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25" yWindow="-30" windowWidth="18075" windowHeight="7635" tabRatio="638"/>
  </bookViews>
  <sheets>
    <sheet name="年" sheetId="75" r:id="rId1"/>
    <sheet name="表（2000）" sheetId="17" state="hidden" r:id="rId2"/>
    <sheet name="グラフ（2000)" sheetId="21" state="hidden" r:id="rId3"/>
  </sheets>
  <externalReferences>
    <externalReference r:id="rId4"/>
  </externalReferences>
  <definedNames>
    <definedName name="_xlnm.Print_Area" localSheetId="2">'グラフ（2000)'!$A$1:$F$47</definedName>
    <definedName name="_xlnm.Print_Area" localSheetId="0">年!$B$2:$AY$21</definedName>
    <definedName name="_xlnm.Print_Area" localSheetId="1">'表（2000）'!$A$1:$F$47</definedName>
    <definedName name="印刷領域">'[1]１（３）後継者確保データ'!$B$16:$E$38</definedName>
  </definedNames>
  <calcPr calcId="145621"/>
</workbook>
</file>

<file path=xl/calcChain.xml><?xml version="1.0" encoding="utf-8"?>
<calcChain xmlns="http://schemas.openxmlformats.org/spreadsheetml/2006/main">
  <c r="E15" i="75" l="1"/>
  <c r="G15" i="75"/>
  <c r="I15" i="75"/>
  <c r="K15" i="75"/>
  <c r="M15" i="75"/>
  <c r="O15" i="75"/>
  <c r="Q15" i="75"/>
  <c r="S15" i="75"/>
  <c r="U15" i="75"/>
  <c r="W15" i="75"/>
  <c r="Y15" i="75"/>
  <c r="AA15" i="75"/>
  <c r="AC15" i="75"/>
  <c r="AE15" i="75"/>
  <c r="AG15" i="75"/>
  <c r="AI15" i="75"/>
  <c r="AK15" i="75"/>
  <c r="AO15" i="75"/>
  <c r="AQ15" i="75"/>
  <c r="AS15" i="75"/>
  <c r="AU15" i="75"/>
  <c r="AW15" i="75"/>
  <c r="AY15" i="75"/>
  <c r="AU9" i="75" l="1"/>
  <c r="AU10" i="75"/>
  <c r="AS9" i="75"/>
  <c r="AQ9" i="75"/>
  <c r="AQ10" i="75"/>
  <c r="AO9" i="75"/>
  <c r="AK9" i="75"/>
  <c r="AI9" i="75"/>
  <c r="E9" i="75"/>
  <c r="AY14" i="75" l="1"/>
  <c r="AW14" i="75"/>
  <c r="AU14" i="75"/>
  <c r="AS14" i="75"/>
  <c r="AQ14" i="75"/>
  <c r="AO14" i="75"/>
  <c r="AK14" i="75"/>
  <c r="AI14" i="75"/>
  <c r="AG14" i="75"/>
  <c r="AE14" i="75"/>
  <c r="AC14" i="75"/>
  <c r="AA14" i="75"/>
  <c r="Y14" i="75"/>
  <c r="W14" i="75"/>
  <c r="U14" i="75"/>
  <c r="S14" i="75"/>
  <c r="Q14" i="75"/>
  <c r="O14" i="75"/>
  <c r="M14" i="75"/>
  <c r="K14" i="75"/>
  <c r="I14" i="75"/>
  <c r="G14" i="75"/>
  <c r="E14" i="75"/>
  <c r="AY13" i="75"/>
  <c r="AW13" i="75"/>
  <c r="AU13" i="75"/>
  <c r="AS13" i="75"/>
  <c r="AQ13" i="75"/>
  <c r="AO13" i="75"/>
  <c r="AK13" i="75"/>
  <c r="AI13" i="75"/>
  <c r="AG13" i="75"/>
  <c r="AE13" i="75"/>
  <c r="AC13" i="75"/>
  <c r="AA13" i="75"/>
  <c r="Y13" i="75"/>
  <c r="W13" i="75"/>
  <c r="U13" i="75"/>
  <c r="S13" i="75"/>
  <c r="Q13" i="75"/>
  <c r="O13" i="75"/>
  <c r="M13" i="75"/>
  <c r="K13" i="75"/>
  <c r="I13" i="75"/>
  <c r="G13" i="75"/>
  <c r="E13" i="75"/>
  <c r="AY12" i="75" l="1"/>
  <c r="AY11" i="75"/>
  <c r="AY10" i="75"/>
  <c r="AY9" i="75"/>
  <c r="AW12" i="75"/>
  <c r="AU12" i="75"/>
  <c r="AS12" i="75"/>
  <c r="AW11" i="75"/>
  <c r="AU11" i="75"/>
  <c r="AS11" i="75"/>
  <c r="AW10" i="75"/>
  <c r="AS10" i="75"/>
  <c r="AW9" i="75"/>
  <c r="AQ12" i="75"/>
  <c r="AQ11" i="75"/>
  <c r="AO12" i="75"/>
  <c r="AO11" i="75"/>
  <c r="AO10" i="75"/>
  <c r="AM11" i="75"/>
  <c r="AM10" i="75"/>
  <c r="AM9" i="75"/>
  <c r="AK12" i="75"/>
  <c r="AK11" i="75"/>
  <c r="AK10" i="75"/>
  <c r="AI12" i="75"/>
  <c r="AI11" i="75"/>
  <c r="AI10" i="75"/>
  <c r="AG12" i="75"/>
  <c r="AG11" i="75"/>
  <c r="AG10" i="75"/>
  <c r="AG9" i="75"/>
  <c r="AE12" i="75"/>
  <c r="AE11" i="75"/>
  <c r="AE10" i="75"/>
  <c r="AE9" i="75"/>
  <c r="AC12" i="75"/>
  <c r="AC11" i="75"/>
  <c r="AC10" i="75"/>
  <c r="AC9" i="75"/>
  <c r="AA12" i="75"/>
  <c r="AA11" i="75"/>
  <c r="AA10" i="75"/>
  <c r="AA9" i="75"/>
  <c r="Y12" i="75"/>
  <c r="Y11" i="75"/>
  <c r="Y10" i="75"/>
  <c r="Y9" i="75"/>
  <c r="W12" i="75"/>
  <c r="W11" i="75"/>
  <c r="W10" i="75"/>
  <c r="W9" i="75"/>
  <c r="U12" i="75"/>
  <c r="U11" i="75"/>
  <c r="U10" i="75"/>
  <c r="U9" i="75"/>
  <c r="S12" i="75"/>
  <c r="S11" i="75"/>
  <c r="S10" i="75"/>
  <c r="S9" i="75"/>
  <c r="Q12" i="75"/>
  <c r="Q11" i="75"/>
  <c r="Q10" i="75"/>
  <c r="Q9" i="75"/>
  <c r="O12" i="75"/>
  <c r="O11" i="75"/>
  <c r="O10" i="75"/>
  <c r="O9" i="75"/>
  <c r="M12" i="75"/>
  <c r="M11" i="75"/>
  <c r="M10" i="75"/>
  <c r="M9" i="75"/>
  <c r="K12" i="75"/>
  <c r="K11" i="75"/>
  <c r="K10" i="75"/>
  <c r="K9" i="75"/>
  <c r="I12" i="75"/>
  <c r="I11" i="75"/>
  <c r="I10" i="75"/>
  <c r="I9" i="75"/>
  <c r="G12" i="75"/>
  <c r="G11" i="75"/>
  <c r="G10" i="75"/>
  <c r="G9" i="75"/>
  <c r="D17" i="21" l="1"/>
  <c r="C17" i="21"/>
  <c r="D16" i="21"/>
  <c r="F7" i="21"/>
  <c r="F17" i="21" s="1"/>
  <c r="E7" i="21"/>
  <c r="E16" i="21" s="1"/>
  <c r="D7" i="21"/>
  <c r="C7" i="21"/>
  <c r="C16" i="21" s="1"/>
  <c r="B7" i="21"/>
  <c r="B17" i="21" s="1"/>
  <c r="F7" i="17"/>
  <c r="E7" i="17"/>
  <c r="D7" i="17"/>
  <c r="C7" i="17"/>
  <c r="B7" i="17"/>
  <c r="E12" i="75"/>
  <c r="E11" i="75"/>
  <c r="E10" i="75"/>
  <c r="B16" i="21" l="1"/>
  <c r="F16" i="21"/>
  <c r="E17" i="21"/>
</calcChain>
</file>

<file path=xl/sharedStrings.xml><?xml version="1.0" encoding="utf-8"?>
<sst xmlns="http://schemas.openxmlformats.org/spreadsheetml/2006/main" count="114" uniqueCount="53">
  <si>
    <t>日本</t>
    <rPh sb="0" eb="2">
      <t>ニホン</t>
    </rPh>
    <phoneticPr fontId="3"/>
  </si>
  <si>
    <t>飲用乳消費量　　　</t>
    <rPh sb="0" eb="2">
      <t>インヨウ</t>
    </rPh>
    <rPh sb="2" eb="3">
      <t>ニュウ</t>
    </rPh>
    <rPh sb="3" eb="5">
      <t>ショウヒ</t>
    </rPh>
    <rPh sb="5" eb="6">
      <t>リョウ</t>
    </rPh>
    <phoneticPr fontId="3"/>
  </si>
  <si>
    <t>乳製品向け消費量</t>
    <rPh sb="0" eb="3">
      <t>ニュウセイヒン</t>
    </rPh>
    <rPh sb="3" eb="4">
      <t>ム</t>
    </rPh>
    <rPh sb="5" eb="7">
      <t>ショウヒ</t>
    </rPh>
    <rPh sb="7" eb="8">
      <t>リョウ</t>
    </rPh>
    <phoneticPr fontId="3"/>
  </si>
  <si>
    <t>資料：USDA「World Market and Trade」</t>
    <rPh sb="0" eb="2">
      <t>シリョウ</t>
    </rPh>
    <phoneticPr fontId="3"/>
  </si>
  <si>
    <t>注意：1. 数値 は、いずれも速報値</t>
    <rPh sb="0" eb="2">
      <t>チュウイ</t>
    </rPh>
    <rPh sb="6" eb="8">
      <t>スウチ</t>
    </rPh>
    <rPh sb="15" eb="17">
      <t>ソクホウ</t>
    </rPh>
    <rPh sb="17" eb="18">
      <t>チ</t>
    </rPh>
    <phoneticPr fontId="3"/>
  </si>
  <si>
    <t>　　　2. 1人当たり消費量は1998年の数値</t>
    <rPh sb="7" eb="8">
      <t>ヒト</t>
    </rPh>
    <rPh sb="8" eb="9">
      <t>ア</t>
    </rPh>
    <rPh sb="11" eb="13">
      <t>ショウヒ</t>
    </rPh>
    <rPh sb="13" eb="14">
      <t>リョウ</t>
    </rPh>
    <rPh sb="19" eb="20">
      <t>ネン</t>
    </rPh>
    <rPh sb="21" eb="23">
      <t>スウチ</t>
    </rPh>
    <phoneticPr fontId="3"/>
  </si>
  <si>
    <t>　　　3. EU は、デンマーク、フランス、ドイツ、アイルランド、イタリア、オランダ、スペイン、スウェーデン、イギリスの合計値</t>
    <phoneticPr fontId="3"/>
  </si>
  <si>
    <t>飲用乳処理量　　　</t>
    <rPh sb="0" eb="2">
      <t>インヨウ</t>
    </rPh>
    <rPh sb="2" eb="3">
      <t>ニュウ</t>
    </rPh>
    <rPh sb="3" eb="5">
      <t>ショリ</t>
    </rPh>
    <rPh sb="5" eb="6">
      <t>リョウ</t>
    </rPh>
    <phoneticPr fontId="3"/>
  </si>
  <si>
    <t>乳製品向け処理量　　</t>
    <rPh sb="0" eb="3">
      <t>ニュウセイヒン</t>
    </rPh>
    <rPh sb="3" eb="4">
      <t>ム</t>
    </rPh>
    <phoneticPr fontId="3"/>
  </si>
  <si>
    <t>主要諸国の生乳生産量・飲用乳消費量（2000年）</t>
  </si>
  <si>
    <t>米国</t>
    <phoneticPr fontId="3"/>
  </si>
  <si>
    <t>EU</t>
    <phoneticPr fontId="3"/>
  </si>
  <si>
    <t>オーストラリア</t>
    <phoneticPr fontId="3"/>
  </si>
  <si>
    <t>ニュージーランド</t>
    <phoneticPr fontId="3"/>
  </si>
  <si>
    <t>生乳生産量（千トン）</t>
    <rPh sb="0" eb="2">
      <t>セイニュウ</t>
    </rPh>
    <rPh sb="2" eb="4">
      <t>セイサン</t>
    </rPh>
    <rPh sb="4" eb="5">
      <t>リョウ</t>
    </rPh>
    <rPh sb="6" eb="7">
      <t>セン</t>
    </rPh>
    <phoneticPr fontId="3"/>
  </si>
  <si>
    <t>飲用乳1人当たり消費量（kg）</t>
    <rPh sb="0" eb="2">
      <t>インヨウ</t>
    </rPh>
    <rPh sb="2" eb="3">
      <t>ニュウ</t>
    </rPh>
    <rPh sb="4" eb="5">
      <t>ヒト</t>
    </rPh>
    <rPh sb="5" eb="6">
      <t>ア</t>
    </rPh>
    <rPh sb="8" eb="10">
      <t>ショウヒ</t>
    </rPh>
    <rPh sb="10" eb="11">
      <t>リョウ</t>
    </rPh>
    <phoneticPr fontId="3"/>
  </si>
  <si>
    <t>オースト
ラリア</t>
    <phoneticPr fontId="3"/>
  </si>
  <si>
    <t>ニュージー
ランド</t>
    <phoneticPr fontId="3"/>
  </si>
  <si>
    <t>前年比</t>
    <rPh sb="0" eb="3">
      <t>ゼンネンヒ</t>
    </rPh>
    <phoneticPr fontId="13"/>
  </si>
  <si>
    <t>年</t>
    <rPh sb="0" eb="1">
      <t>ネン</t>
    </rPh>
    <phoneticPr fontId="13"/>
  </si>
  <si>
    <t>EU-28</t>
    <phoneticPr fontId="13"/>
  </si>
  <si>
    <t>ロシア</t>
  </si>
  <si>
    <t>ウクライナ</t>
  </si>
  <si>
    <t>アメリカ</t>
  </si>
  <si>
    <t>チリ</t>
  </si>
  <si>
    <t>韓国</t>
  </si>
  <si>
    <t>ドイツ</t>
  </si>
  <si>
    <t>フランス</t>
  </si>
  <si>
    <t>ポーランド</t>
  </si>
  <si>
    <t>オランダ</t>
  </si>
  <si>
    <t>ベルギー</t>
  </si>
  <si>
    <t>スペイン</t>
  </si>
  <si>
    <t>スウェーデン</t>
  </si>
  <si>
    <t>チェコ</t>
  </si>
  <si>
    <t>-</t>
  </si>
  <si>
    <t>イギリスｂ)</t>
  </si>
  <si>
    <t>リトアニア</t>
  </si>
  <si>
    <t>ベラルーシ</t>
  </si>
  <si>
    <t>ノルウェー</t>
  </si>
  <si>
    <t>カ  ナ  ダa)</t>
  </si>
  <si>
    <t>中国</t>
  </si>
  <si>
    <t>日　本　</t>
  </si>
  <si>
    <t>ペルー</t>
  </si>
  <si>
    <t>ブラジルｃ)</t>
  </si>
  <si>
    <t>-</t>
    <phoneticPr fontId="13"/>
  </si>
  <si>
    <t>主要国のれん乳類生産量</t>
    <rPh sb="0" eb="2">
      <t>シュヨウ</t>
    </rPh>
    <rPh sb="2" eb="3">
      <t>コク</t>
    </rPh>
    <rPh sb="6" eb="7">
      <t>チチ</t>
    </rPh>
    <rPh sb="7" eb="8">
      <t>タグイ</t>
    </rPh>
    <rPh sb="8" eb="10">
      <t>セイサン</t>
    </rPh>
    <rPh sb="10" eb="11">
      <t>リョウ</t>
    </rPh>
    <phoneticPr fontId="13"/>
  </si>
  <si>
    <t>（単位：千トン）</t>
  </si>
  <si>
    <t>注：1.　a)2010年から脱脂濃縮乳は含まれない  b)チョコレートクラムを含む  c)消費量及び貿易量からの推定値</t>
    <rPh sb="0" eb="1">
      <t>チュウ</t>
    </rPh>
    <phoneticPr fontId="13"/>
  </si>
  <si>
    <t>平成 20</t>
    <phoneticPr fontId="13"/>
  </si>
  <si>
    <t>毎年1回更新、最終更新日2017/6/14</t>
    <phoneticPr fontId="13"/>
  </si>
  <si>
    <t>オーストラリア</t>
    <phoneticPr fontId="13"/>
  </si>
  <si>
    <t>　 　2.　「前年比」はJミルクによる算出。</t>
    <rPh sb="7" eb="10">
      <t>ゼンネンヒ</t>
    </rPh>
    <rPh sb="19" eb="21">
      <t>サンシュツ</t>
    </rPh>
    <phoneticPr fontId="13"/>
  </si>
  <si>
    <t>データ元：JIDF 「世界の酪農情況」</t>
    <rPh sb="3" eb="4">
      <t>モト</t>
    </rPh>
    <rPh sb="11" eb="13">
      <t>セカイ</t>
    </rPh>
    <rPh sb="14" eb="16">
      <t>ラクノウ</t>
    </rPh>
    <rPh sb="16" eb="18">
      <t>ジョウキョウ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</si>
</sst>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#,##0_);[Red]\(#,##0\)"/>
    <numFmt numFmtId="178" formatCode="#,##0.00_);[Red]\(#,##0.00\)"/>
    <numFmt numFmtId="179" formatCode="#,##0.0_);[Red]\(#,##0.0\)"/>
    <numFmt numFmtId="180" formatCode="#,##0;\-#,##0;&quot;-&quot;"/>
    <numFmt numFmtId="181" formatCode="0.0_ "/>
    <numFmt numFmtId="182" formatCode="#,##0_ ;[Red]\-#,##0\ "/>
  </numFmts>
  <fonts count="23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0"/>
      <name val="ＭＳ Ｐゴシック"/>
      <family val="3"/>
      <charset val="128"/>
    </font>
    <font>
      <sz val="8"/>
      <color indexed="9"/>
      <name val="ＭＳ 明朝"/>
      <family val="1"/>
      <charset val="128"/>
    </font>
    <font>
      <sz val="10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10">
    <xf numFmtId="0" fontId="0" fillId="0" borderId="0"/>
    <xf numFmtId="0" fontId="2" fillId="0" borderId="0"/>
    <xf numFmtId="180" fontId="15" fillId="0" borderId="0" applyFill="0" applyBorder="0" applyAlignment="0"/>
    <xf numFmtId="0" fontId="16" fillId="0" borderId="9" applyNumberFormat="0" applyAlignment="0" applyProtection="0">
      <alignment horizontal="left" vertical="center"/>
    </xf>
    <xf numFmtId="0" fontId="16" fillId="0" borderId="10">
      <alignment horizontal="left" vertical="center"/>
    </xf>
    <xf numFmtId="0" fontId="17" fillId="0" borderId="0"/>
    <xf numFmtId="38" fontId="2" fillId="0" borderId="0" applyFont="0" applyFill="0" applyBorder="0" applyAlignment="0" applyProtection="0"/>
    <xf numFmtId="0" fontId="1" fillId="0" borderId="0"/>
    <xf numFmtId="0" fontId="20" fillId="0" borderId="0"/>
    <xf numFmtId="38" fontId="1" fillId="0" borderId="0" applyFont="0" applyFill="0" applyBorder="0" applyAlignment="0" applyProtection="0"/>
  </cellStyleXfs>
  <cellXfs count="9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179" fontId="6" fillId="0" borderId="0" xfId="0" applyNumberFormat="1" applyFont="1" applyBorder="1" applyAlignment="1">
      <alignment horizontal="right" vertical="center"/>
    </xf>
    <xf numFmtId="177" fontId="4" fillId="0" borderId="0" xfId="0" applyNumberFormat="1" applyFont="1"/>
    <xf numFmtId="177" fontId="4" fillId="0" borderId="1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177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6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/>
    <xf numFmtId="0" fontId="7" fillId="0" borderId="0" xfId="0" applyFont="1"/>
    <xf numFmtId="181" fontId="11" fillId="0" borderId="4" xfId="0" applyNumberFormat="1" applyFont="1" applyBorder="1"/>
    <xf numFmtId="176" fontId="11" fillId="0" borderId="4" xfId="0" applyNumberFormat="1" applyFont="1" applyBorder="1"/>
    <xf numFmtId="0" fontId="10" fillId="0" borderId="0" xfId="0" applyFont="1"/>
    <xf numFmtId="0" fontId="10" fillId="0" borderId="0" xfId="0" applyFont="1" applyAlignment="1">
      <alignment horizontal="left"/>
    </xf>
    <xf numFmtId="176" fontId="11" fillId="0" borderId="13" xfId="0" applyNumberFormat="1" applyFont="1" applyBorder="1"/>
    <xf numFmtId="0" fontId="18" fillId="2" borderId="20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right"/>
    </xf>
    <xf numFmtId="0" fontId="0" fillId="0" borderId="0" xfId="0" applyFont="1"/>
    <xf numFmtId="176" fontId="11" fillId="0" borderId="14" xfId="0" applyNumberFormat="1" applyFont="1" applyBorder="1"/>
    <xf numFmtId="181" fontId="11" fillId="0" borderId="6" xfId="0" applyNumberFormat="1" applyFont="1" applyBorder="1"/>
    <xf numFmtId="176" fontId="11" fillId="0" borderId="6" xfId="0" applyNumberFormat="1" applyFont="1" applyBorder="1"/>
    <xf numFmtId="176" fontId="11" fillId="5" borderId="4" xfId="0" applyNumberFormat="1" applyFont="1" applyFill="1" applyBorder="1"/>
    <xf numFmtId="176" fontId="11" fillId="5" borderId="6" xfId="0" applyNumberFormat="1" applyFont="1" applyFill="1" applyBorder="1"/>
    <xf numFmtId="0" fontId="0" fillId="0" borderId="0" xfId="0" applyFill="1" applyBorder="1"/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181" fontId="11" fillId="0" borderId="4" xfId="0" applyNumberFormat="1" applyFont="1" applyBorder="1" applyAlignment="1">
      <alignment horizontal="right"/>
    </xf>
    <xf numFmtId="176" fontId="11" fillId="0" borderId="4" xfId="0" applyNumberFormat="1" applyFont="1" applyBorder="1" applyAlignment="1">
      <alignment horizontal="right"/>
    </xf>
    <xf numFmtId="0" fontId="0" fillId="3" borderId="7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76" fontId="11" fillId="0" borderId="6" xfId="0" applyNumberFormat="1" applyFont="1" applyBorder="1" applyAlignment="1">
      <alignment horizontal="right"/>
    </xf>
    <xf numFmtId="181" fontId="11" fillId="0" borderId="6" xfId="0" applyNumberFormat="1" applyFont="1" applyBorder="1" applyAlignment="1">
      <alignment horizontal="right"/>
    </xf>
    <xf numFmtId="0" fontId="10" fillId="0" borderId="0" xfId="0" applyFont="1" applyAlignment="1"/>
    <xf numFmtId="0" fontId="0" fillId="3" borderId="12" xfId="0" applyFont="1" applyFill="1" applyBorder="1" applyAlignment="1">
      <alignment horizontal="center"/>
    </xf>
    <xf numFmtId="0" fontId="0" fillId="0" borderId="0" xfId="0" applyFont="1" applyFill="1" applyBorder="1"/>
    <xf numFmtId="0" fontId="21" fillId="0" borderId="0" xfId="0" applyFont="1"/>
    <xf numFmtId="181" fontId="11" fillId="0" borderId="5" xfId="0" applyNumberFormat="1" applyFont="1" applyBorder="1"/>
    <xf numFmtId="181" fontId="11" fillId="0" borderId="7" xfId="0" applyNumberFormat="1" applyFont="1" applyBorder="1"/>
    <xf numFmtId="0" fontId="19" fillId="4" borderId="2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Alignment="1">
      <alignment horizontal="right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right"/>
    </xf>
    <xf numFmtId="176" fontId="11" fillId="0" borderId="29" xfId="0" applyNumberFormat="1" applyFont="1" applyBorder="1"/>
    <xf numFmtId="181" fontId="11" fillId="0" borderId="30" xfId="0" applyNumberFormat="1" applyFont="1" applyBorder="1"/>
    <xf numFmtId="176" fontId="11" fillId="0" borderId="30" xfId="0" applyNumberFormat="1" applyFont="1" applyBorder="1"/>
    <xf numFmtId="176" fontId="11" fillId="5" borderId="30" xfId="0" applyNumberFormat="1" applyFont="1" applyFill="1" applyBorder="1"/>
    <xf numFmtId="181" fontId="11" fillId="0" borderId="28" xfId="0" applyNumberFormat="1" applyFont="1" applyBorder="1"/>
    <xf numFmtId="0" fontId="14" fillId="2" borderId="23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182" fontId="22" fillId="0" borderId="0" xfId="9" applyNumberFormat="1" applyFont="1" applyFill="1" applyBorder="1" applyAlignment="1">
      <alignment horizontal="left" vertical="center"/>
    </xf>
  </cellXfs>
  <cellStyles count="10">
    <cellStyle name="Calc Currency (0)" xfId="2"/>
    <cellStyle name="Header1" xfId="3"/>
    <cellStyle name="Header2" xfId="4"/>
    <cellStyle name="Normal_#18-Internet" xfId="5"/>
    <cellStyle name="桁区切り 2" xfId="6"/>
    <cellStyle name="桁区切り 2 2" xfId="9"/>
    <cellStyle name="標準" xfId="0" builtinId="0"/>
    <cellStyle name="標準 2" xfId="1"/>
    <cellStyle name="標準 3" xfId="7"/>
    <cellStyle name="標準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39839606757766E-2"/>
          <c:y val="6.0402783535391434E-2"/>
          <c:w val="0.87878924751614762"/>
          <c:h val="0.65100777810366328"/>
        </c:manualLayout>
      </c:layout>
      <c:barChart>
        <c:barDir val="col"/>
        <c:grouping val="percentStacked"/>
        <c:varyColors val="0"/>
        <c:ser>
          <c:idx val="1"/>
          <c:order val="0"/>
          <c:tx>
            <c:v>飲用乳処理量</c:v>
          </c:tx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6.4274388885719472E-2"/>
                  <c:y val="-1.021364668063607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'グラフ（2000)'!$B$3:$F$4</c:f>
              <c:strCache>
                <c:ptCount val="5"/>
                <c:pt idx="0">
                  <c:v>米国</c:v>
                </c:pt>
                <c:pt idx="1">
                  <c:v>EU</c:v>
                </c:pt>
                <c:pt idx="2">
                  <c:v>オーストラリア</c:v>
                </c:pt>
                <c:pt idx="3">
                  <c:v>ニュージーランド</c:v>
                </c:pt>
                <c:pt idx="4">
                  <c:v>日本</c:v>
                </c:pt>
              </c:strCache>
            </c:strRef>
          </c:cat>
          <c:val>
            <c:numRef>
              <c:f>'グラフ（2000)'!$B$16:$F$16</c:f>
              <c:numCache>
                <c:formatCode>#,##0.0_);[Red]\(#,##0.0\)</c:formatCode>
                <c:ptCount val="5"/>
                <c:pt idx="0">
                  <c:v>35.470551881024079</c:v>
                </c:pt>
                <c:pt idx="1">
                  <c:v>25.282312705684973</c:v>
                </c:pt>
                <c:pt idx="2">
                  <c:v>17.785535266738275</c:v>
                </c:pt>
                <c:pt idx="3">
                  <c:v>3.1164783794312427</c:v>
                </c:pt>
                <c:pt idx="4">
                  <c:v>58.501000117660908</c:v>
                </c:pt>
              </c:numCache>
            </c:numRef>
          </c:val>
        </c:ser>
        <c:ser>
          <c:idx val="0"/>
          <c:order val="1"/>
          <c:tx>
            <c:v>乳製品向け処理量</c:v>
          </c:tx>
          <c:spPr>
            <a:solidFill>
              <a:srgbClr val="C0C0C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'グラフ（2000)'!$B$3:$F$4</c:f>
              <c:strCache>
                <c:ptCount val="5"/>
                <c:pt idx="0">
                  <c:v>米国</c:v>
                </c:pt>
                <c:pt idx="1">
                  <c:v>EU</c:v>
                </c:pt>
                <c:pt idx="2">
                  <c:v>オーストラリア</c:v>
                </c:pt>
                <c:pt idx="3">
                  <c:v>ニュージーランド</c:v>
                </c:pt>
                <c:pt idx="4">
                  <c:v>日本</c:v>
                </c:pt>
              </c:strCache>
            </c:strRef>
          </c:cat>
          <c:val>
            <c:numRef>
              <c:f>'グラフ（2000)'!$B$17:$F$17</c:f>
              <c:numCache>
                <c:formatCode>#,##0.0_);[Red]\(#,##0.0\)</c:formatCode>
                <c:ptCount val="5"/>
                <c:pt idx="0">
                  <c:v>64.529448118975921</c:v>
                </c:pt>
                <c:pt idx="1">
                  <c:v>74.717687294315027</c:v>
                </c:pt>
                <c:pt idx="2">
                  <c:v>82.214464733261721</c:v>
                </c:pt>
                <c:pt idx="3">
                  <c:v>96.883521620568757</c:v>
                </c:pt>
                <c:pt idx="4">
                  <c:v>41.498999882339099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784640"/>
        <c:axId val="110088960"/>
      </c:barChart>
      <c:catAx>
        <c:axId val="108784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008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088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08784640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4.4657097288676235E-2"/>
          <c:y val="0.83557187901847829"/>
          <c:w val="0.90749735230464612"/>
          <c:h val="0.9161087917701561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76200</xdr:rowOff>
    </xdr:from>
    <xdr:to>
      <xdr:col>5</xdr:col>
      <xdr:colOff>561975</xdr:colOff>
      <xdr:row>21</xdr:row>
      <xdr:rowOff>19050</xdr:rowOff>
    </xdr:to>
    <xdr:graphicFrame macro="">
      <xdr:nvGraphicFramePr>
        <xdr:cNvPr id="412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30"/>
  <sheetViews>
    <sheetView showGridLines="0" tabSelected="1" zoomScaleNormal="100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16" sqref="B16"/>
    </sheetView>
  </sheetViews>
  <sheetFormatPr defaultRowHeight="12" x14ac:dyDescent="0.15"/>
  <cols>
    <col min="1" max="1" width="5.7109375" customWidth="1"/>
    <col min="2" max="51" width="7.7109375" customWidth="1"/>
  </cols>
  <sheetData>
    <row r="2" spans="1:51" ht="14.25" x14ac:dyDescent="0.15">
      <c r="B2" s="25" t="s">
        <v>45</v>
      </c>
      <c r="C2" s="25"/>
    </row>
    <row r="3" spans="1:51" x14ac:dyDescent="0.15">
      <c r="G3" s="53"/>
      <c r="H3" s="53"/>
      <c r="I3" s="53"/>
      <c r="J3" s="53"/>
      <c r="K3" s="53"/>
      <c r="L3" s="53"/>
      <c r="M3" s="54"/>
      <c r="N3" s="53"/>
      <c r="O3" s="53"/>
      <c r="P3" s="53"/>
      <c r="Q3" s="53"/>
      <c r="R3" s="53"/>
      <c r="S3" s="53"/>
      <c r="T3" s="53"/>
      <c r="U3" s="53"/>
      <c r="V3" s="53"/>
      <c r="W3" s="54"/>
      <c r="X3" s="53"/>
      <c r="Y3" s="53"/>
      <c r="Z3" s="53"/>
      <c r="AA3" s="53"/>
      <c r="AB3" s="53"/>
      <c r="AC3" s="54"/>
      <c r="AD3" s="53"/>
    </row>
    <row r="4" spans="1:51" ht="12" customHeight="1" x14ac:dyDescent="0.15">
      <c r="B4" s="26"/>
      <c r="C4" s="26"/>
      <c r="AY4" s="65" t="s">
        <v>46</v>
      </c>
    </row>
    <row r="5" spans="1:51" ht="12" customHeight="1" x14ac:dyDescent="0.15">
      <c r="B5" s="83" t="s">
        <v>19</v>
      </c>
      <c r="C5" s="84"/>
      <c r="D5" s="89" t="s">
        <v>20</v>
      </c>
      <c r="E5" s="77"/>
      <c r="F5" s="73" t="s">
        <v>26</v>
      </c>
      <c r="G5" s="77"/>
      <c r="H5" s="73" t="s">
        <v>29</v>
      </c>
      <c r="I5" s="77"/>
      <c r="J5" s="73" t="s">
        <v>35</v>
      </c>
      <c r="K5" s="77"/>
      <c r="L5" s="73" t="s">
        <v>30</v>
      </c>
      <c r="M5" s="77"/>
      <c r="N5" s="73" t="s">
        <v>31</v>
      </c>
      <c r="O5" s="77"/>
      <c r="P5" s="73" t="s">
        <v>28</v>
      </c>
      <c r="Q5" s="77"/>
      <c r="R5" s="73" t="s">
        <v>36</v>
      </c>
      <c r="S5" s="77"/>
      <c r="T5" s="73" t="s">
        <v>33</v>
      </c>
      <c r="U5" s="77"/>
      <c r="V5" s="73" t="s">
        <v>27</v>
      </c>
      <c r="W5" s="77"/>
      <c r="X5" s="73" t="s">
        <v>32</v>
      </c>
      <c r="Y5" s="77"/>
      <c r="Z5" s="73" t="s">
        <v>21</v>
      </c>
      <c r="AA5" s="77"/>
      <c r="AB5" s="73" t="s">
        <v>22</v>
      </c>
      <c r="AC5" s="77"/>
      <c r="AD5" s="73" t="s">
        <v>37</v>
      </c>
      <c r="AE5" s="77"/>
      <c r="AF5" s="73" t="s">
        <v>38</v>
      </c>
      <c r="AG5" s="77"/>
      <c r="AH5" s="73" t="s">
        <v>23</v>
      </c>
      <c r="AI5" s="77"/>
      <c r="AJ5" s="79" t="s">
        <v>39</v>
      </c>
      <c r="AK5" s="80"/>
      <c r="AL5" s="73" t="s">
        <v>50</v>
      </c>
      <c r="AM5" s="77"/>
      <c r="AN5" s="73" t="s">
        <v>40</v>
      </c>
      <c r="AO5" s="77"/>
      <c r="AP5" s="73" t="s">
        <v>41</v>
      </c>
      <c r="AQ5" s="77"/>
      <c r="AR5" s="73" t="s">
        <v>25</v>
      </c>
      <c r="AS5" s="77"/>
      <c r="AT5" s="79" t="s">
        <v>42</v>
      </c>
      <c r="AU5" s="80"/>
      <c r="AV5" s="73" t="s">
        <v>43</v>
      </c>
      <c r="AW5" s="77"/>
      <c r="AX5" s="73" t="s">
        <v>24</v>
      </c>
      <c r="AY5" s="74"/>
    </row>
    <row r="6" spans="1:51" ht="12" customHeight="1" x14ac:dyDescent="0.15">
      <c r="B6" s="85"/>
      <c r="C6" s="86"/>
      <c r="D6" s="90"/>
      <c r="E6" s="78"/>
      <c r="F6" s="75"/>
      <c r="G6" s="78"/>
      <c r="H6" s="75"/>
      <c r="I6" s="78"/>
      <c r="J6" s="75"/>
      <c r="K6" s="78"/>
      <c r="L6" s="75"/>
      <c r="M6" s="78"/>
      <c r="N6" s="75"/>
      <c r="O6" s="78"/>
      <c r="P6" s="75"/>
      <c r="Q6" s="78"/>
      <c r="R6" s="75"/>
      <c r="S6" s="78"/>
      <c r="T6" s="75"/>
      <c r="U6" s="78"/>
      <c r="V6" s="75"/>
      <c r="W6" s="78"/>
      <c r="X6" s="75"/>
      <c r="Y6" s="78"/>
      <c r="Z6" s="75"/>
      <c r="AA6" s="78"/>
      <c r="AB6" s="75"/>
      <c r="AC6" s="78"/>
      <c r="AD6" s="75"/>
      <c r="AE6" s="78"/>
      <c r="AF6" s="75"/>
      <c r="AG6" s="78"/>
      <c r="AH6" s="75"/>
      <c r="AI6" s="78"/>
      <c r="AJ6" s="81"/>
      <c r="AK6" s="82"/>
      <c r="AL6" s="75"/>
      <c r="AM6" s="78"/>
      <c r="AN6" s="75"/>
      <c r="AO6" s="78"/>
      <c r="AP6" s="75"/>
      <c r="AQ6" s="78"/>
      <c r="AR6" s="75"/>
      <c r="AS6" s="78"/>
      <c r="AT6" s="81"/>
      <c r="AU6" s="82"/>
      <c r="AV6" s="75"/>
      <c r="AW6" s="78"/>
      <c r="AX6" s="75"/>
      <c r="AY6" s="76"/>
    </row>
    <row r="7" spans="1:51" ht="12" customHeight="1" x14ac:dyDescent="0.15">
      <c r="B7" s="87"/>
      <c r="C7" s="88"/>
      <c r="D7" s="32"/>
      <c r="E7" s="33" t="s">
        <v>18</v>
      </c>
      <c r="F7" s="32"/>
      <c r="G7" s="34" t="s">
        <v>18</v>
      </c>
      <c r="H7" s="35"/>
      <c r="I7" s="34" t="s">
        <v>18</v>
      </c>
      <c r="J7" s="32"/>
      <c r="K7" s="34" t="s">
        <v>18</v>
      </c>
      <c r="L7" s="32"/>
      <c r="M7" s="34" t="s">
        <v>18</v>
      </c>
      <c r="N7" s="32"/>
      <c r="O7" s="33" t="s">
        <v>18</v>
      </c>
      <c r="P7" s="32"/>
      <c r="Q7" s="34" t="s">
        <v>18</v>
      </c>
      <c r="R7" s="32"/>
      <c r="S7" s="34" t="s">
        <v>18</v>
      </c>
      <c r="T7" s="32"/>
      <c r="U7" s="34" t="s">
        <v>18</v>
      </c>
      <c r="V7" s="32"/>
      <c r="W7" s="33" t="s">
        <v>18</v>
      </c>
      <c r="X7" s="32"/>
      <c r="Y7" s="34" t="s">
        <v>18</v>
      </c>
      <c r="Z7" s="32"/>
      <c r="AA7" s="34" t="s">
        <v>18</v>
      </c>
      <c r="AB7" s="32"/>
      <c r="AC7" s="33" t="s">
        <v>18</v>
      </c>
      <c r="AD7" s="32"/>
      <c r="AE7" s="34" t="s">
        <v>18</v>
      </c>
      <c r="AF7" s="32"/>
      <c r="AG7" s="34" t="s">
        <v>18</v>
      </c>
      <c r="AH7" s="32"/>
      <c r="AI7" s="33" t="s">
        <v>18</v>
      </c>
      <c r="AJ7" s="32"/>
      <c r="AK7" s="34" t="s">
        <v>18</v>
      </c>
      <c r="AL7" s="32"/>
      <c r="AM7" s="34" t="s">
        <v>18</v>
      </c>
      <c r="AN7" s="32"/>
      <c r="AO7" s="34" t="s">
        <v>18</v>
      </c>
      <c r="AP7" s="32"/>
      <c r="AQ7" s="34" t="s">
        <v>18</v>
      </c>
      <c r="AR7" s="32"/>
      <c r="AS7" s="33" t="s">
        <v>18</v>
      </c>
      <c r="AT7" s="32"/>
      <c r="AU7" s="34" t="s">
        <v>18</v>
      </c>
      <c r="AV7" s="32"/>
      <c r="AW7" s="34" t="s">
        <v>18</v>
      </c>
      <c r="AX7" s="32"/>
      <c r="AY7" s="63" t="s">
        <v>18</v>
      </c>
    </row>
    <row r="8" spans="1:51" ht="12" customHeight="1" x14ac:dyDescent="0.15">
      <c r="B8" s="36">
        <v>2008</v>
      </c>
      <c r="C8" s="37" t="s">
        <v>48</v>
      </c>
      <c r="D8" s="31">
        <v>1150</v>
      </c>
      <c r="E8" s="49" t="s">
        <v>34</v>
      </c>
      <c r="F8" s="28">
        <v>416</v>
      </c>
      <c r="G8" s="49" t="s">
        <v>34</v>
      </c>
      <c r="H8" s="28">
        <v>342</v>
      </c>
      <c r="I8" s="49" t="s">
        <v>34</v>
      </c>
      <c r="J8" s="28">
        <v>110</v>
      </c>
      <c r="K8" s="49" t="s">
        <v>34</v>
      </c>
      <c r="L8" s="28">
        <v>90</v>
      </c>
      <c r="M8" s="49" t="s">
        <v>44</v>
      </c>
      <c r="N8" s="28">
        <v>46</v>
      </c>
      <c r="O8" s="49" t="s">
        <v>34</v>
      </c>
      <c r="P8" s="28">
        <v>37</v>
      </c>
      <c r="Q8" s="49" t="s">
        <v>34</v>
      </c>
      <c r="R8" s="28">
        <v>30</v>
      </c>
      <c r="S8" s="49" t="s">
        <v>34</v>
      </c>
      <c r="T8" s="28">
        <v>13</v>
      </c>
      <c r="U8" s="49" t="s">
        <v>34</v>
      </c>
      <c r="V8" s="28">
        <v>12</v>
      </c>
      <c r="W8" s="49" t="s">
        <v>34</v>
      </c>
      <c r="X8" s="28">
        <v>4</v>
      </c>
      <c r="Y8" s="49" t="s">
        <v>34</v>
      </c>
      <c r="Z8" s="28">
        <v>346</v>
      </c>
      <c r="AA8" s="49" t="s">
        <v>34</v>
      </c>
      <c r="AB8" s="28">
        <v>108</v>
      </c>
      <c r="AC8" s="49" t="s">
        <v>34</v>
      </c>
      <c r="AD8" s="28">
        <v>88</v>
      </c>
      <c r="AE8" s="49" t="s">
        <v>34</v>
      </c>
      <c r="AF8" s="28">
        <v>1</v>
      </c>
      <c r="AG8" s="49" t="s">
        <v>34</v>
      </c>
      <c r="AH8" s="50">
        <v>1047</v>
      </c>
      <c r="AI8" s="49" t="s">
        <v>34</v>
      </c>
      <c r="AJ8" s="28">
        <v>41</v>
      </c>
      <c r="AK8" s="49" t="s">
        <v>34</v>
      </c>
      <c r="AL8" s="28">
        <v>19</v>
      </c>
      <c r="AM8" s="49" t="s">
        <v>34</v>
      </c>
      <c r="AN8" s="28">
        <v>173</v>
      </c>
      <c r="AO8" s="49" t="s">
        <v>34</v>
      </c>
      <c r="AP8" s="28">
        <v>44</v>
      </c>
      <c r="AQ8" s="49" t="s">
        <v>34</v>
      </c>
      <c r="AR8" s="28">
        <v>4</v>
      </c>
      <c r="AS8" s="49" t="s">
        <v>34</v>
      </c>
      <c r="AT8" s="28">
        <v>389</v>
      </c>
      <c r="AU8" s="49" t="s">
        <v>34</v>
      </c>
      <c r="AV8" s="28">
        <v>290</v>
      </c>
      <c r="AW8" s="49" t="s">
        <v>34</v>
      </c>
      <c r="AX8" s="28">
        <v>42</v>
      </c>
      <c r="AY8" s="49" t="s">
        <v>34</v>
      </c>
    </row>
    <row r="9" spans="1:51" s="38" customFormat="1" ht="12" customHeight="1" x14ac:dyDescent="0.15">
      <c r="B9" s="36">
        <v>2009</v>
      </c>
      <c r="C9" s="37">
        <v>21</v>
      </c>
      <c r="D9" s="31">
        <v>1110</v>
      </c>
      <c r="E9" s="27">
        <f t="shared" ref="E9:AM12" si="0">D9/D8*100</f>
        <v>96.521739130434781</v>
      </c>
      <c r="F9" s="28">
        <v>421</v>
      </c>
      <c r="G9" s="27">
        <f t="shared" si="0"/>
        <v>101.20192307692308</v>
      </c>
      <c r="H9" s="28">
        <v>315</v>
      </c>
      <c r="I9" s="27">
        <f t="shared" si="0"/>
        <v>92.10526315789474</v>
      </c>
      <c r="J9" s="28">
        <v>104</v>
      </c>
      <c r="K9" s="27">
        <f t="shared" si="0"/>
        <v>94.545454545454547</v>
      </c>
      <c r="L9" s="28">
        <v>87</v>
      </c>
      <c r="M9" s="27">
        <f t="shared" si="0"/>
        <v>96.666666666666671</v>
      </c>
      <c r="N9" s="42">
        <v>46</v>
      </c>
      <c r="O9" s="27">
        <f t="shared" si="0"/>
        <v>100</v>
      </c>
      <c r="P9" s="28">
        <v>38</v>
      </c>
      <c r="Q9" s="27">
        <f t="shared" si="0"/>
        <v>102.70270270270269</v>
      </c>
      <c r="R9" s="28">
        <v>21</v>
      </c>
      <c r="S9" s="27">
        <f t="shared" si="0"/>
        <v>70</v>
      </c>
      <c r="T9" s="28">
        <v>18</v>
      </c>
      <c r="U9" s="27">
        <f t="shared" si="0"/>
        <v>138.46153846153845</v>
      </c>
      <c r="V9" s="28">
        <v>11</v>
      </c>
      <c r="W9" s="27">
        <f t="shared" si="0"/>
        <v>91.666666666666657</v>
      </c>
      <c r="X9" s="28">
        <v>2</v>
      </c>
      <c r="Y9" s="27">
        <f t="shared" si="0"/>
        <v>50</v>
      </c>
      <c r="Z9" s="28">
        <v>333</v>
      </c>
      <c r="AA9" s="27">
        <f t="shared" si="0"/>
        <v>96.242774566473983</v>
      </c>
      <c r="AB9" s="28">
        <v>96</v>
      </c>
      <c r="AC9" s="27">
        <f t="shared" si="0"/>
        <v>88.888888888888886</v>
      </c>
      <c r="AD9" s="28">
        <v>84</v>
      </c>
      <c r="AE9" s="27">
        <f t="shared" si="0"/>
        <v>95.454545454545453</v>
      </c>
      <c r="AF9" s="28">
        <v>1</v>
      </c>
      <c r="AG9" s="27">
        <f t="shared" si="0"/>
        <v>100</v>
      </c>
      <c r="AH9" s="28">
        <v>1024</v>
      </c>
      <c r="AI9" s="27">
        <f t="shared" si="0"/>
        <v>97.803247373447945</v>
      </c>
      <c r="AJ9" s="28">
        <v>35</v>
      </c>
      <c r="AK9" s="27">
        <f t="shared" si="0"/>
        <v>85.365853658536579</v>
      </c>
      <c r="AL9" s="28">
        <v>19</v>
      </c>
      <c r="AM9" s="27">
        <f t="shared" si="0"/>
        <v>100</v>
      </c>
      <c r="AN9" s="28">
        <v>160</v>
      </c>
      <c r="AO9" s="27">
        <f t="shared" ref="AO9:AO12" si="1">AN9/AN8*100</f>
        <v>92.48554913294798</v>
      </c>
      <c r="AP9" s="28">
        <v>46</v>
      </c>
      <c r="AQ9" s="27">
        <f t="shared" ref="AQ9:AQ12" si="2">AP9/AP8*100</f>
        <v>104.54545454545455</v>
      </c>
      <c r="AR9" s="28">
        <v>4</v>
      </c>
      <c r="AS9" s="27">
        <f t="shared" ref="AS9:AS12" si="3">AR9/AR8*100</f>
        <v>100</v>
      </c>
      <c r="AT9" s="28">
        <v>360</v>
      </c>
      <c r="AU9" s="27">
        <f t="shared" ref="AU9:AU12" si="4">AT9/AT8*100</f>
        <v>92.544987146529564</v>
      </c>
      <c r="AV9" s="28">
        <v>300</v>
      </c>
      <c r="AW9" s="27">
        <f t="shared" ref="AW9:AW12" si="5">AV9/AV8*100</f>
        <v>103.44827586206897</v>
      </c>
      <c r="AX9" s="28">
        <v>33</v>
      </c>
      <c r="AY9" s="61">
        <f t="shared" ref="AY9:AY12" si="6">AX9/AX8*100</f>
        <v>78.571428571428569</v>
      </c>
    </row>
    <row r="10" spans="1:51" ht="12" customHeight="1" x14ac:dyDescent="0.15">
      <c r="A10" s="38"/>
      <c r="B10" s="36">
        <v>2010</v>
      </c>
      <c r="C10" s="37">
        <v>22</v>
      </c>
      <c r="D10" s="31">
        <v>1153</v>
      </c>
      <c r="E10" s="27">
        <f t="shared" si="0"/>
        <v>103.87387387387388</v>
      </c>
      <c r="F10" s="28">
        <v>420</v>
      </c>
      <c r="G10" s="27">
        <f t="shared" si="0"/>
        <v>99.762470308788593</v>
      </c>
      <c r="H10" s="28">
        <v>347</v>
      </c>
      <c r="I10" s="27">
        <f t="shared" si="0"/>
        <v>110.15873015873017</v>
      </c>
      <c r="J10" s="28">
        <v>101</v>
      </c>
      <c r="K10" s="27">
        <f t="shared" si="0"/>
        <v>97.115384615384613</v>
      </c>
      <c r="L10" s="28">
        <v>87</v>
      </c>
      <c r="M10" s="27">
        <f t="shared" si="0"/>
        <v>100</v>
      </c>
      <c r="N10" s="42">
        <v>46</v>
      </c>
      <c r="O10" s="27">
        <f t="shared" si="0"/>
        <v>100</v>
      </c>
      <c r="P10" s="28">
        <v>55</v>
      </c>
      <c r="Q10" s="27">
        <f t="shared" si="0"/>
        <v>144.73684210526315</v>
      </c>
      <c r="R10" s="28">
        <v>25</v>
      </c>
      <c r="S10" s="27">
        <f t="shared" si="0"/>
        <v>119.04761904761905</v>
      </c>
      <c r="T10" s="28">
        <v>15</v>
      </c>
      <c r="U10" s="27">
        <f t="shared" si="0"/>
        <v>83.333333333333343</v>
      </c>
      <c r="V10" s="28">
        <v>14</v>
      </c>
      <c r="W10" s="27">
        <f t="shared" si="0"/>
        <v>127.27272727272727</v>
      </c>
      <c r="X10" s="28">
        <v>1</v>
      </c>
      <c r="Y10" s="27">
        <f t="shared" si="0"/>
        <v>50</v>
      </c>
      <c r="Z10" s="28">
        <v>332</v>
      </c>
      <c r="AA10" s="27">
        <f t="shared" si="0"/>
        <v>99.699699699699693</v>
      </c>
      <c r="AB10" s="28">
        <v>73</v>
      </c>
      <c r="AC10" s="27">
        <f t="shared" si="0"/>
        <v>76.041666666666657</v>
      </c>
      <c r="AD10" s="28">
        <v>114</v>
      </c>
      <c r="AE10" s="27">
        <f t="shared" si="0"/>
        <v>135.71428571428572</v>
      </c>
      <c r="AF10" s="28">
        <v>1</v>
      </c>
      <c r="AG10" s="27">
        <f t="shared" si="0"/>
        <v>100</v>
      </c>
      <c r="AH10" s="28">
        <v>1037</v>
      </c>
      <c r="AI10" s="27">
        <f t="shared" si="0"/>
        <v>101.26953125</v>
      </c>
      <c r="AJ10" s="28">
        <v>33</v>
      </c>
      <c r="AK10" s="27">
        <f t="shared" si="0"/>
        <v>94.285714285714278</v>
      </c>
      <c r="AL10" s="28">
        <v>19</v>
      </c>
      <c r="AM10" s="27">
        <f t="shared" si="0"/>
        <v>100</v>
      </c>
      <c r="AN10" s="28">
        <v>165</v>
      </c>
      <c r="AO10" s="27">
        <f t="shared" si="1"/>
        <v>103.125</v>
      </c>
      <c r="AP10" s="28">
        <v>42</v>
      </c>
      <c r="AQ10" s="27">
        <f t="shared" si="2"/>
        <v>91.304347826086953</v>
      </c>
      <c r="AR10" s="28">
        <v>4</v>
      </c>
      <c r="AS10" s="27">
        <f t="shared" si="3"/>
        <v>100</v>
      </c>
      <c r="AT10" s="28">
        <v>410</v>
      </c>
      <c r="AU10" s="27">
        <f t="shared" si="4"/>
        <v>113.88888888888889</v>
      </c>
      <c r="AV10" s="28">
        <v>569</v>
      </c>
      <c r="AW10" s="27">
        <f t="shared" si="5"/>
        <v>189.66666666666669</v>
      </c>
      <c r="AX10" s="28">
        <v>37</v>
      </c>
      <c r="AY10" s="61">
        <f t="shared" si="6"/>
        <v>112.12121212121211</v>
      </c>
    </row>
    <row r="11" spans="1:51" ht="12" customHeight="1" x14ac:dyDescent="0.15">
      <c r="A11" s="38"/>
      <c r="B11" s="66">
        <v>2011</v>
      </c>
      <c r="C11" s="67">
        <v>23</v>
      </c>
      <c r="D11" s="68">
        <v>1109</v>
      </c>
      <c r="E11" s="69">
        <f t="shared" si="0"/>
        <v>96.183868169991328</v>
      </c>
      <c r="F11" s="70">
        <v>412</v>
      </c>
      <c r="G11" s="69">
        <f t="shared" si="0"/>
        <v>98.095238095238088</v>
      </c>
      <c r="H11" s="70">
        <v>354</v>
      </c>
      <c r="I11" s="69">
        <f t="shared" si="0"/>
        <v>102.01729106628241</v>
      </c>
      <c r="J11" s="70">
        <v>108</v>
      </c>
      <c r="K11" s="69">
        <f t="shared" si="0"/>
        <v>106.93069306930694</v>
      </c>
      <c r="L11" s="70">
        <v>54</v>
      </c>
      <c r="M11" s="69">
        <f t="shared" si="0"/>
        <v>62.068965517241381</v>
      </c>
      <c r="N11" s="71">
        <v>35</v>
      </c>
      <c r="O11" s="69">
        <f t="shared" si="0"/>
        <v>76.08695652173914</v>
      </c>
      <c r="P11" s="70">
        <v>52</v>
      </c>
      <c r="Q11" s="69">
        <f t="shared" si="0"/>
        <v>94.545454545454547</v>
      </c>
      <c r="R11" s="70">
        <v>22</v>
      </c>
      <c r="S11" s="69">
        <f t="shared" si="0"/>
        <v>88</v>
      </c>
      <c r="T11" s="70">
        <v>14</v>
      </c>
      <c r="U11" s="69">
        <f t="shared" si="0"/>
        <v>93.333333333333329</v>
      </c>
      <c r="V11" s="70">
        <v>11</v>
      </c>
      <c r="W11" s="69">
        <f t="shared" si="0"/>
        <v>78.571428571428569</v>
      </c>
      <c r="X11" s="70">
        <v>3</v>
      </c>
      <c r="Y11" s="69">
        <f t="shared" si="0"/>
        <v>300</v>
      </c>
      <c r="Z11" s="70">
        <v>341</v>
      </c>
      <c r="AA11" s="69">
        <f t="shared" si="0"/>
        <v>102.71084337349396</v>
      </c>
      <c r="AB11" s="70">
        <v>62</v>
      </c>
      <c r="AC11" s="69">
        <f t="shared" si="0"/>
        <v>84.93150684931507</v>
      </c>
      <c r="AD11" s="70">
        <v>124</v>
      </c>
      <c r="AE11" s="69">
        <f t="shared" si="0"/>
        <v>108.77192982456141</v>
      </c>
      <c r="AF11" s="70">
        <v>1</v>
      </c>
      <c r="AG11" s="69">
        <f t="shared" si="0"/>
        <v>100</v>
      </c>
      <c r="AH11" s="70">
        <v>1034</v>
      </c>
      <c r="AI11" s="69">
        <f t="shared" si="0"/>
        <v>99.710703953712638</v>
      </c>
      <c r="AJ11" s="70">
        <v>36</v>
      </c>
      <c r="AK11" s="69">
        <f t="shared" si="0"/>
        <v>109.09090909090908</v>
      </c>
      <c r="AL11" s="70">
        <v>19</v>
      </c>
      <c r="AM11" s="69">
        <f t="shared" si="0"/>
        <v>100</v>
      </c>
      <c r="AN11" s="70">
        <v>165</v>
      </c>
      <c r="AO11" s="69">
        <f t="shared" si="1"/>
        <v>100</v>
      </c>
      <c r="AP11" s="70">
        <v>42</v>
      </c>
      <c r="AQ11" s="69">
        <f t="shared" si="2"/>
        <v>100</v>
      </c>
      <c r="AR11" s="70">
        <v>3</v>
      </c>
      <c r="AS11" s="69">
        <f t="shared" si="3"/>
        <v>75</v>
      </c>
      <c r="AT11" s="70">
        <v>418</v>
      </c>
      <c r="AU11" s="69">
        <f t="shared" si="4"/>
        <v>101.95121951219512</v>
      </c>
      <c r="AV11" s="70">
        <v>325</v>
      </c>
      <c r="AW11" s="69">
        <f t="shared" si="5"/>
        <v>57.117750439367313</v>
      </c>
      <c r="AX11" s="70">
        <v>35</v>
      </c>
      <c r="AY11" s="72">
        <f t="shared" si="6"/>
        <v>94.594594594594597</v>
      </c>
    </row>
    <row r="12" spans="1:51" ht="12" customHeight="1" x14ac:dyDescent="0.15">
      <c r="A12" s="38"/>
      <c r="B12" s="36">
        <v>2012</v>
      </c>
      <c r="C12" s="37">
        <v>24</v>
      </c>
      <c r="D12" s="31">
        <v>1195</v>
      </c>
      <c r="E12" s="27">
        <f t="shared" si="0"/>
        <v>107.75473399458973</v>
      </c>
      <c r="F12" s="28">
        <v>444</v>
      </c>
      <c r="G12" s="27">
        <f t="shared" si="0"/>
        <v>107.76699029126213</v>
      </c>
      <c r="H12" s="28">
        <v>371</v>
      </c>
      <c r="I12" s="27">
        <f t="shared" si="0"/>
        <v>104.80225988700565</v>
      </c>
      <c r="J12" s="28">
        <v>104</v>
      </c>
      <c r="K12" s="27">
        <f t="shared" si="0"/>
        <v>96.296296296296291</v>
      </c>
      <c r="L12" s="28">
        <v>97</v>
      </c>
      <c r="M12" s="27">
        <f t="shared" si="0"/>
        <v>179.62962962962962</v>
      </c>
      <c r="N12" s="42">
        <v>34</v>
      </c>
      <c r="O12" s="27">
        <f t="shared" si="0"/>
        <v>97.142857142857139</v>
      </c>
      <c r="P12" s="28">
        <v>58</v>
      </c>
      <c r="Q12" s="27">
        <f t="shared" si="0"/>
        <v>111.53846153846155</v>
      </c>
      <c r="R12" s="28">
        <v>23</v>
      </c>
      <c r="S12" s="27">
        <f t="shared" si="0"/>
        <v>104.54545454545455</v>
      </c>
      <c r="T12" s="28">
        <v>14</v>
      </c>
      <c r="U12" s="27">
        <f t="shared" si="0"/>
        <v>100</v>
      </c>
      <c r="V12" s="28">
        <v>11</v>
      </c>
      <c r="W12" s="27">
        <f t="shared" si="0"/>
        <v>100</v>
      </c>
      <c r="X12" s="28">
        <v>1</v>
      </c>
      <c r="Y12" s="27">
        <f t="shared" si="0"/>
        <v>33.333333333333329</v>
      </c>
      <c r="Z12" s="28">
        <v>341</v>
      </c>
      <c r="AA12" s="27">
        <f t="shared" si="0"/>
        <v>100</v>
      </c>
      <c r="AB12" s="28">
        <v>65</v>
      </c>
      <c r="AC12" s="27">
        <f t="shared" si="0"/>
        <v>104.83870967741935</v>
      </c>
      <c r="AD12" s="28">
        <v>125</v>
      </c>
      <c r="AE12" s="27">
        <f t="shared" si="0"/>
        <v>100.80645161290323</v>
      </c>
      <c r="AF12" s="28">
        <v>1</v>
      </c>
      <c r="AG12" s="27">
        <f t="shared" si="0"/>
        <v>100</v>
      </c>
      <c r="AH12" s="28">
        <v>1058</v>
      </c>
      <c r="AI12" s="27">
        <f t="shared" si="0"/>
        <v>102.32108317214701</v>
      </c>
      <c r="AJ12" s="28">
        <v>30</v>
      </c>
      <c r="AK12" s="27">
        <f t="shared" si="0"/>
        <v>83.333333333333343</v>
      </c>
      <c r="AL12" s="50" t="s">
        <v>34</v>
      </c>
      <c r="AM12" s="49" t="s">
        <v>34</v>
      </c>
      <c r="AN12" s="28">
        <v>165</v>
      </c>
      <c r="AO12" s="27">
        <f t="shared" si="1"/>
        <v>100</v>
      </c>
      <c r="AP12" s="28">
        <v>43</v>
      </c>
      <c r="AQ12" s="27">
        <f t="shared" si="2"/>
        <v>102.38095238095238</v>
      </c>
      <c r="AR12" s="28">
        <v>4</v>
      </c>
      <c r="AS12" s="27">
        <f t="shared" si="3"/>
        <v>133.33333333333331</v>
      </c>
      <c r="AT12" s="28">
        <v>441</v>
      </c>
      <c r="AU12" s="27">
        <f t="shared" si="4"/>
        <v>105.50239234449761</v>
      </c>
      <c r="AV12" s="28">
        <v>325</v>
      </c>
      <c r="AW12" s="27">
        <f t="shared" si="5"/>
        <v>100</v>
      </c>
      <c r="AX12" s="28">
        <v>40</v>
      </c>
      <c r="AY12" s="61">
        <f t="shared" si="6"/>
        <v>114.28571428571428</v>
      </c>
    </row>
    <row r="13" spans="1:51" ht="12" customHeight="1" x14ac:dyDescent="0.15">
      <c r="A13" s="38"/>
      <c r="B13" s="36">
        <v>2013</v>
      </c>
      <c r="C13" s="37">
        <v>25</v>
      </c>
      <c r="D13" s="31">
        <v>1073</v>
      </c>
      <c r="E13" s="27">
        <f t="shared" ref="E13:E14" si="7">D13/D12*100</f>
        <v>89.790794979079507</v>
      </c>
      <c r="F13" s="28">
        <v>400</v>
      </c>
      <c r="G13" s="27">
        <f t="shared" ref="G13:G14" si="8">F13/F12*100</f>
        <v>90.090090090090087</v>
      </c>
      <c r="H13" s="28">
        <v>360</v>
      </c>
      <c r="I13" s="27">
        <f t="shared" ref="I13:I14" si="9">H13/H12*100</f>
        <v>97.03504043126685</v>
      </c>
      <c r="J13" s="28">
        <v>105</v>
      </c>
      <c r="K13" s="27">
        <f t="shared" ref="K13:K14" si="10">J13/J12*100</f>
        <v>100.96153846153845</v>
      </c>
      <c r="L13" s="28">
        <v>60</v>
      </c>
      <c r="M13" s="27">
        <f t="shared" ref="M13:M14" si="11">L13/L12*100</f>
        <v>61.855670103092784</v>
      </c>
      <c r="N13" s="42">
        <v>40</v>
      </c>
      <c r="O13" s="27">
        <f t="shared" ref="O13:O14" si="12">N13/N12*100</f>
        <v>117.64705882352942</v>
      </c>
      <c r="P13" s="28">
        <v>55</v>
      </c>
      <c r="Q13" s="27">
        <f t="shared" ref="Q13:Q14" si="13">P13/P12*100</f>
        <v>94.827586206896555</v>
      </c>
      <c r="R13" s="28">
        <v>13</v>
      </c>
      <c r="S13" s="27">
        <f t="shared" ref="S13:S14" si="14">R13/R12*100</f>
        <v>56.521739130434781</v>
      </c>
      <c r="T13" s="28">
        <v>11</v>
      </c>
      <c r="U13" s="27">
        <f t="shared" ref="U13:U14" si="15">T13/T12*100</f>
        <v>78.571428571428569</v>
      </c>
      <c r="V13" s="28">
        <v>11</v>
      </c>
      <c r="W13" s="27">
        <f t="shared" ref="W13:W14" si="16">V13/V12*100</f>
        <v>100</v>
      </c>
      <c r="X13" s="28">
        <v>1</v>
      </c>
      <c r="Y13" s="27">
        <f t="shared" ref="Y13:Y14" si="17">X13/X12*100</f>
        <v>100</v>
      </c>
      <c r="Z13" s="28">
        <v>341</v>
      </c>
      <c r="AA13" s="27">
        <f t="shared" ref="AA13:AA14" si="18">Z13/Z12*100</f>
        <v>100</v>
      </c>
      <c r="AB13" s="28">
        <v>57</v>
      </c>
      <c r="AC13" s="27">
        <f t="shared" ref="AC13:AC14" si="19">AB13/AB12*100</f>
        <v>87.692307692307693</v>
      </c>
      <c r="AD13" s="28">
        <v>110</v>
      </c>
      <c r="AE13" s="27">
        <f t="shared" ref="AE13:AE14" si="20">AD13/AD12*100</f>
        <v>88</v>
      </c>
      <c r="AF13" s="28">
        <v>1</v>
      </c>
      <c r="AG13" s="27">
        <f t="shared" ref="AG13:AG14" si="21">AF13/AF12*100</f>
        <v>100</v>
      </c>
      <c r="AH13" s="28">
        <v>1063</v>
      </c>
      <c r="AI13" s="27">
        <f t="shared" ref="AI13:AI14" si="22">AH13/AH12*100</f>
        <v>100.47258979206049</v>
      </c>
      <c r="AJ13" s="28">
        <v>27</v>
      </c>
      <c r="AK13" s="27">
        <f t="shared" ref="AK13:AK14" si="23">AJ13/AJ12*100</f>
        <v>90</v>
      </c>
      <c r="AL13" s="50" t="s">
        <v>34</v>
      </c>
      <c r="AM13" s="49" t="s">
        <v>34</v>
      </c>
      <c r="AN13" s="28">
        <v>165</v>
      </c>
      <c r="AO13" s="27">
        <f t="shared" ref="AO13:AO14" si="24">AN13/AN12*100</f>
        <v>100</v>
      </c>
      <c r="AP13" s="28">
        <v>39</v>
      </c>
      <c r="AQ13" s="27">
        <f t="shared" ref="AQ13:AQ14" si="25">AP13/AP12*100</f>
        <v>90.697674418604649</v>
      </c>
      <c r="AR13" s="28">
        <v>6</v>
      </c>
      <c r="AS13" s="27">
        <f t="shared" ref="AS13:AS14" si="26">AR13/AR12*100</f>
        <v>150</v>
      </c>
      <c r="AT13" s="28">
        <v>469</v>
      </c>
      <c r="AU13" s="27">
        <f t="shared" ref="AU13:AU14" si="27">AT13/AT12*100</f>
        <v>106.34920634920636</v>
      </c>
      <c r="AV13" s="28">
        <v>540</v>
      </c>
      <c r="AW13" s="27">
        <f t="shared" ref="AW13:AW14" si="28">AV13/AV12*100</f>
        <v>166.15384615384616</v>
      </c>
      <c r="AX13" s="28">
        <v>36</v>
      </c>
      <c r="AY13" s="61">
        <f t="shared" ref="AY13:AY14" si="29">AX13/AX12*100</f>
        <v>90</v>
      </c>
    </row>
    <row r="14" spans="1:51" ht="12" customHeight="1" x14ac:dyDescent="0.15">
      <c r="A14" s="38"/>
      <c r="B14" s="36">
        <v>2014</v>
      </c>
      <c r="C14" s="37">
        <v>26</v>
      </c>
      <c r="D14" s="31">
        <v>1150</v>
      </c>
      <c r="E14" s="27">
        <f t="shared" si="7"/>
        <v>107.17614165890028</v>
      </c>
      <c r="F14" s="28">
        <v>416</v>
      </c>
      <c r="G14" s="27">
        <f t="shared" si="8"/>
        <v>104</v>
      </c>
      <c r="H14" s="28">
        <v>382</v>
      </c>
      <c r="I14" s="27">
        <f t="shared" si="9"/>
        <v>106.11111111111111</v>
      </c>
      <c r="J14" s="28">
        <v>96</v>
      </c>
      <c r="K14" s="27">
        <f t="shared" si="10"/>
        <v>91.428571428571431</v>
      </c>
      <c r="L14" s="28">
        <v>81</v>
      </c>
      <c r="M14" s="27">
        <f t="shared" si="11"/>
        <v>135</v>
      </c>
      <c r="N14" s="42">
        <v>64</v>
      </c>
      <c r="O14" s="27">
        <f t="shared" si="12"/>
        <v>160</v>
      </c>
      <c r="P14" s="28">
        <v>57</v>
      </c>
      <c r="Q14" s="27">
        <f t="shared" si="13"/>
        <v>103.63636363636364</v>
      </c>
      <c r="R14" s="28">
        <v>15</v>
      </c>
      <c r="S14" s="27">
        <f t="shared" si="14"/>
        <v>115.38461538461537</v>
      </c>
      <c r="T14" s="28">
        <v>10</v>
      </c>
      <c r="U14" s="27">
        <f t="shared" si="15"/>
        <v>90.909090909090907</v>
      </c>
      <c r="V14" s="28">
        <v>10</v>
      </c>
      <c r="W14" s="27">
        <f t="shared" si="16"/>
        <v>90.909090909090907</v>
      </c>
      <c r="X14" s="28">
        <v>2</v>
      </c>
      <c r="Y14" s="27">
        <f t="shared" si="17"/>
        <v>200</v>
      </c>
      <c r="Z14" s="28">
        <v>441</v>
      </c>
      <c r="AA14" s="27">
        <f t="shared" si="18"/>
        <v>129.32551319648093</v>
      </c>
      <c r="AB14" s="28">
        <v>54</v>
      </c>
      <c r="AC14" s="27">
        <f t="shared" si="19"/>
        <v>94.73684210526315</v>
      </c>
      <c r="AD14" s="28">
        <v>100</v>
      </c>
      <c r="AE14" s="27">
        <f t="shared" si="20"/>
        <v>90.909090909090907</v>
      </c>
      <c r="AF14" s="28">
        <v>1</v>
      </c>
      <c r="AG14" s="27">
        <f t="shared" si="21"/>
        <v>100</v>
      </c>
      <c r="AH14" s="28">
        <v>999</v>
      </c>
      <c r="AI14" s="27">
        <f t="shared" si="22"/>
        <v>93.97930385700846</v>
      </c>
      <c r="AJ14" s="28">
        <v>27</v>
      </c>
      <c r="AK14" s="27">
        <f t="shared" si="23"/>
        <v>100</v>
      </c>
      <c r="AL14" s="50" t="s">
        <v>34</v>
      </c>
      <c r="AM14" s="49" t="s">
        <v>34</v>
      </c>
      <c r="AN14" s="28">
        <v>170</v>
      </c>
      <c r="AO14" s="27">
        <f t="shared" si="24"/>
        <v>103.03030303030303</v>
      </c>
      <c r="AP14" s="28">
        <v>39</v>
      </c>
      <c r="AQ14" s="27">
        <f t="shared" si="25"/>
        <v>100</v>
      </c>
      <c r="AR14" s="28">
        <v>9</v>
      </c>
      <c r="AS14" s="27">
        <f t="shared" si="26"/>
        <v>150</v>
      </c>
      <c r="AT14" s="28">
        <v>478</v>
      </c>
      <c r="AU14" s="27">
        <f t="shared" si="27"/>
        <v>101.91897654584221</v>
      </c>
      <c r="AV14" s="28">
        <v>540</v>
      </c>
      <c r="AW14" s="27">
        <f t="shared" si="28"/>
        <v>100</v>
      </c>
      <c r="AX14" s="28">
        <v>37</v>
      </c>
      <c r="AY14" s="61">
        <f t="shared" si="29"/>
        <v>102.77777777777777</v>
      </c>
    </row>
    <row r="15" spans="1:51" ht="12" customHeight="1" x14ac:dyDescent="0.15">
      <c r="A15" s="38"/>
      <c r="B15" s="58">
        <v>2015</v>
      </c>
      <c r="C15" s="51">
        <v>27</v>
      </c>
      <c r="D15" s="39">
        <v>1123</v>
      </c>
      <c r="E15" s="40">
        <f t="shared" ref="E15" si="30">D15/D14*100</f>
        <v>97.652173913043484</v>
      </c>
      <c r="F15" s="41">
        <v>411</v>
      </c>
      <c r="G15" s="40">
        <f t="shared" ref="G15" si="31">F15/F14*100</f>
        <v>98.798076923076934</v>
      </c>
      <c r="H15" s="41">
        <v>408</v>
      </c>
      <c r="I15" s="40">
        <f t="shared" ref="I15" si="32">H15/H14*100</f>
        <v>106.80628272251309</v>
      </c>
      <c r="J15" s="41">
        <v>90</v>
      </c>
      <c r="K15" s="40">
        <f t="shared" ref="K15" si="33">J15/J14*100</f>
        <v>93.75</v>
      </c>
      <c r="L15" s="41">
        <v>40</v>
      </c>
      <c r="M15" s="40">
        <f t="shared" ref="M15" si="34">L15/L14*100</f>
        <v>49.382716049382715</v>
      </c>
      <c r="N15" s="43">
        <v>52</v>
      </c>
      <c r="O15" s="40">
        <f t="shared" ref="O15" si="35">N15/N14*100</f>
        <v>81.25</v>
      </c>
      <c r="P15" s="41">
        <v>59</v>
      </c>
      <c r="Q15" s="40">
        <f t="shared" ref="Q15" si="36">P15/P14*100</f>
        <v>103.50877192982458</v>
      </c>
      <c r="R15" s="41">
        <v>14</v>
      </c>
      <c r="S15" s="40">
        <f t="shared" ref="S15" si="37">R15/R14*100</f>
        <v>93.333333333333329</v>
      </c>
      <c r="T15" s="41">
        <v>19</v>
      </c>
      <c r="U15" s="40">
        <f t="shared" ref="U15" si="38">T15/T14*100</f>
        <v>190</v>
      </c>
      <c r="V15" s="41">
        <v>10</v>
      </c>
      <c r="W15" s="40">
        <f t="shared" ref="W15" si="39">V15/V14*100</f>
        <v>100</v>
      </c>
      <c r="X15" s="41">
        <v>2</v>
      </c>
      <c r="Y15" s="40">
        <f t="shared" ref="Y15" si="40">X15/X14*100</f>
        <v>100</v>
      </c>
      <c r="Z15" s="41">
        <v>537</v>
      </c>
      <c r="AA15" s="40">
        <f t="shared" ref="AA15" si="41">Z15/Z14*100</f>
        <v>121.76870748299319</v>
      </c>
      <c r="AB15" s="41">
        <v>48</v>
      </c>
      <c r="AC15" s="40">
        <f t="shared" ref="AC15" si="42">AB15/AB14*100</f>
        <v>88.888888888888886</v>
      </c>
      <c r="AD15" s="41">
        <v>92</v>
      </c>
      <c r="AE15" s="40">
        <f t="shared" ref="AE15" si="43">AD15/AD14*100</f>
        <v>92</v>
      </c>
      <c r="AF15" s="41">
        <v>1</v>
      </c>
      <c r="AG15" s="40">
        <f t="shared" ref="AG15" si="44">AF15/AF14*100</f>
        <v>100</v>
      </c>
      <c r="AH15" s="41">
        <v>1130</v>
      </c>
      <c r="AI15" s="40">
        <f t="shared" ref="AI15" si="45">AH15/AH14*100</f>
        <v>113.11311311311312</v>
      </c>
      <c r="AJ15" s="41">
        <v>27</v>
      </c>
      <c r="AK15" s="40">
        <f t="shared" ref="AK15" si="46">AJ15/AJ14*100</f>
        <v>100</v>
      </c>
      <c r="AL15" s="55" t="s">
        <v>34</v>
      </c>
      <c r="AM15" s="56" t="s">
        <v>34</v>
      </c>
      <c r="AN15" s="41">
        <v>160</v>
      </c>
      <c r="AO15" s="40">
        <f t="shared" ref="AO15" si="47">AN15/AN14*100</f>
        <v>94.117647058823522</v>
      </c>
      <c r="AP15" s="41">
        <v>39</v>
      </c>
      <c r="AQ15" s="40">
        <f t="shared" ref="AQ15" si="48">AP15/AP14*100</f>
        <v>100</v>
      </c>
      <c r="AR15" s="41">
        <v>8</v>
      </c>
      <c r="AS15" s="40">
        <f t="shared" ref="AS15" si="49">AR15/AR14*100</f>
        <v>88.888888888888886</v>
      </c>
      <c r="AT15" s="41">
        <v>478</v>
      </c>
      <c r="AU15" s="40">
        <f t="shared" ref="AU15" si="50">AT15/AT14*100</f>
        <v>100</v>
      </c>
      <c r="AV15" s="41">
        <v>540</v>
      </c>
      <c r="AW15" s="40">
        <f t="shared" ref="AW15" si="51">AV15/AV14*100</f>
        <v>100</v>
      </c>
      <c r="AX15" s="41">
        <v>39</v>
      </c>
      <c r="AY15" s="62">
        <f t="shared" ref="AY15" si="52">AX15/AX14*100</f>
        <v>105.40540540540539</v>
      </c>
    </row>
    <row r="16" spans="1:51" s="38" customFormat="1" ht="12" customHeight="1" x14ac:dyDescent="0.15">
      <c r="B16" s="98" t="s">
        <v>52</v>
      </c>
      <c r="C16" s="29"/>
    </row>
    <row r="17" spans="1:51" s="38" customFormat="1" ht="12" customHeight="1" x14ac:dyDescent="0.15">
      <c r="B17" s="29" t="s">
        <v>47</v>
      </c>
      <c r="C17" s="29"/>
    </row>
    <row r="18" spans="1:51" s="38" customFormat="1" ht="12" customHeight="1" x14ac:dyDescent="0.15">
      <c r="B18" s="60" t="s">
        <v>51</v>
      </c>
      <c r="C18" s="30"/>
      <c r="AY18" s="64" t="s">
        <v>49</v>
      </c>
    </row>
    <row r="19" spans="1:51" x14ac:dyDescent="0.15">
      <c r="A19" s="38"/>
      <c r="B19" s="30"/>
      <c r="C19" s="38"/>
      <c r="D19" s="38"/>
      <c r="E19" s="38"/>
      <c r="F19" s="38"/>
      <c r="G19" s="38"/>
    </row>
    <row r="20" spans="1:51" ht="12" customHeight="1" x14ac:dyDescent="0.15">
      <c r="A20" s="38"/>
      <c r="B20" s="47"/>
      <c r="C20" s="59"/>
      <c r="D20" s="59"/>
      <c r="E20" s="59"/>
      <c r="F20" s="59"/>
      <c r="G20" s="59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R20" s="44"/>
    </row>
    <row r="21" spans="1:51" x14ac:dyDescent="0.15">
      <c r="A21" s="38"/>
      <c r="B21" s="59"/>
      <c r="C21" s="59"/>
      <c r="D21" s="38"/>
      <c r="E21" s="38"/>
      <c r="F21" s="38"/>
      <c r="G21" s="38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</row>
    <row r="22" spans="1:51" x14ac:dyDescent="0.15">
      <c r="A22" s="38"/>
      <c r="B22" s="59"/>
      <c r="C22" s="59"/>
      <c r="D22" s="59"/>
      <c r="E22" s="59"/>
      <c r="F22" s="59"/>
      <c r="G22" s="59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</row>
    <row r="23" spans="1:51" x14ac:dyDescent="0.15">
      <c r="A23" s="38"/>
      <c r="B23" s="52"/>
      <c r="C23" s="52"/>
      <c r="D23" s="38"/>
      <c r="E23" s="38"/>
      <c r="F23" s="38"/>
      <c r="G23" s="38"/>
      <c r="AB23" s="48"/>
      <c r="AC23" s="46"/>
      <c r="AD23" s="46"/>
      <c r="AE23" s="46"/>
      <c r="AF23" s="48"/>
      <c r="AG23" s="46"/>
      <c r="AH23" s="45"/>
      <c r="AI23" s="46"/>
      <c r="AJ23" s="46"/>
      <c r="AK23" s="44"/>
      <c r="AL23" s="44"/>
      <c r="AM23" s="44"/>
      <c r="AN23" s="44"/>
      <c r="AO23" s="44"/>
      <c r="AP23" s="44"/>
      <c r="AQ23" s="44"/>
      <c r="AR23" s="45"/>
      <c r="AS23" s="46"/>
      <c r="AT23" s="46"/>
      <c r="AU23" s="44"/>
      <c r="AV23" s="44"/>
      <c r="AW23" s="44"/>
      <c r="AX23" s="45"/>
      <c r="AY23" s="46"/>
    </row>
    <row r="24" spans="1:51" x14ac:dyDescent="0.15">
      <c r="A24" s="38"/>
      <c r="B24" s="38"/>
      <c r="C24" s="38"/>
      <c r="D24" s="38"/>
      <c r="E24" s="38"/>
      <c r="F24" s="38"/>
      <c r="G24" s="38"/>
      <c r="AQ24" s="44"/>
      <c r="AR24" s="44"/>
      <c r="AS24" s="44"/>
      <c r="AT24" s="44"/>
      <c r="AU24" s="44"/>
      <c r="AV24" s="44"/>
      <c r="AW24" s="44"/>
      <c r="AX24" s="44"/>
      <c r="AY24" s="44"/>
    </row>
    <row r="25" spans="1:51" x14ac:dyDescent="0.15">
      <c r="AQ25" s="44"/>
      <c r="AR25" s="44"/>
      <c r="AS25" s="44"/>
      <c r="AT25" s="44"/>
      <c r="AU25" s="44"/>
      <c r="AV25" s="44"/>
      <c r="AW25" s="44"/>
      <c r="AX25" s="44"/>
      <c r="AY25" s="44"/>
    </row>
    <row r="26" spans="1:51" x14ac:dyDescent="0.15">
      <c r="B26" s="57"/>
      <c r="AQ26" s="44"/>
      <c r="AR26" s="44"/>
      <c r="AS26" s="44"/>
      <c r="AT26" s="44"/>
      <c r="AU26" s="44"/>
      <c r="AV26" s="44"/>
      <c r="AW26" s="44"/>
      <c r="AX26" s="44"/>
      <c r="AY26" s="44"/>
    </row>
    <row r="27" spans="1:51" x14ac:dyDescent="0.15">
      <c r="B27" s="29"/>
    </row>
    <row r="28" spans="1:51" x14ac:dyDescent="0.15">
      <c r="B28" s="29"/>
    </row>
    <row r="29" spans="1:51" ht="14.25" x14ac:dyDescent="0.15">
      <c r="B29" s="29"/>
      <c r="C29" s="25"/>
    </row>
    <row r="30" spans="1:51" x14ac:dyDescent="0.15">
      <c r="B30" s="29"/>
    </row>
  </sheetData>
  <mergeCells count="25">
    <mergeCell ref="B5:C7"/>
    <mergeCell ref="V5:W6"/>
    <mergeCell ref="T5:U6"/>
    <mergeCell ref="R5:S6"/>
    <mergeCell ref="P5:Q6"/>
    <mergeCell ref="N5:O6"/>
    <mergeCell ref="L5:M6"/>
    <mergeCell ref="J5:K6"/>
    <mergeCell ref="H5:I6"/>
    <mergeCell ref="F5:G6"/>
    <mergeCell ref="D5:E6"/>
    <mergeCell ref="AD5:AE6"/>
    <mergeCell ref="AB5:AC6"/>
    <mergeCell ref="Z5:AA6"/>
    <mergeCell ref="X5:Y6"/>
    <mergeCell ref="AP5:AQ6"/>
    <mergeCell ref="AN5:AO6"/>
    <mergeCell ref="AL5:AM6"/>
    <mergeCell ref="AJ5:AK6"/>
    <mergeCell ref="AH5:AI6"/>
    <mergeCell ref="AX5:AY6"/>
    <mergeCell ref="AV5:AW6"/>
    <mergeCell ref="AT5:AU6"/>
    <mergeCell ref="AR5:AS6"/>
    <mergeCell ref="AF5:AG6"/>
  </mergeCells>
  <phoneticPr fontId="13"/>
  <pageMargins left="0.70866141732283472" right="0.70866141732283472" top="0.74803149606299213" bottom="0.74803149606299213" header="0.31496062992125984" footer="0.31496062992125984"/>
  <pageSetup paperSize="9" scale="95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F25" sqref="F25"/>
    </sheetView>
  </sheetViews>
  <sheetFormatPr defaultRowHeight="12" x14ac:dyDescent="0.15"/>
  <cols>
    <col min="1" max="1" width="29.140625" style="1" customWidth="1"/>
    <col min="2" max="6" width="13" style="1" customWidth="1"/>
    <col min="7" max="16384" width="9.140625" style="1"/>
  </cols>
  <sheetData>
    <row r="1" spans="1:8" x14ac:dyDescent="0.15">
      <c r="A1" s="1" t="s">
        <v>9</v>
      </c>
    </row>
    <row r="2" spans="1:8" x14ac:dyDescent="0.15">
      <c r="E2" s="2"/>
    </row>
    <row r="3" spans="1:8" x14ac:dyDescent="0.15">
      <c r="A3" s="91"/>
      <c r="B3" s="92" t="s">
        <v>10</v>
      </c>
      <c r="C3" s="92" t="s">
        <v>11</v>
      </c>
      <c r="D3" s="92" t="s">
        <v>16</v>
      </c>
      <c r="E3" s="93" t="s">
        <v>17</v>
      </c>
      <c r="F3" s="92" t="s">
        <v>0</v>
      </c>
    </row>
    <row r="4" spans="1:8" x14ac:dyDescent="0.15">
      <c r="A4" s="91"/>
      <c r="B4" s="92"/>
      <c r="C4" s="92"/>
      <c r="D4" s="92"/>
      <c r="E4" s="94"/>
      <c r="F4" s="92"/>
    </row>
    <row r="5" spans="1:8" x14ac:dyDescent="0.15">
      <c r="A5" s="10" t="s">
        <v>14</v>
      </c>
      <c r="B5" s="8">
        <v>76049</v>
      </c>
      <c r="C5" s="8">
        <v>108479</v>
      </c>
      <c r="D5" s="8">
        <v>11172</v>
      </c>
      <c r="E5" s="8">
        <v>12835</v>
      </c>
      <c r="F5" s="8">
        <v>8499</v>
      </c>
    </row>
    <row r="6" spans="1:8" x14ac:dyDescent="0.15">
      <c r="A6" s="10" t="s">
        <v>7</v>
      </c>
      <c r="B6" s="8">
        <v>26975</v>
      </c>
      <c r="C6" s="8">
        <v>27426</v>
      </c>
      <c r="D6" s="8">
        <v>1987</v>
      </c>
      <c r="E6" s="8">
        <v>400</v>
      </c>
      <c r="F6" s="8">
        <v>4972</v>
      </c>
    </row>
    <row r="7" spans="1:8" x14ac:dyDescent="0.15">
      <c r="A7" s="10" t="s">
        <v>8</v>
      </c>
      <c r="B7" s="8">
        <f>B5-B6</f>
        <v>49074</v>
      </c>
      <c r="C7" s="8">
        <f>C5-C6</f>
        <v>81053</v>
      </c>
      <c r="D7" s="8">
        <f>D5-D6</f>
        <v>9185</v>
      </c>
      <c r="E7" s="8">
        <f>E5-E6</f>
        <v>12435</v>
      </c>
      <c r="F7" s="8">
        <f>F5-F6</f>
        <v>3527</v>
      </c>
    </row>
    <row r="8" spans="1:8" x14ac:dyDescent="0.15">
      <c r="A8" s="11" t="s">
        <v>15</v>
      </c>
      <c r="B8" s="9">
        <v>98.7</v>
      </c>
      <c r="C8" s="9"/>
      <c r="D8" s="9">
        <v>101.09</v>
      </c>
      <c r="E8" s="9">
        <v>115.82</v>
      </c>
      <c r="F8" s="9">
        <v>39.78</v>
      </c>
      <c r="H8" s="7"/>
    </row>
    <row r="9" spans="1:8" x14ac:dyDescent="0.15">
      <c r="A9" s="12" t="s">
        <v>3</v>
      </c>
      <c r="B9" s="3"/>
      <c r="C9" s="3"/>
      <c r="D9" s="3"/>
      <c r="E9" s="3"/>
      <c r="F9" s="3"/>
    </row>
    <row r="10" spans="1:8" x14ac:dyDescent="0.15">
      <c r="A10" s="12" t="s">
        <v>4</v>
      </c>
      <c r="B10" s="18"/>
      <c r="C10" s="18"/>
      <c r="D10" s="18"/>
      <c r="E10" s="18"/>
      <c r="F10" s="3"/>
    </row>
    <row r="11" spans="1:8" x14ac:dyDescent="0.15">
      <c r="A11" s="12" t="s">
        <v>5</v>
      </c>
      <c r="B11" s="19"/>
      <c r="C11" s="19"/>
      <c r="D11" s="19"/>
      <c r="E11" s="19"/>
      <c r="F11" s="3"/>
    </row>
    <row r="12" spans="1:8" x14ac:dyDescent="0.15">
      <c r="A12" s="12" t="s">
        <v>6</v>
      </c>
      <c r="B12" s="19"/>
      <c r="C12" s="19"/>
      <c r="D12" s="19"/>
      <c r="E12" s="19"/>
      <c r="F12" s="3"/>
    </row>
    <row r="13" spans="1:8" x14ac:dyDescent="0.15">
      <c r="B13" s="20"/>
      <c r="C13" s="20"/>
      <c r="D13" s="20"/>
      <c r="E13" s="20"/>
    </row>
    <row r="14" spans="1:8" x14ac:dyDescent="0.15">
      <c r="A14" s="4"/>
      <c r="B14" s="4"/>
      <c r="C14" s="4"/>
      <c r="D14" s="4"/>
      <c r="E14" s="4"/>
      <c r="F14" s="4"/>
      <c r="G14" s="4"/>
    </row>
    <row r="15" spans="1:8" x14ac:dyDescent="0.15">
      <c r="A15" s="4"/>
      <c r="B15" s="4"/>
      <c r="C15" s="4"/>
      <c r="D15" s="4"/>
      <c r="E15" s="4"/>
      <c r="F15" s="4"/>
      <c r="G15" s="4"/>
    </row>
    <row r="16" spans="1:8" x14ac:dyDescent="0.15">
      <c r="A16" s="5"/>
      <c r="B16" s="6"/>
      <c r="C16" s="6"/>
      <c r="D16" s="6"/>
      <c r="E16" s="6"/>
      <c r="F16" s="6"/>
      <c r="G16" s="4"/>
    </row>
    <row r="17" spans="1:7" x14ac:dyDescent="0.15">
      <c r="A17" s="5"/>
      <c r="B17" s="6"/>
      <c r="C17" s="6"/>
      <c r="D17" s="6"/>
      <c r="E17" s="6"/>
      <c r="F17" s="6"/>
      <c r="G17" s="4"/>
    </row>
    <row r="18" spans="1:7" x14ac:dyDescent="0.15">
      <c r="A18" s="4"/>
      <c r="B18" s="4"/>
      <c r="C18" s="4"/>
      <c r="D18" s="4"/>
      <c r="E18" s="4"/>
      <c r="F18" s="4"/>
      <c r="G18" s="4"/>
    </row>
  </sheetData>
  <mergeCells count="6">
    <mergeCell ref="A3:A4"/>
    <mergeCell ref="B3:B4"/>
    <mergeCell ref="F3:F4"/>
    <mergeCell ref="D3:D4"/>
    <mergeCell ref="C3:C4"/>
    <mergeCell ref="E3:E4"/>
  </mergeCells>
  <phoneticPr fontId="3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F25" sqref="F25"/>
    </sheetView>
  </sheetViews>
  <sheetFormatPr defaultRowHeight="12" x14ac:dyDescent="0.15"/>
  <cols>
    <col min="1" max="1" width="29.140625" style="1" customWidth="1"/>
    <col min="2" max="6" width="13" style="1" customWidth="1"/>
    <col min="7" max="16384" width="9.140625" style="1"/>
  </cols>
  <sheetData>
    <row r="1" spans="1:8" x14ac:dyDescent="0.15">
      <c r="A1" s="1" t="s">
        <v>9</v>
      </c>
    </row>
    <row r="2" spans="1:8" x14ac:dyDescent="0.15">
      <c r="E2" s="2"/>
    </row>
    <row r="3" spans="1:8" x14ac:dyDescent="0.15">
      <c r="A3" s="95"/>
      <c r="B3" s="96" t="s">
        <v>10</v>
      </c>
      <c r="C3" s="96" t="s">
        <v>11</v>
      </c>
      <c r="D3" s="96" t="s">
        <v>12</v>
      </c>
      <c r="E3" s="97" t="s">
        <v>13</v>
      </c>
      <c r="F3" s="96" t="s">
        <v>0</v>
      </c>
      <c r="G3" s="21"/>
    </row>
    <row r="4" spans="1:8" x14ac:dyDescent="0.15">
      <c r="A4" s="95"/>
      <c r="B4" s="96"/>
      <c r="C4" s="96"/>
      <c r="D4" s="96"/>
      <c r="E4" s="97"/>
      <c r="F4" s="96"/>
      <c r="G4" s="21"/>
    </row>
    <row r="5" spans="1:8" x14ac:dyDescent="0.15">
      <c r="A5" s="13" t="s">
        <v>14</v>
      </c>
      <c r="B5" s="14">
        <v>76049</v>
      </c>
      <c r="C5" s="14">
        <v>108479</v>
      </c>
      <c r="D5" s="14">
        <v>11172</v>
      </c>
      <c r="E5" s="14">
        <v>12835</v>
      </c>
      <c r="F5" s="14">
        <v>8499</v>
      </c>
      <c r="G5" s="21"/>
    </row>
    <row r="6" spans="1:8" x14ac:dyDescent="0.15">
      <c r="A6" s="13" t="s">
        <v>7</v>
      </c>
      <c r="B6" s="14">
        <v>26975</v>
      </c>
      <c r="C6" s="14">
        <v>27426</v>
      </c>
      <c r="D6" s="14">
        <v>1987</v>
      </c>
      <c r="E6" s="14">
        <v>400</v>
      </c>
      <c r="F6" s="14">
        <v>4972</v>
      </c>
      <c r="G6" s="21"/>
    </row>
    <row r="7" spans="1:8" x14ac:dyDescent="0.15">
      <c r="A7" s="13" t="s">
        <v>8</v>
      </c>
      <c r="B7" s="14">
        <f>B5-B6</f>
        <v>49074</v>
      </c>
      <c r="C7" s="14">
        <f>C5-C6</f>
        <v>81053</v>
      </c>
      <c r="D7" s="14">
        <f>D5-D6</f>
        <v>9185</v>
      </c>
      <c r="E7" s="14">
        <f>E5-E6</f>
        <v>12435</v>
      </c>
      <c r="F7" s="14">
        <f>F5-F6</f>
        <v>3527</v>
      </c>
      <c r="G7" s="21"/>
    </row>
    <row r="8" spans="1:8" x14ac:dyDescent="0.15">
      <c r="A8" s="13" t="s">
        <v>15</v>
      </c>
      <c r="B8" s="15">
        <v>98.7</v>
      </c>
      <c r="C8" s="15"/>
      <c r="D8" s="15">
        <v>101.09</v>
      </c>
      <c r="E8" s="15">
        <v>115.82</v>
      </c>
      <c r="F8" s="15">
        <v>39.78</v>
      </c>
      <c r="G8" s="21"/>
      <c r="H8" s="7"/>
    </row>
    <row r="9" spans="1:8" x14ac:dyDescent="0.15">
      <c r="A9" s="16"/>
      <c r="B9" s="17"/>
      <c r="C9" s="17"/>
      <c r="D9" s="17"/>
      <c r="E9" s="17"/>
      <c r="F9" s="17"/>
      <c r="G9" s="21"/>
    </row>
    <row r="10" spans="1:8" x14ac:dyDescent="0.15">
      <c r="A10" s="22"/>
      <c r="B10" s="23"/>
      <c r="C10" s="23"/>
      <c r="D10" s="23"/>
      <c r="E10" s="23"/>
      <c r="F10" s="24"/>
      <c r="G10" s="21"/>
    </row>
    <row r="11" spans="1:8" x14ac:dyDescent="0.15">
      <c r="A11" s="12"/>
      <c r="B11" s="19"/>
      <c r="C11" s="19"/>
      <c r="D11" s="19"/>
      <c r="E11" s="19"/>
      <c r="F11" s="3"/>
    </row>
    <row r="12" spans="1:8" x14ac:dyDescent="0.15">
      <c r="A12" s="12"/>
      <c r="B12" s="19"/>
      <c r="C12" s="19"/>
      <c r="D12" s="19"/>
      <c r="E12" s="19"/>
      <c r="F12" s="3"/>
    </row>
    <row r="13" spans="1:8" x14ac:dyDescent="0.15">
      <c r="B13" s="20"/>
      <c r="C13" s="20"/>
      <c r="D13" s="20"/>
      <c r="E13" s="20"/>
    </row>
    <row r="14" spans="1:8" x14ac:dyDescent="0.15">
      <c r="A14" s="4"/>
      <c r="B14" s="4"/>
      <c r="C14" s="4"/>
      <c r="D14" s="4"/>
      <c r="E14" s="4"/>
      <c r="F14" s="4"/>
      <c r="G14" s="4"/>
    </row>
    <row r="15" spans="1:8" x14ac:dyDescent="0.15">
      <c r="A15" s="4"/>
      <c r="B15" s="4"/>
      <c r="C15" s="4"/>
      <c r="D15" s="4"/>
      <c r="E15" s="4"/>
      <c r="F15" s="4"/>
      <c r="G15" s="4"/>
    </row>
    <row r="16" spans="1:8" x14ac:dyDescent="0.15">
      <c r="A16" s="5" t="s">
        <v>1</v>
      </c>
      <c r="B16" s="6">
        <f>B6/(B6+B7)*100</f>
        <v>35.470551881024079</v>
      </c>
      <c r="C16" s="6">
        <f>C6/(C6+C7)*100</f>
        <v>25.282312705684973</v>
      </c>
      <c r="D16" s="6">
        <f>D6/(D6+D7)*100</f>
        <v>17.785535266738275</v>
      </c>
      <c r="E16" s="6">
        <f>E6/(E6+E7)*100</f>
        <v>3.1164783794312427</v>
      </c>
      <c r="F16" s="6">
        <f>F6/(F6+F7)*100</f>
        <v>58.501000117660908</v>
      </c>
      <c r="G16" s="4"/>
    </row>
    <row r="17" spans="1:7" x14ac:dyDescent="0.15">
      <c r="A17" s="5" t="s">
        <v>2</v>
      </c>
      <c r="B17" s="6">
        <f>B7/(B7+B6)*100</f>
        <v>64.529448118975921</v>
      </c>
      <c r="C17" s="6">
        <f>C7/(C7+C6)*100</f>
        <v>74.717687294315027</v>
      </c>
      <c r="D17" s="6">
        <f>D7/(D7+D6)*100</f>
        <v>82.214464733261721</v>
      </c>
      <c r="E17" s="6">
        <f>E7/(E7+E6)*100</f>
        <v>96.883521620568757</v>
      </c>
      <c r="F17" s="6">
        <f>F7/(F7+F6)*100</f>
        <v>41.498999882339099</v>
      </c>
      <c r="G17" s="4"/>
    </row>
    <row r="18" spans="1:7" x14ac:dyDescent="0.15">
      <c r="A18" s="4"/>
      <c r="B18" s="4"/>
      <c r="C18" s="4"/>
      <c r="D18" s="4"/>
      <c r="E18" s="4"/>
      <c r="F18" s="4"/>
      <c r="G18" s="4"/>
    </row>
  </sheetData>
  <mergeCells count="6">
    <mergeCell ref="A3:A4"/>
    <mergeCell ref="B3:B4"/>
    <mergeCell ref="F3:F4"/>
    <mergeCell ref="D3:D4"/>
    <mergeCell ref="C3:C4"/>
    <mergeCell ref="E3:E4"/>
  </mergeCells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年</vt:lpstr>
      <vt:lpstr>表（2000）</vt:lpstr>
      <vt:lpstr>グラフ（2000)</vt:lpstr>
      <vt:lpstr>'グラフ（2000)'!Print_Area</vt:lpstr>
      <vt:lpstr>年!Print_Area</vt:lpstr>
      <vt:lpstr>'表（2000）'!Print_Area</vt:lpstr>
    </vt:vector>
  </TitlesOfParts>
  <Company>MD souken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MDsouken</cp:lastModifiedBy>
  <cp:lastPrinted>2016-11-02T06:31:05Z</cp:lastPrinted>
  <dcterms:created xsi:type="dcterms:W3CDTF">2003-01-21T02:18:28Z</dcterms:created>
  <dcterms:modified xsi:type="dcterms:W3CDTF">2017-07-06T05:10:42Z</dcterms:modified>
</cp:coreProperties>
</file>