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95" yWindow="-210" windowWidth="28440" windowHeight="10785"/>
  </bookViews>
  <sheets>
    <sheet name="都府県" sheetId="1" r:id="rId1"/>
  </sheets>
  <externalReferences>
    <externalReference r:id="rId2"/>
  </externalReferences>
  <definedNames>
    <definedName name="_xlnm.Print_Area" localSheetId="0">都府県!$B$1:$Z$80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X69" i="1" l="1"/>
  <c r="W69" i="1"/>
  <c r="V69" i="1"/>
  <c r="T69" i="1"/>
  <c r="Z74" i="1"/>
  <c r="X74" i="1"/>
  <c r="W74" i="1"/>
  <c r="V74" i="1"/>
  <c r="T74" i="1"/>
  <c r="T73" i="1"/>
  <c r="U74" i="1"/>
  <c r="S74" i="1"/>
  <c r="Q74" i="1"/>
  <c r="O74" i="1"/>
  <c r="M74" i="1"/>
  <c r="K74" i="1"/>
  <c r="I74" i="1"/>
  <c r="G74" i="1"/>
  <c r="E74" i="1"/>
  <c r="V52" i="1"/>
  <c r="W52" i="1"/>
  <c r="X52" i="1"/>
  <c r="V53" i="1"/>
  <c r="W53" i="1"/>
  <c r="X53" i="1"/>
  <c r="V54" i="1"/>
  <c r="W54" i="1"/>
  <c r="X54" i="1"/>
  <c r="V55" i="1"/>
  <c r="W55" i="1"/>
  <c r="X55" i="1"/>
  <c r="V56" i="1"/>
  <c r="W56" i="1"/>
  <c r="X56" i="1"/>
  <c r="V57" i="1"/>
  <c r="W57" i="1"/>
  <c r="X57" i="1"/>
  <c r="V58" i="1"/>
  <c r="W58" i="1"/>
  <c r="X58" i="1"/>
  <c r="V59" i="1"/>
  <c r="W59" i="1"/>
  <c r="X59" i="1"/>
  <c r="V60" i="1"/>
  <c r="W60" i="1"/>
  <c r="X60" i="1"/>
  <c r="V61" i="1"/>
  <c r="W61" i="1"/>
  <c r="X61" i="1"/>
  <c r="V62" i="1"/>
  <c r="W62" i="1"/>
  <c r="X62" i="1"/>
  <c r="V63" i="1"/>
  <c r="W63" i="1"/>
  <c r="X63" i="1"/>
  <c r="V64" i="1"/>
  <c r="W64" i="1"/>
  <c r="X64" i="1"/>
  <c r="V65" i="1"/>
  <c r="W65" i="1"/>
  <c r="X65" i="1"/>
  <c r="V66" i="1"/>
  <c r="W66" i="1"/>
  <c r="X66" i="1"/>
  <c r="V67" i="1"/>
  <c r="W67" i="1"/>
  <c r="X67" i="1"/>
  <c r="V68" i="1"/>
  <c r="W68" i="1"/>
  <c r="X68" i="1"/>
  <c r="V70" i="1"/>
  <c r="W70" i="1"/>
  <c r="X70" i="1"/>
  <c r="V71" i="1"/>
  <c r="W71" i="1"/>
  <c r="X71" i="1"/>
  <c r="T62" i="1"/>
  <c r="T63" i="1"/>
  <c r="T64" i="1"/>
  <c r="T65" i="1"/>
  <c r="T66" i="1"/>
  <c r="T67" i="1"/>
  <c r="T68" i="1"/>
  <c r="T70" i="1"/>
  <c r="T71" i="1"/>
  <c r="T72" i="1"/>
  <c r="U73" i="1"/>
  <c r="Z73" i="1"/>
  <c r="X73" i="1"/>
  <c r="W73" i="1"/>
  <c r="V73" i="1"/>
  <c r="S73" i="1"/>
  <c r="Q73" i="1"/>
  <c r="O73" i="1"/>
  <c r="M73" i="1"/>
  <c r="K73" i="1"/>
  <c r="I73" i="1"/>
  <c r="G73" i="1"/>
  <c r="E73" i="1"/>
  <c r="X72" i="1"/>
  <c r="W72" i="1"/>
  <c r="V72" i="1"/>
  <c r="U72" i="1"/>
  <c r="S72" i="1"/>
  <c r="Q72" i="1"/>
  <c r="O72" i="1"/>
  <c r="M72" i="1"/>
  <c r="K72" i="1"/>
  <c r="I72" i="1"/>
  <c r="G72" i="1"/>
  <c r="E72" i="1"/>
  <c r="Z72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D88" i="1"/>
  <c r="Z71" i="1"/>
  <c r="U71" i="1"/>
  <c r="S71" i="1"/>
  <c r="Q71" i="1"/>
  <c r="O71" i="1"/>
  <c r="M71" i="1"/>
  <c r="K71" i="1"/>
  <c r="I71" i="1"/>
  <c r="G71" i="1"/>
  <c r="E71" i="1"/>
  <c r="E70" i="1"/>
  <c r="G70" i="1"/>
  <c r="I70" i="1"/>
  <c r="K70" i="1"/>
  <c r="M70" i="1"/>
  <c r="O70" i="1"/>
  <c r="Q70" i="1"/>
  <c r="S70" i="1"/>
  <c r="U70" i="1"/>
  <c r="Z70" i="1"/>
  <c r="Z68" i="1"/>
  <c r="U68" i="1"/>
  <c r="S68" i="1"/>
  <c r="Q68" i="1"/>
  <c r="O68" i="1"/>
  <c r="M68" i="1"/>
  <c r="K68" i="1"/>
  <c r="I68" i="1"/>
  <c r="G68" i="1"/>
  <c r="E68" i="1"/>
  <c r="Z66" i="1"/>
  <c r="Z67" i="1"/>
  <c r="U67" i="1"/>
  <c r="U66" i="1"/>
  <c r="S67" i="1"/>
  <c r="S66" i="1"/>
  <c r="Q67" i="1"/>
  <c r="Q66" i="1"/>
  <c r="O67" i="1"/>
  <c r="O66" i="1"/>
  <c r="M67" i="1"/>
  <c r="M66" i="1"/>
  <c r="K67" i="1"/>
  <c r="K66" i="1"/>
  <c r="I67" i="1"/>
  <c r="I66" i="1"/>
  <c r="G67" i="1"/>
  <c r="G66" i="1"/>
  <c r="E65" i="1"/>
  <c r="E66" i="1"/>
  <c r="E67" i="1"/>
  <c r="E27" i="1"/>
  <c r="G65" i="1"/>
  <c r="I65" i="1"/>
  <c r="K65" i="1"/>
  <c r="M65" i="1"/>
  <c r="O65" i="1"/>
  <c r="Q65" i="1"/>
  <c r="S65" i="1"/>
  <c r="Z65" i="1"/>
  <c r="Z64" i="1"/>
  <c r="S64" i="1"/>
  <c r="Q64" i="1"/>
  <c r="O64" i="1"/>
  <c r="M64" i="1"/>
  <c r="K64" i="1"/>
  <c r="I64" i="1"/>
  <c r="G64" i="1"/>
  <c r="E64" i="1"/>
  <c r="Z63" i="1"/>
  <c r="S63" i="1"/>
  <c r="Q63" i="1"/>
  <c r="O63" i="1"/>
  <c r="M63" i="1"/>
  <c r="K63" i="1"/>
  <c r="I63" i="1"/>
  <c r="G63" i="1"/>
  <c r="E63" i="1"/>
  <c r="Z62" i="1"/>
  <c r="S62" i="1"/>
  <c r="Q62" i="1"/>
  <c r="O62" i="1"/>
  <c r="M62" i="1"/>
  <c r="K62" i="1"/>
  <c r="I62" i="1"/>
  <c r="G62" i="1"/>
  <c r="E62" i="1"/>
  <c r="Z61" i="1"/>
  <c r="T61" i="1"/>
  <c r="S61" i="1"/>
  <c r="Q61" i="1"/>
  <c r="O61" i="1"/>
  <c r="M61" i="1"/>
  <c r="K61" i="1"/>
  <c r="I61" i="1"/>
  <c r="G61" i="1"/>
  <c r="E61" i="1"/>
  <c r="Z60" i="1"/>
  <c r="T60" i="1"/>
  <c r="S60" i="1"/>
  <c r="Q60" i="1"/>
  <c r="O60" i="1"/>
  <c r="M60" i="1"/>
  <c r="K60" i="1"/>
  <c r="I60" i="1"/>
  <c r="G60" i="1"/>
  <c r="E60" i="1"/>
  <c r="Z59" i="1"/>
  <c r="T59" i="1"/>
  <c r="S59" i="1"/>
  <c r="Q59" i="1"/>
  <c r="O59" i="1"/>
  <c r="M59" i="1"/>
  <c r="K59" i="1"/>
  <c r="I59" i="1"/>
  <c r="G59" i="1"/>
  <c r="E59" i="1"/>
  <c r="Z58" i="1"/>
  <c r="T58" i="1"/>
  <c r="S58" i="1"/>
  <c r="Q58" i="1"/>
  <c r="O58" i="1"/>
  <c r="M58" i="1"/>
  <c r="K58" i="1"/>
  <c r="I58" i="1"/>
  <c r="G58" i="1"/>
  <c r="E58" i="1"/>
  <c r="Z57" i="1"/>
  <c r="T57" i="1"/>
  <c r="S57" i="1"/>
  <c r="Q57" i="1"/>
  <c r="O57" i="1"/>
  <c r="M57" i="1"/>
  <c r="K57" i="1"/>
  <c r="I57" i="1"/>
  <c r="G57" i="1"/>
  <c r="E57" i="1"/>
  <c r="Z56" i="1"/>
  <c r="T56" i="1"/>
  <c r="S56" i="1"/>
  <c r="Q56" i="1"/>
  <c r="O56" i="1"/>
  <c r="M56" i="1"/>
  <c r="K56" i="1"/>
  <c r="I56" i="1"/>
  <c r="G56" i="1"/>
  <c r="E56" i="1"/>
  <c r="Z55" i="1"/>
  <c r="T55" i="1"/>
  <c r="S55" i="1"/>
  <c r="Q55" i="1"/>
  <c r="O55" i="1"/>
  <c r="M55" i="1"/>
  <c r="K55" i="1"/>
  <c r="I55" i="1"/>
  <c r="G55" i="1"/>
  <c r="E55" i="1"/>
  <c r="Z54" i="1"/>
  <c r="T54" i="1"/>
  <c r="S54" i="1"/>
  <c r="Q54" i="1"/>
  <c r="O54" i="1"/>
  <c r="M54" i="1"/>
  <c r="K54" i="1"/>
  <c r="I54" i="1"/>
  <c r="G54" i="1"/>
  <c r="E54" i="1"/>
  <c r="Z53" i="1"/>
  <c r="T53" i="1"/>
  <c r="S53" i="1"/>
  <c r="Q53" i="1"/>
  <c r="O53" i="1"/>
  <c r="M53" i="1"/>
  <c r="K53" i="1"/>
  <c r="I53" i="1"/>
  <c r="G53" i="1"/>
  <c r="E53" i="1"/>
  <c r="Z52" i="1"/>
  <c r="T52" i="1"/>
  <c r="S52" i="1"/>
  <c r="Q52" i="1"/>
  <c r="O52" i="1"/>
  <c r="M52" i="1"/>
  <c r="K52" i="1"/>
  <c r="I52" i="1"/>
  <c r="G52" i="1"/>
  <c r="E52" i="1"/>
  <c r="Z51" i="1"/>
  <c r="X51" i="1"/>
  <c r="W51" i="1"/>
  <c r="V51" i="1"/>
  <c r="T51" i="1"/>
  <c r="S51" i="1"/>
  <c r="Q51" i="1"/>
  <c r="O51" i="1"/>
  <c r="M51" i="1"/>
  <c r="K51" i="1"/>
  <c r="I51" i="1"/>
  <c r="G51" i="1"/>
  <c r="E51" i="1"/>
  <c r="Z50" i="1"/>
  <c r="X50" i="1"/>
  <c r="W50" i="1"/>
  <c r="V50" i="1"/>
  <c r="T50" i="1"/>
  <c r="S50" i="1"/>
  <c r="Q50" i="1"/>
  <c r="O50" i="1"/>
  <c r="M50" i="1"/>
  <c r="K50" i="1"/>
  <c r="I50" i="1"/>
  <c r="G50" i="1"/>
  <c r="E50" i="1"/>
  <c r="Z49" i="1"/>
  <c r="X49" i="1"/>
  <c r="W49" i="1"/>
  <c r="V49" i="1"/>
  <c r="T49" i="1"/>
  <c r="S49" i="1"/>
  <c r="Q49" i="1"/>
  <c r="O49" i="1"/>
  <c r="M49" i="1"/>
  <c r="K49" i="1"/>
  <c r="I49" i="1"/>
  <c r="G49" i="1"/>
  <c r="E49" i="1"/>
  <c r="Z48" i="1"/>
  <c r="X48" i="1"/>
  <c r="W48" i="1"/>
  <c r="V48" i="1"/>
  <c r="T48" i="1"/>
  <c r="S48" i="1"/>
  <c r="Q48" i="1"/>
  <c r="O48" i="1"/>
  <c r="M48" i="1"/>
  <c r="K48" i="1"/>
  <c r="I48" i="1"/>
  <c r="G48" i="1"/>
  <c r="E48" i="1"/>
  <c r="Z47" i="1"/>
  <c r="X47" i="1"/>
  <c r="W47" i="1"/>
  <c r="V47" i="1"/>
  <c r="T47" i="1"/>
  <c r="S47" i="1"/>
  <c r="Q47" i="1"/>
  <c r="O47" i="1"/>
  <c r="M47" i="1"/>
  <c r="K47" i="1"/>
  <c r="I47" i="1"/>
  <c r="G47" i="1"/>
  <c r="E47" i="1"/>
  <c r="Z46" i="1"/>
  <c r="X46" i="1"/>
  <c r="W46" i="1"/>
  <c r="V46" i="1"/>
  <c r="T46" i="1"/>
  <c r="S46" i="1"/>
  <c r="Q46" i="1"/>
  <c r="O46" i="1"/>
  <c r="M46" i="1"/>
  <c r="K46" i="1"/>
  <c r="I46" i="1"/>
  <c r="G46" i="1"/>
  <c r="E46" i="1"/>
  <c r="Z45" i="1"/>
  <c r="X45" i="1"/>
  <c r="W45" i="1"/>
  <c r="V45" i="1"/>
  <c r="T45" i="1"/>
  <c r="S45" i="1"/>
  <c r="Q45" i="1"/>
  <c r="O45" i="1"/>
  <c r="M45" i="1"/>
  <c r="K45" i="1"/>
  <c r="I45" i="1"/>
  <c r="G45" i="1"/>
  <c r="E45" i="1"/>
  <c r="Z44" i="1"/>
  <c r="X44" i="1"/>
  <c r="W44" i="1"/>
  <c r="V44" i="1"/>
  <c r="T44" i="1"/>
  <c r="S44" i="1"/>
  <c r="Q44" i="1"/>
  <c r="O44" i="1"/>
  <c r="M44" i="1"/>
  <c r="K44" i="1"/>
  <c r="I44" i="1"/>
  <c r="G44" i="1"/>
  <c r="E44" i="1"/>
  <c r="Z43" i="1"/>
  <c r="X43" i="1"/>
  <c r="W43" i="1"/>
  <c r="V43" i="1"/>
  <c r="T43" i="1"/>
  <c r="S43" i="1"/>
  <c r="Q43" i="1"/>
  <c r="O43" i="1"/>
  <c r="M43" i="1"/>
  <c r="K43" i="1"/>
  <c r="I43" i="1"/>
  <c r="G43" i="1"/>
  <c r="E43" i="1"/>
  <c r="Z42" i="1"/>
  <c r="X42" i="1"/>
  <c r="W42" i="1"/>
  <c r="V42" i="1"/>
  <c r="T42" i="1"/>
  <c r="S42" i="1"/>
  <c r="Q42" i="1"/>
  <c r="O42" i="1"/>
  <c r="M42" i="1"/>
  <c r="K42" i="1"/>
  <c r="I42" i="1"/>
  <c r="G42" i="1"/>
  <c r="E42" i="1"/>
  <c r="Z41" i="1"/>
  <c r="X41" i="1"/>
  <c r="W41" i="1"/>
  <c r="V41" i="1"/>
  <c r="T41" i="1"/>
  <c r="Q41" i="1"/>
  <c r="O41" i="1"/>
  <c r="M41" i="1"/>
  <c r="K41" i="1"/>
  <c r="G41" i="1"/>
  <c r="E41" i="1"/>
  <c r="Z40" i="1"/>
  <c r="W40" i="1"/>
  <c r="V40" i="1"/>
  <c r="T40" i="1"/>
  <c r="O40" i="1"/>
  <c r="M40" i="1"/>
  <c r="K40" i="1"/>
  <c r="G40" i="1"/>
  <c r="E40" i="1"/>
  <c r="Z39" i="1"/>
  <c r="X39" i="1"/>
  <c r="W39" i="1"/>
  <c r="V39" i="1"/>
  <c r="T39" i="1"/>
  <c r="S39" i="1"/>
  <c r="Q39" i="1"/>
  <c r="O39" i="1"/>
  <c r="M39" i="1"/>
  <c r="K39" i="1"/>
  <c r="I39" i="1"/>
  <c r="G39" i="1"/>
  <c r="E39" i="1"/>
  <c r="Z38" i="1"/>
  <c r="X38" i="1"/>
  <c r="W38" i="1"/>
  <c r="V38" i="1"/>
  <c r="T38" i="1"/>
  <c r="S38" i="1"/>
  <c r="Q38" i="1"/>
  <c r="O38" i="1"/>
  <c r="M38" i="1"/>
  <c r="K38" i="1"/>
  <c r="I38" i="1"/>
  <c r="G38" i="1"/>
  <c r="E38" i="1"/>
  <c r="Z37" i="1"/>
  <c r="X37" i="1"/>
  <c r="W37" i="1"/>
  <c r="V37" i="1"/>
  <c r="T37" i="1"/>
  <c r="S37" i="1"/>
  <c r="Q37" i="1"/>
  <c r="O37" i="1"/>
  <c r="M37" i="1"/>
  <c r="K37" i="1"/>
  <c r="I37" i="1"/>
  <c r="G37" i="1"/>
  <c r="E37" i="1"/>
  <c r="Z36" i="1"/>
  <c r="X36" i="1"/>
  <c r="W36" i="1"/>
  <c r="V36" i="1"/>
  <c r="T36" i="1"/>
  <c r="S36" i="1"/>
  <c r="Q36" i="1"/>
  <c r="O36" i="1"/>
  <c r="M36" i="1"/>
  <c r="K36" i="1"/>
  <c r="I36" i="1"/>
  <c r="G36" i="1"/>
  <c r="E36" i="1"/>
  <c r="Z35" i="1"/>
  <c r="X35" i="1"/>
  <c r="W35" i="1"/>
  <c r="V35" i="1"/>
  <c r="T35" i="1"/>
  <c r="S35" i="1"/>
  <c r="Q35" i="1"/>
  <c r="O35" i="1"/>
  <c r="M35" i="1"/>
  <c r="K35" i="1"/>
  <c r="I35" i="1"/>
  <c r="G35" i="1"/>
  <c r="E35" i="1"/>
  <c r="Z34" i="1"/>
  <c r="X34" i="1"/>
  <c r="W34" i="1"/>
  <c r="V34" i="1"/>
  <c r="T34" i="1"/>
  <c r="S34" i="1"/>
  <c r="Q34" i="1"/>
  <c r="O34" i="1"/>
  <c r="M34" i="1"/>
  <c r="K34" i="1"/>
  <c r="I34" i="1"/>
  <c r="G34" i="1"/>
  <c r="E34" i="1"/>
  <c r="Z33" i="1"/>
  <c r="X33" i="1"/>
  <c r="W33" i="1"/>
  <c r="V33" i="1"/>
  <c r="T33" i="1"/>
  <c r="S33" i="1"/>
  <c r="Q33" i="1"/>
  <c r="O33" i="1"/>
  <c r="M33" i="1"/>
  <c r="K33" i="1"/>
  <c r="I33" i="1"/>
  <c r="G33" i="1"/>
  <c r="E33" i="1"/>
  <c r="Z32" i="1"/>
  <c r="X32" i="1"/>
  <c r="W32" i="1"/>
  <c r="V32" i="1"/>
  <c r="T32" i="1"/>
  <c r="S32" i="1"/>
  <c r="Q32" i="1"/>
  <c r="O32" i="1"/>
  <c r="M32" i="1"/>
  <c r="K32" i="1"/>
  <c r="I32" i="1"/>
  <c r="G32" i="1"/>
  <c r="E32" i="1"/>
  <c r="X31" i="1"/>
  <c r="W31" i="1"/>
  <c r="V31" i="1"/>
  <c r="T31" i="1"/>
  <c r="Z29" i="1"/>
  <c r="X29" i="1"/>
  <c r="W29" i="1"/>
  <c r="V29" i="1"/>
  <c r="T29" i="1"/>
  <c r="S29" i="1"/>
  <c r="Q29" i="1"/>
  <c r="O29" i="1"/>
  <c r="M29" i="1"/>
  <c r="K29" i="1"/>
  <c r="I29" i="1"/>
  <c r="G29" i="1"/>
  <c r="E29" i="1"/>
  <c r="Z28" i="1"/>
  <c r="X28" i="1"/>
  <c r="W28" i="1"/>
  <c r="V28" i="1"/>
  <c r="T28" i="1"/>
  <c r="S28" i="1"/>
  <c r="Q28" i="1"/>
  <c r="O28" i="1"/>
  <c r="M28" i="1"/>
  <c r="K28" i="1"/>
  <c r="I28" i="1"/>
  <c r="G28" i="1"/>
  <c r="E28" i="1"/>
  <c r="Z27" i="1"/>
  <c r="X27" i="1"/>
  <c r="W27" i="1"/>
  <c r="V27" i="1"/>
  <c r="T27" i="1"/>
  <c r="S27" i="1"/>
  <c r="Q27" i="1"/>
  <c r="O27" i="1"/>
  <c r="M27" i="1"/>
  <c r="K27" i="1"/>
  <c r="I27" i="1"/>
  <c r="G27" i="1"/>
  <c r="X26" i="1"/>
  <c r="W26" i="1"/>
  <c r="V26" i="1"/>
  <c r="T26" i="1"/>
  <c r="U58" i="1"/>
  <c r="U62" i="1"/>
  <c r="U56" i="1"/>
  <c r="U60" i="1"/>
  <c r="U55" i="1"/>
  <c r="U59" i="1"/>
  <c r="U63" i="1"/>
  <c r="U57" i="1"/>
  <c r="U61" i="1"/>
  <c r="U28" i="1"/>
  <c r="U32" i="1"/>
  <c r="U34" i="1"/>
  <c r="U36" i="1"/>
  <c r="U38" i="1"/>
  <c r="U42" i="1"/>
  <c r="U44" i="1"/>
  <c r="U46" i="1"/>
  <c r="U48" i="1"/>
  <c r="U50" i="1"/>
  <c r="U52" i="1"/>
  <c r="U64" i="1"/>
  <c r="U27" i="1"/>
  <c r="U29" i="1"/>
  <c r="U33" i="1"/>
  <c r="U35" i="1"/>
  <c r="U37" i="1"/>
  <c r="U39" i="1"/>
  <c r="U41" i="1"/>
  <c r="U43" i="1"/>
  <c r="U45" i="1"/>
  <c r="U47" i="1"/>
  <c r="U49" i="1"/>
  <c r="U51" i="1"/>
  <c r="U53" i="1"/>
  <c r="U65" i="1"/>
  <c r="U40" i="1"/>
  <c r="U54" i="1"/>
</calcChain>
</file>

<file path=xl/sharedStrings.xml><?xml version="1.0" encoding="utf-8"?>
<sst xmlns="http://schemas.openxmlformats.org/spreadsheetml/2006/main" count="545" uniqueCount="110">
  <si>
    <t>乳用牛飼養戸数・頭数（都府県）</t>
    <rPh sb="11" eb="14">
      <t>トフケン</t>
    </rPh>
    <phoneticPr fontId="4"/>
  </si>
  <si>
    <t>(単位：戸、頭、％)</t>
    <rPh sb="1" eb="3">
      <t>タンイ</t>
    </rPh>
    <rPh sb="4" eb="5">
      <t>コ</t>
    </rPh>
    <rPh sb="6" eb="7">
      <t>トウ</t>
    </rPh>
    <phoneticPr fontId="4"/>
  </si>
  <si>
    <t>飼養戸数</t>
    <rPh sb="0" eb="1">
      <t>コスウ</t>
    </rPh>
    <phoneticPr fontId="4"/>
  </si>
  <si>
    <t>2歳以上</t>
    <rPh sb="1" eb="2">
      <t>サイ</t>
    </rPh>
    <rPh sb="2" eb="4">
      <t>イジョウ</t>
    </rPh>
    <phoneticPr fontId="4"/>
  </si>
  <si>
    <t>2歳未満
（未経産牛）</t>
    <rPh sb="0" eb="1">
      <t>サイ</t>
    </rPh>
    <rPh sb="1" eb="3">
      <t>ミマン</t>
    </rPh>
    <phoneticPr fontId="4"/>
  </si>
  <si>
    <t>未経産牛</t>
    <rPh sb="0" eb="1">
      <t>ウシ</t>
    </rPh>
    <phoneticPr fontId="4"/>
  </si>
  <si>
    <t>搾乳牛</t>
    <rPh sb="0" eb="2">
      <t>サクニュウ</t>
    </rPh>
    <rPh sb="2" eb="3">
      <t>ウシ</t>
    </rPh>
    <phoneticPr fontId="4"/>
  </si>
  <si>
    <t>乾乳牛</t>
    <rPh sb="0" eb="1">
      <t>カン</t>
    </rPh>
    <rPh sb="1" eb="3">
      <t>ニュウギュウ</t>
    </rPh>
    <phoneticPr fontId="4"/>
  </si>
  <si>
    <t>前年比</t>
    <rPh sb="0" eb="3">
      <t>ゼンネンヒ</t>
    </rPh>
    <phoneticPr fontId="4"/>
  </si>
  <si>
    <t>（9）</t>
  </si>
  <si>
    <t>（12）</t>
  </si>
  <si>
    <t>昭和 35</t>
    <rPh sb="0" eb="1">
      <t>アキラ</t>
    </rPh>
    <rPh sb="1" eb="2">
      <t>ワ</t>
    </rPh>
    <phoneticPr fontId="4"/>
  </si>
  <si>
    <t>-</t>
    <phoneticPr fontId="4"/>
  </si>
  <si>
    <t>　　　36</t>
    <phoneticPr fontId="4"/>
  </si>
  <si>
    <t>　　　37</t>
  </si>
  <si>
    <t>　　　38</t>
  </si>
  <si>
    <t>　　　39</t>
  </si>
  <si>
    <t>　　　40</t>
  </si>
  <si>
    <t>-</t>
    <phoneticPr fontId="4"/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</si>
  <si>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</si>
  <si>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</si>
  <si>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</si>
  <si>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</si>
  <si>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</si>
  <si>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</si>
  <si>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</si>
  <si>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</si>
  <si>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</si>
  <si>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</si>
  <si>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</si>
  <si>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</si>
  <si>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</si>
  <si>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</si>
  <si>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</si>
  <si>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-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</si>
  <si>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</si>
  <si>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</si>
  <si>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</si>
  <si>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</si>
  <si>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</si>
  <si>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</si>
  <si>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</si>
  <si>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</si>
  <si>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 元</t>
    <rPh sb="0" eb="2">
      <t>ヘイセイ</t>
    </rPh>
    <rPh sb="3" eb="4">
      <t>モト</t>
    </rPh>
    <phoneticPr fontId="4"/>
  </si>
  <si>
    <t>　　　2</t>
    <phoneticPr fontId="4"/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</si>
  <si>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</si>
  <si>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</si>
  <si>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</si>
  <si>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</si>
  <si>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</si>
  <si>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</si>
  <si>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</si>
  <si>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4"/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</si>
  <si>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</si>
  <si>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</si>
  <si>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</si>
  <si>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</si>
  <si>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</si>
  <si>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</si>
  <si>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</si>
  <si>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</si>
  <si>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</si>
  <si>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</si>
  <si>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</si>
  <si>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</si>
  <si>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</si>
  <si>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</si>
  <si>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</si>
  <si>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>　　 26</t>
    <phoneticPr fontId="4"/>
  </si>
  <si>
    <t>データ元：農林水産省「畜産統計」（毎年2月1日調査）　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チョウサ</t>
    </rPh>
    <phoneticPr fontId="4"/>
  </si>
  <si>
    <t xml:space="preserve"> </t>
    <phoneticPr fontId="4"/>
  </si>
  <si>
    <t>年</t>
    <phoneticPr fontId="4"/>
  </si>
  <si>
    <r>
      <t xml:space="preserve">飼養頭数（めす)
</t>
    </r>
    <r>
      <rPr>
        <b/>
        <sz val="9"/>
        <color theme="0"/>
        <rFont val="ＭＳ Ｐゴシック"/>
        <family val="3"/>
        <charset val="128"/>
      </rPr>
      <t>（3）＋（8）</t>
    </r>
    <rPh sb="0" eb="2">
      <t>シヨウ</t>
    </rPh>
    <rPh sb="2" eb="4">
      <t>トウスウ</t>
    </rPh>
    <phoneticPr fontId="4"/>
  </si>
  <si>
    <r>
      <t xml:space="preserve">未経産牛計
</t>
    </r>
    <r>
      <rPr>
        <b/>
        <sz val="9"/>
        <color theme="0"/>
        <rFont val="ＭＳ Ｐゴシック"/>
        <family val="3"/>
        <charset val="128"/>
      </rPr>
      <t>（7）+（8）</t>
    </r>
    <rPh sb="0" eb="1">
      <t>ギュウ</t>
    </rPh>
    <rPh sb="1" eb="2">
      <t>ケイ</t>
    </rPh>
    <phoneticPr fontId="4"/>
  </si>
  <si>
    <r>
      <t xml:space="preserve">経産牛
頭数割合
</t>
    </r>
    <r>
      <rPr>
        <b/>
        <sz val="9"/>
        <color theme="0"/>
        <rFont val="ＭＳ Ｐゴシック"/>
        <family val="3"/>
        <charset val="128"/>
      </rPr>
      <t>（4）/（2）</t>
    </r>
    <rPh sb="0" eb="1">
      <t>ヘ</t>
    </rPh>
    <rPh sb="1" eb="2">
      <t>サン</t>
    </rPh>
    <rPh sb="2" eb="3">
      <t>ウシ</t>
    </rPh>
    <rPh sb="4" eb="6">
      <t>トウスウ</t>
    </rPh>
    <rPh sb="6" eb="8">
      <t>ワリアイ</t>
    </rPh>
    <phoneticPr fontId="4"/>
  </si>
  <si>
    <r>
      <t xml:space="preserve">搾乳牛
頭数割合
</t>
    </r>
    <r>
      <rPr>
        <b/>
        <sz val="9"/>
        <color theme="0"/>
        <rFont val="ＭＳ Ｐゴシック"/>
        <family val="3"/>
        <charset val="128"/>
      </rPr>
      <t>（5）/（4）</t>
    </r>
    <rPh sb="0" eb="2">
      <t>サクニュウ</t>
    </rPh>
    <rPh sb="2" eb="3">
      <t>ウシ</t>
    </rPh>
    <rPh sb="4" eb="6">
      <t>トウスウ</t>
    </rPh>
    <rPh sb="6" eb="8">
      <t>ワリアイ</t>
    </rPh>
    <phoneticPr fontId="4"/>
  </si>
  <si>
    <r>
      <t xml:space="preserve">2歳未満
頭数割合
</t>
    </r>
    <r>
      <rPr>
        <b/>
        <sz val="9"/>
        <color theme="0"/>
        <rFont val="ＭＳ Ｐゴシック"/>
        <family val="3"/>
        <charset val="128"/>
      </rPr>
      <t>（8）/（2）</t>
    </r>
    <rPh sb="1" eb="2">
      <t>サイ</t>
    </rPh>
    <rPh sb="2" eb="4">
      <t>ミマン</t>
    </rPh>
    <rPh sb="5" eb="7">
      <t>トウスウ</t>
    </rPh>
    <rPh sb="7" eb="9">
      <t>ワリアイ</t>
    </rPh>
    <phoneticPr fontId="4"/>
  </si>
  <si>
    <r>
      <t xml:space="preserve">1戸当たり
飼養頭数
</t>
    </r>
    <r>
      <rPr>
        <b/>
        <sz val="9"/>
        <color theme="0"/>
        <rFont val="ＭＳ Ｐゴシック"/>
        <family val="3"/>
        <charset val="128"/>
      </rPr>
      <t>（2）/（1）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コ</t>
    </rPh>
    <rPh sb="2" eb="3">
      <t>ア</t>
    </rPh>
    <rPh sb="6" eb="8">
      <t>シヨウ</t>
    </rPh>
    <rPh sb="8" eb="10">
      <t>トウスウ</t>
    </rPh>
    <phoneticPr fontId="4"/>
  </si>
  <si>
    <t>経産牛</t>
    <phoneticPr fontId="4"/>
  </si>
  <si>
    <t>（1）</t>
    <phoneticPr fontId="4"/>
  </si>
  <si>
    <t>（2）</t>
    <phoneticPr fontId="4"/>
  </si>
  <si>
    <t>（3）</t>
    <phoneticPr fontId="4"/>
  </si>
  <si>
    <t>（4）</t>
    <phoneticPr fontId="4"/>
  </si>
  <si>
    <t>（5）</t>
    <phoneticPr fontId="4"/>
  </si>
  <si>
    <t>（6）</t>
    <phoneticPr fontId="4"/>
  </si>
  <si>
    <t>（7）</t>
    <phoneticPr fontId="4"/>
  </si>
  <si>
    <t>（8）</t>
    <phoneticPr fontId="4"/>
  </si>
  <si>
    <t>（10）</t>
    <phoneticPr fontId="4"/>
  </si>
  <si>
    <t>（11）</t>
    <phoneticPr fontId="4"/>
  </si>
  <si>
    <t>（13）</t>
    <phoneticPr fontId="4"/>
  </si>
  <si>
    <t>注： 1  「前年比」及び「割合」は、Jミルクによる算出。</t>
    <rPh sb="7" eb="10">
      <t>ゼンネンヒ</t>
    </rPh>
    <rPh sb="11" eb="12">
      <t>オヨ</t>
    </rPh>
    <rPh sb="14" eb="16">
      <t>ワリアイ</t>
    </rPh>
    <rPh sb="26" eb="28">
      <t>サンシュツ</t>
    </rPh>
    <phoneticPr fontId="4"/>
  </si>
  <si>
    <t>　　　2　平成２年の未経産牛は２歳未満を含む。</t>
    <rPh sb="5" eb="7">
      <t>ヘイセイ</t>
    </rPh>
    <rPh sb="8" eb="9">
      <t>ネン</t>
    </rPh>
    <rPh sb="10" eb="13">
      <t>ミケイサン</t>
    </rPh>
    <rPh sb="13" eb="14">
      <t>ギュウ</t>
    </rPh>
    <rPh sb="16" eb="19">
      <t>サイミマン</t>
    </rPh>
    <rPh sb="20" eb="21">
      <t>フク</t>
    </rPh>
    <phoneticPr fontId="4"/>
  </si>
  <si>
    <t>　　　3　昭和50、55、60、平成２、７及び12年は、センサス実施年により畜産基本調査を休止したため、畜産予察調査及び情報収集等による。</t>
    <rPh sb="5" eb="7">
      <t>ショウワ</t>
    </rPh>
    <rPh sb="16" eb="18">
      <t>ヘイセイ</t>
    </rPh>
    <rPh sb="21" eb="22">
      <t>オヨ</t>
    </rPh>
    <rPh sb="25" eb="26">
      <t>ネン</t>
    </rPh>
    <rPh sb="32" eb="34">
      <t>ジッシ</t>
    </rPh>
    <rPh sb="34" eb="35">
      <t>ネン</t>
    </rPh>
    <rPh sb="38" eb="40">
      <t>チクサン</t>
    </rPh>
    <rPh sb="40" eb="42">
      <t>キホン</t>
    </rPh>
    <rPh sb="42" eb="44">
      <t>チョウサ</t>
    </rPh>
    <rPh sb="45" eb="47">
      <t>キュウシ</t>
    </rPh>
    <rPh sb="52" eb="54">
      <t>チクサン</t>
    </rPh>
    <rPh sb="54" eb="56">
      <t>ヨサツ</t>
    </rPh>
    <rPh sb="56" eb="58">
      <t>チョウサ</t>
    </rPh>
    <rPh sb="58" eb="59">
      <t>オヨ</t>
    </rPh>
    <rPh sb="60" eb="62">
      <t>ジョウホウ</t>
    </rPh>
    <rPh sb="62" eb="64">
      <t>シュウシュウ</t>
    </rPh>
    <rPh sb="64" eb="65">
      <t>トウ</t>
    </rPh>
    <phoneticPr fontId="4"/>
  </si>
  <si>
    <t>　　 27</t>
  </si>
  <si>
    <t>　　　4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</si>
  <si>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　　 28</t>
    <phoneticPr fontId="4"/>
  </si>
  <si>
    <t>　　 29</t>
  </si>
  <si>
    <t>　　　5  平成25年以降の(11)、(12)、平成28年以降の(9)、(10)の値は、Ｊミルクによる算出ではなく農林水産省の公表による。</t>
    <rPh sb="6" eb="8">
      <t>ヘイセイ</t>
    </rPh>
    <rPh sb="10" eb="11">
      <t>ネン</t>
    </rPh>
    <rPh sb="11" eb="13">
      <t>イコウ</t>
    </rPh>
    <phoneticPr fontId="4"/>
  </si>
  <si>
    <t>　　 30</t>
    <phoneticPr fontId="4"/>
  </si>
  <si>
    <t>　　　　2</t>
    <phoneticPr fontId="4"/>
  </si>
  <si>
    <t>　　　　3</t>
    <phoneticPr fontId="4"/>
  </si>
  <si>
    <t>　　　　4</t>
    <phoneticPr fontId="4"/>
  </si>
  <si>
    <t>　 6  平成31年（旧）までは畜産統計調査である。</t>
    <rPh sb="5" eb="7">
      <t>ヘイセイ</t>
    </rPh>
    <rPh sb="9" eb="10">
      <t>ネン</t>
    </rPh>
    <rPh sb="11" eb="12">
      <t>キュウ</t>
    </rPh>
    <phoneticPr fontId="41"/>
  </si>
  <si>
    <t>　 7  令和２年以降は、牛個体識別全国データベース等の行政記録情報や関係統計により集計した加工統計である。</t>
    <rPh sb="5" eb="7">
      <t>レイワ</t>
    </rPh>
    <rPh sb="8" eb="9">
      <t>ネン</t>
    </rPh>
    <rPh sb="9" eb="11">
      <t>イコウ</t>
    </rPh>
    <phoneticPr fontId="41"/>
  </si>
  <si>
    <t>　 8  平成31年（新）は、令和２年と同様の集計方法により作成した参考値である。</t>
    <rPh sb="15" eb="17">
      <t>レイワ</t>
    </rPh>
    <rPh sb="18" eb="19">
      <t>ネン</t>
    </rPh>
    <rPh sb="20" eb="22">
      <t>ドウヨウ</t>
    </rPh>
    <rPh sb="23" eb="25">
      <t>シュウケイ</t>
    </rPh>
    <rPh sb="25" eb="27">
      <t>ホウホウ</t>
    </rPh>
    <rPh sb="30" eb="32">
      <t>サクセイ</t>
    </rPh>
    <rPh sb="34" eb="37">
      <t>サンコウチ</t>
    </rPh>
    <phoneticPr fontId="41"/>
  </si>
  <si>
    <t>　 9  令和２年の対前年比は、平成31年（新）の数値を用いた。</t>
    <rPh sb="5" eb="7">
      <t>レイワ</t>
    </rPh>
    <rPh sb="8" eb="9">
      <t>ネン</t>
    </rPh>
    <rPh sb="10" eb="11">
      <t>タイ</t>
    </rPh>
    <rPh sb="11" eb="14">
      <t>ゼンネンヒ</t>
    </rPh>
    <rPh sb="16" eb="18">
      <t>ヘイセイ</t>
    </rPh>
    <rPh sb="20" eb="21">
      <t>ネン</t>
    </rPh>
    <rPh sb="22" eb="23">
      <t>シン</t>
    </rPh>
    <rPh sb="25" eb="27">
      <t>スウチ</t>
    </rPh>
    <rPh sb="28" eb="29">
      <t>モチ</t>
    </rPh>
    <phoneticPr fontId="41"/>
  </si>
  <si>
    <t>　　　　5</t>
    <phoneticPr fontId="4"/>
  </si>
  <si>
    <t>31（令和1）旧</t>
    <rPh sb="2" eb="4">
      <t>レイワ</t>
    </rPh>
    <rPh sb="7" eb="8">
      <t>キュウ</t>
    </rPh>
    <phoneticPr fontId="42"/>
  </si>
  <si>
    <t>31（令和1）新</t>
    <rPh sb="2" eb="4">
      <t>レイワ</t>
    </rPh>
    <rPh sb="7" eb="8">
      <t>シン</t>
    </rPh>
    <phoneticPr fontId="42"/>
  </si>
  <si>
    <t>年1回更新、最終更新日2023/7/26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</si>
</sst>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#,##0_ "/>
    <numFmt numFmtId="178" formatCode="#,##0;\-#,##0;&quot;-&quot;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4659260841701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1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9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178" fontId="17" fillId="0" borderId="0" applyFill="0" applyBorder="0" applyAlignment="0"/>
    <xf numFmtId="0" fontId="18" fillId="0" borderId="23" applyNumberFormat="0" applyAlignment="0" applyProtection="0">
      <alignment horizontal="left" vertical="center"/>
    </xf>
    <xf numFmtId="0" fontId="18" fillId="0" borderId="12">
      <alignment horizontal="left" vertical="center"/>
    </xf>
    <xf numFmtId="0" fontId="19" fillId="0" borderId="0"/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" fillId="0" borderId="0">
      <alignment vertical="center"/>
    </xf>
    <xf numFmtId="0" fontId="33" fillId="2" borderId="0" applyNumberFormat="0" applyBorder="0" applyAlignment="0" applyProtection="0">
      <alignment vertical="center"/>
    </xf>
  </cellStyleXfs>
  <cellXfs count="122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176" fontId="6" fillId="0" borderId="0" xfId="0" applyNumberFormat="1" applyFont="1" applyFill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3" fillId="0" borderId="0" xfId="0" applyFont="1" applyFill="1" applyBorder="1"/>
    <xf numFmtId="176" fontId="6" fillId="0" borderId="0" xfId="0" applyNumberFormat="1" applyFont="1" applyFill="1" applyBorder="1"/>
    <xf numFmtId="0" fontId="7" fillId="0" borderId="0" xfId="0" applyFont="1" applyFill="1"/>
    <xf numFmtId="0" fontId="14" fillId="0" borderId="0" xfId="0" applyFont="1" applyFill="1"/>
    <xf numFmtId="0" fontId="12" fillId="32" borderId="0" xfId="0" applyFont="1" applyFill="1" applyBorder="1" applyAlignment="1">
      <alignment horizontal="right"/>
    </xf>
    <xf numFmtId="0" fontId="34" fillId="34" borderId="11" xfId="0" applyFont="1" applyFill="1" applyBorder="1" applyAlignment="1">
      <alignment horizontal="center" vertical="center"/>
    </xf>
    <xf numFmtId="0" fontId="37" fillId="34" borderId="30" xfId="0" applyFont="1" applyFill="1" applyBorder="1" applyAlignment="1">
      <alignment vertical="center"/>
    </xf>
    <xf numFmtId="0" fontId="34" fillId="34" borderId="30" xfId="0" applyFont="1" applyFill="1" applyBorder="1" applyAlignment="1">
      <alignment horizontal="center" vertical="center"/>
    </xf>
    <xf numFmtId="0" fontId="34" fillId="34" borderId="30" xfId="0" applyFont="1" applyFill="1" applyBorder="1" applyAlignment="1">
      <alignment vertical="center"/>
    </xf>
    <xf numFmtId="0" fontId="34" fillId="34" borderId="31" xfId="0" applyFont="1" applyFill="1" applyBorder="1" applyAlignment="1">
      <alignment horizontal="center" vertical="center"/>
    </xf>
    <xf numFmtId="0" fontId="34" fillId="34" borderId="30" xfId="0" quotePrefix="1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6" fillId="34" borderId="3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5" fillId="34" borderId="33" xfId="0" quotePrefix="1" applyFont="1" applyFill="1" applyBorder="1" applyAlignment="1">
      <alignment horizontal="center" vertical="center" wrapText="1"/>
    </xf>
    <xf numFmtId="176" fontId="35" fillId="35" borderId="34" xfId="0" applyNumberFormat="1" applyFont="1" applyFill="1" applyBorder="1" applyAlignment="1">
      <alignment horizontal="center" vertical="center" wrapText="1"/>
    </xf>
    <xf numFmtId="0" fontId="35" fillId="34" borderId="35" xfId="0" quotePrefix="1" applyFont="1" applyFill="1" applyBorder="1" applyAlignment="1">
      <alignment horizontal="center" vertical="center" wrapText="1"/>
    </xf>
    <xf numFmtId="176" fontId="35" fillId="35" borderId="36" xfId="0" applyNumberFormat="1" applyFont="1" applyFill="1" applyBorder="1" applyAlignment="1">
      <alignment horizontal="center" vertical="center" wrapText="1"/>
    </xf>
    <xf numFmtId="0" fontId="35" fillId="34" borderId="37" xfId="0" quotePrefix="1" applyFont="1" applyFill="1" applyBorder="1" applyAlignment="1">
      <alignment horizontal="center" vertical="center" wrapText="1"/>
    </xf>
    <xf numFmtId="0" fontId="35" fillId="34" borderId="39" xfId="0" quotePrefix="1" applyFont="1" applyFill="1" applyBorder="1" applyAlignment="1">
      <alignment horizontal="center" vertical="center" wrapText="1"/>
    </xf>
    <xf numFmtId="176" fontId="35" fillId="35" borderId="38" xfId="0" applyNumberFormat="1" applyFont="1" applyFill="1" applyBorder="1" applyAlignment="1">
      <alignment horizontal="center" vertical="center" wrapText="1"/>
    </xf>
    <xf numFmtId="0" fontId="12" fillId="32" borderId="0" xfId="0" applyFont="1" applyFill="1"/>
    <xf numFmtId="176" fontId="10" fillId="36" borderId="15" xfId="0" applyNumberFormat="1" applyFont="1" applyFill="1" applyBorder="1" applyAlignment="1">
      <alignment horizontal="right" vertical="center"/>
    </xf>
    <xf numFmtId="177" fontId="10" fillId="36" borderId="15" xfId="0" applyNumberFormat="1" applyFont="1" applyFill="1" applyBorder="1" applyAlignment="1">
      <alignment horizontal="right" vertical="center"/>
    </xf>
    <xf numFmtId="177" fontId="10" fillId="36" borderId="16" xfId="0" applyNumberFormat="1" applyFont="1" applyFill="1" applyBorder="1" applyAlignment="1">
      <alignment horizontal="right" vertical="center"/>
    </xf>
    <xf numFmtId="176" fontId="10" fillId="36" borderId="17" xfId="0" applyNumberFormat="1" applyFont="1" applyFill="1" applyBorder="1" applyAlignment="1">
      <alignment horizontal="right" vertical="center"/>
    </xf>
    <xf numFmtId="177" fontId="10" fillId="36" borderId="17" xfId="0" applyNumberFormat="1" applyFont="1" applyFill="1" applyBorder="1" applyAlignment="1">
      <alignment horizontal="right" vertical="center"/>
    </xf>
    <xf numFmtId="176" fontId="10" fillId="36" borderId="18" xfId="0" applyNumberFormat="1" applyFont="1" applyFill="1" applyBorder="1" applyAlignment="1">
      <alignment horizontal="right" vertical="center"/>
    </xf>
    <xf numFmtId="176" fontId="10" fillId="36" borderId="19" xfId="0" applyNumberFormat="1" applyFont="1" applyFill="1" applyBorder="1" applyAlignment="1">
      <alignment horizontal="right" vertical="center"/>
    </xf>
    <xf numFmtId="177" fontId="10" fillId="36" borderId="19" xfId="0" applyNumberFormat="1" applyFont="1" applyFill="1" applyBorder="1" applyAlignment="1">
      <alignment horizontal="right" vertical="center"/>
    </xf>
    <xf numFmtId="176" fontId="10" fillId="36" borderId="20" xfId="0" applyNumberFormat="1" applyFont="1" applyFill="1" applyBorder="1" applyAlignment="1">
      <alignment horizontal="right" vertical="center"/>
    </xf>
    <xf numFmtId="176" fontId="10" fillId="36" borderId="21" xfId="0" applyNumberFormat="1" applyFont="1" applyFill="1" applyBorder="1" applyAlignment="1">
      <alignment horizontal="right" vertical="center"/>
    </xf>
    <xf numFmtId="177" fontId="10" fillId="36" borderId="21" xfId="0" applyNumberFormat="1" applyFont="1" applyFill="1" applyBorder="1" applyAlignment="1">
      <alignment horizontal="right" vertical="center"/>
    </xf>
    <xf numFmtId="176" fontId="10" fillId="36" borderId="22" xfId="0" applyNumberFormat="1" applyFont="1" applyFill="1" applyBorder="1" applyAlignment="1">
      <alignment horizontal="right" vertical="center"/>
    </xf>
    <xf numFmtId="177" fontId="11" fillId="36" borderId="19" xfId="0" applyNumberFormat="1" applyFont="1" applyFill="1" applyBorder="1" applyAlignment="1">
      <alignment horizontal="right" vertical="center"/>
    </xf>
    <xf numFmtId="177" fontId="11" fillId="36" borderId="17" xfId="0" applyNumberFormat="1" applyFont="1" applyFill="1" applyBorder="1" applyAlignment="1">
      <alignment horizontal="right" vertical="center"/>
    </xf>
    <xf numFmtId="177" fontId="11" fillId="36" borderId="21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left" vertical="center"/>
    </xf>
    <xf numFmtId="176" fontId="10" fillId="36" borderId="40" xfId="0" applyNumberFormat="1" applyFont="1" applyFill="1" applyBorder="1" applyAlignment="1">
      <alignment horizontal="right" vertical="center"/>
    </xf>
    <xf numFmtId="0" fontId="3" fillId="33" borderId="41" xfId="0" applyFont="1" applyFill="1" applyBorder="1" applyAlignment="1">
      <alignment horizontal="center" vertical="center"/>
    </xf>
    <xf numFmtId="0" fontId="35" fillId="35" borderId="37" xfId="0" quotePrefix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177" fontId="10" fillId="36" borderId="45" xfId="0" applyNumberFormat="1" applyFont="1" applyFill="1" applyBorder="1" applyAlignment="1">
      <alignment horizontal="right" vertical="center"/>
    </xf>
    <xf numFmtId="177" fontId="10" fillId="36" borderId="46" xfId="0" applyNumberFormat="1" applyFont="1" applyFill="1" applyBorder="1" applyAlignment="1">
      <alignment horizontal="right" vertical="center"/>
    </xf>
    <xf numFmtId="177" fontId="10" fillId="36" borderId="47" xfId="0" applyNumberFormat="1" applyFont="1" applyFill="1" applyBorder="1" applyAlignment="1">
      <alignment horizontal="right" vertical="center"/>
    </xf>
    <xf numFmtId="177" fontId="10" fillId="36" borderId="48" xfId="0" applyNumberFormat="1" applyFont="1" applyFill="1" applyBorder="1" applyAlignment="1">
      <alignment horizontal="right" vertical="center"/>
    </xf>
    <xf numFmtId="0" fontId="8" fillId="33" borderId="49" xfId="1" applyNumberFormat="1" applyFont="1" applyFill="1" applyBorder="1" applyAlignment="1">
      <alignment horizontal="center" vertical="center"/>
    </xf>
    <xf numFmtId="0" fontId="8" fillId="33" borderId="40" xfId="1" quotePrefix="1" applyNumberFormat="1" applyFont="1" applyFill="1" applyBorder="1" applyAlignment="1">
      <alignment horizontal="center" vertical="center"/>
    </xf>
    <xf numFmtId="0" fontId="8" fillId="33" borderId="50" xfId="1" quotePrefix="1" applyNumberFormat="1" applyFont="1" applyFill="1" applyBorder="1" applyAlignment="1">
      <alignment horizontal="center" vertical="center"/>
    </xf>
    <xf numFmtId="0" fontId="8" fillId="33" borderId="51" xfId="1" quotePrefix="1" applyNumberFormat="1" applyFont="1" applyFill="1" applyBorder="1" applyAlignment="1">
      <alignment horizontal="center" vertical="center"/>
    </xf>
    <xf numFmtId="0" fontId="8" fillId="33" borderId="50" xfId="1" applyNumberFormat="1" applyFont="1" applyFill="1" applyBorder="1" applyAlignment="1">
      <alignment horizontal="center" vertical="center"/>
    </xf>
    <xf numFmtId="176" fontId="10" fillId="36" borderId="51" xfId="0" applyNumberFormat="1" applyFont="1" applyFill="1" applyBorder="1" applyAlignment="1">
      <alignment horizontal="right" vertical="center"/>
    </xf>
    <xf numFmtId="0" fontId="8" fillId="33" borderId="52" xfId="1" quotePrefix="1" applyNumberFormat="1" applyFont="1" applyFill="1" applyBorder="1" applyAlignment="1">
      <alignment horizontal="center" vertical="center"/>
    </xf>
    <xf numFmtId="0" fontId="35" fillId="37" borderId="35" xfId="0" quotePrefix="1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/>
    </xf>
    <xf numFmtId="176" fontId="11" fillId="0" borderId="54" xfId="0" applyNumberFormat="1" applyFont="1" applyFill="1" applyBorder="1" applyAlignment="1">
      <alignment horizontal="right" vertical="center"/>
    </xf>
    <xf numFmtId="176" fontId="11" fillId="0" borderId="55" xfId="0" applyNumberFormat="1" applyFont="1" applyFill="1" applyBorder="1" applyAlignment="1">
      <alignment horizontal="right" vertical="center"/>
    </xf>
    <xf numFmtId="0" fontId="8" fillId="32" borderId="0" xfId="0" applyFont="1" applyFill="1"/>
    <xf numFmtId="0" fontId="39" fillId="0" borderId="0" xfId="0" applyFont="1" applyFill="1"/>
    <xf numFmtId="0" fontId="8" fillId="33" borderId="13" xfId="0" applyFont="1" applyFill="1" applyBorder="1" applyAlignment="1">
      <alignment horizontal="center" vertical="center"/>
    </xf>
    <xf numFmtId="177" fontId="11" fillId="0" borderId="53" xfId="0" applyNumberFormat="1" applyFont="1" applyFill="1" applyBorder="1" applyAlignment="1">
      <alignment horizontal="right" vertical="center"/>
    </xf>
    <xf numFmtId="177" fontId="11" fillId="0" borderId="54" xfId="0" applyNumberFormat="1" applyFont="1" applyFill="1" applyBorder="1" applyAlignment="1">
      <alignment horizontal="right" vertical="center"/>
    </xf>
    <xf numFmtId="0" fontId="8" fillId="33" borderId="42" xfId="0" applyFont="1" applyFill="1" applyBorder="1" applyAlignment="1">
      <alignment horizontal="center" vertical="center"/>
    </xf>
    <xf numFmtId="177" fontId="11" fillId="36" borderId="47" xfId="0" applyNumberFormat="1" applyFont="1" applyFill="1" applyBorder="1" applyAlignment="1">
      <alignment horizontal="right" vertical="center"/>
    </xf>
    <xf numFmtId="177" fontId="11" fillId="36" borderId="46" xfId="0" applyNumberFormat="1" applyFont="1" applyFill="1" applyBorder="1" applyAlignment="1">
      <alignment horizontal="right" vertical="center"/>
    </xf>
    <xf numFmtId="176" fontId="11" fillId="36" borderId="19" xfId="0" applyNumberFormat="1" applyFont="1" applyFill="1" applyBorder="1" applyAlignment="1">
      <alignment horizontal="right" vertical="center"/>
    </xf>
    <xf numFmtId="176" fontId="11" fillId="36" borderId="17" xfId="0" applyNumberFormat="1" applyFont="1" applyFill="1" applyBorder="1" applyAlignment="1">
      <alignment horizontal="right" vertical="center"/>
    </xf>
    <xf numFmtId="176" fontId="11" fillId="36" borderId="20" xfId="0" applyNumberFormat="1" applyFont="1" applyFill="1" applyBorder="1" applyAlignment="1">
      <alignment horizontal="right" vertical="center"/>
    </xf>
    <xf numFmtId="176" fontId="11" fillId="36" borderId="18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top"/>
    </xf>
    <xf numFmtId="0" fontId="8" fillId="33" borderId="19" xfId="38" quotePrefix="1" applyNumberFormat="1" applyFont="1" applyFill="1" applyBorder="1" applyAlignment="1">
      <alignment horizontal="center" vertical="center"/>
    </xf>
    <xf numFmtId="3" fontId="11" fillId="36" borderId="19" xfId="0" applyNumberFormat="1" applyFont="1" applyFill="1" applyBorder="1" applyAlignment="1">
      <alignment horizontal="right" vertical="center"/>
    </xf>
    <xf numFmtId="0" fontId="8" fillId="33" borderId="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4" fillId="34" borderId="24" xfId="0" quotePrefix="1" applyFont="1" applyFill="1" applyBorder="1" applyAlignment="1">
      <alignment horizontal="center" vertical="center" wrapText="1"/>
    </xf>
    <xf numFmtId="0" fontId="34" fillId="34" borderId="25" xfId="0" quotePrefix="1" applyFont="1" applyFill="1" applyBorder="1" applyAlignment="1">
      <alignment horizontal="center" vertical="center" wrapText="1"/>
    </xf>
    <xf numFmtId="0" fontId="34" fillId="34" borderId="27" xfId="0" quotePrefix="1" applyFont="1" applyFill="1" applyBorder="1" applyAlignment="1">
      <alignment horizontal="center" vertical="center" wrapText="1"/>
    </xf>
    <xf numFmtId="0" fontId="34" fillId="34" borderId="28" xfId="0" quotePrefix="1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vertical="center"/>
    </xf>
    <xf numFmtId="0" fontId="34" fillId="37" borderId="26" xfId="0" quotePrefix="1" applyFont="1" applyFill="1" applyBorder="1" applyAlignment="1">
      <alignment horizontal="center" vertical="center" wrapText="1"/>
    </xf>
    <xf numFmtId="0" fontId="36" fillId="37" borderId="26" xfId="0" applyFont="1" applyFill="1" applyBorder="1" applyAlignment="1">
      <alignment vertical="center"/>
    </xf>
    <xf numFmtId="0" fontId="36" fillId="37" borderId="28" xfId="0" applyFont="1" applyFill="1" applyBorder="1" applyAlignment="1">
      <alignment vertical="center"/>
    </xf>
    <xf numFmtId="0" fontId="36" fillId="37" borderId="32" xfId="0" applyFont="1" applyFill="1" applyBorder="1" applyAlignment="1">
      <alignment vertical="center"/>
    </xf>
    <xf numFmtId="0" fontId="34" fillId="35" borderId="26" xfId="0" applyFont="1" applyFill="1" applyBorder="1" applyAlignment="1">
      <alignment horizontal="center" vertical="center" wrapText="1"/>
    </xf>
    <xf numFmtId="0" fontId="36" fillId="35" borderId="32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 horizontal="center" vertical="center"/>
    </xf>
    <xf numFmtId="0" fontId="34" fillId="34" borderId="29" xfId="0" quotePrefix="1" applyFont="1" applyFill="1" applyBorder="1" applyAlignment="1">
      <alignment horizontal="center" vertical="center" wrapText="1"/>
    </xf>
    <xf numFmtId="0" fontId="36" fillId="34" borderId="31" xfId="0" applyFont="1" applyFill="1" applyBorder="1" applyAlignment="1">
      <alignment vertical="center"/>
    </xf>
    <xf numFmtId="0" fontId="38" fillId="34" borderId="27" xfId="0" applyFont="1" applyFill="1" applyBorder="1" applyAlignment="1">
      <alignment horizontal="center" vertical="center" wrapText="1"/>
    </xf>
    <xf numFmtId="0" fontId="36" fillId="34" borderId="28" xfId="0" applyFont="1" applyFill="1" applyBorder="1" applyAlignment="1">
      <alignment vertical="center"/>
    </xf>
    <xf numFmtId="0" fontId="36" fillId="34" borderId="27" xfId="0" applyFont="1" applyFill="1" applyBorder="1" applyAlignment="1">
      <alignment vertical="center" wrapText="1"/>
    </xf>
    <xf numFmtId="0" fontId="34" fillId="34" borderId="29" xfId="0" quotePrefix="1" applyFont="1" applyFill="1" applyBorder="1" applyAlignment="1">
      <alignment horizontal="center" vertical="center"/>
    </xf>
    <xf numFmtId="0" fontId="36" fillId="34" borderId="31" xfId="0" applyFont="1" applyFill="1" applyBorder="1" applyAlignment="1">
      <alignment horizontal="center" vertical="center"/>
    </xf>
    <xf numFmtId="0" fontId="38" fillId="34" borderId="27" xfId="0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2 2" xfId="37"/>
    <cellStyle name="桁区切り 3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良い 2" xfId="4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AB89"/>
  <sheetViews>
    <sheetView showGridLines="0" tabSelected="1" zoomScaleNormal="100" zoomScaleSheetLayoutView="90" workbookViewId="0">
      <pane xSplit="3" ySplit="9" topLeftCell="D49" activePane="bottomRight" state="frozen"/>
      <selection activeCell="M45" sqref="M45"/>
      <selection pane="topRight" activeCell="M45" sqref="M45"/>
      <selection pane="bottomLeft" activeCell="M45" sqref="M45"/>
      <selection pane="bottomRight" activeCell="I60" sqref="I60"/>
    </sheetView>
  </sheetViews>
  <sheetFormatPr defaultColWidth="8.75" defaultRowHeight="12"/>
  <cols>
    <col min="1" max="1" width="5.625" style="1" customWidth="1"/>
    <col min="2" max="2" width="7.625" style="1" customWidth="1"/>
    <col min="3" max="3" width="12.375" style="1" customWidth="1"/>
    <col min="4" max="4" width="7.625" style="1" customWidth="1"/>
    <col min="5" max="5" width="6.625" style="1" customWidth="1"/>
    <col min="6" max="6" width="10.625" style="1" customWidth="1"/>
    <col min="7" max="7" width="6.625" style="1" customWidth="1"/>
    <col min="8" max="8" width="10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625" style="1" customWidth="1"/>
    <col min="14" max="14" width="9.625" style="1" customWidth="1"/>
    <col min="15" max="15" width="6.625" style="1" customWidth="1"/>
    <col min="16" max="16" width="9.625" style="1" customWidth="1"/>
    <col min="17" max="17" width="6.625" style="1" customWidth="1"/>
    <col min="18" max="18" width="9.625" style="1" customWidth="1"/>
    <col min="19" max="19" width="6.625" style="1" customWidth="1"/>
    <col min="20" max="20" width="9.625" style="1" customWidth="1"/>
    <col min="21" max="21" width="6.625" style="1" customWidth="1"/>
    <col min="22" max="24" width="10.625" style="1" customWidth="1"/>
    <col min="25" max="25" width="9.625" style="1" customWidth="1"/>
    <col min="26" max="26" width="6.625" style="1" customWidth="1"/>
    <col min="27" max="27" width="7.625" style="1" customWidth="1"/>
    <col min="28" max="16384" width="8.75" style="1"/>
  </cols>
  <sheetData>
    <row r="1" spans="2:26" ht="12" customHeight="1"/>
    <row r="2" spans="2:26" s="5" customFormat="1" ht="15" customHeight="1">
      <c r="B2" s="2" t="s">
        <v>0</v>
      </c>
      <c r="C2" s="2"/>
      <c r="D2" s="3"/>
      <c r="E2" s="4"/>
      <c r="F2" s="3"/>
      <c r="G2" s="3"/>
      <c r="H2" s="3"/>
      <c r="I2" s="3"/>
      <c r="K2" s="3"/>
      <c r="M2" s="3"/>
      <c r="O2" s="3"/>
      <c r="Q2" s="3"/>
      <c r="S2" s="3"/>
      <c r="U2" s="3"/>
      <c r="Y2" s="4"/>
      <c r="Z2" s="3"/>
    </row>
    <row r="3" spans="2:26" s="5" customFormat="1" ht="12" customHeight="1">
      <c r="B3" s="2"/>
      <c r="C3" s="2"/>
      <c r="D3" s="3"/>
      <c r="E3" s="4"/>
      <c r="F3" s="3"/>
      <c r="G3" s="3"/>
      <c r="H3" s="3"/>
      <c r="I3" s="3"/>
      <c r="K3" s="3"/>
      <c r="M3" s="3"/>
      <c r="O3" s="3"/>
      <c r="Q3" s="3"/>
      <c r="S3" s="3"/>
      <c r="U3" s="3"/>
      <c r="Y3" s="4"/>
      <c r="Z3" s="3"/>
    </row>
    <row r="4" spans="2:26" s="5" customFormat="1" ht="12" customHeight="1">
      <c r="E4" s="4"/>
      <c r="Z4" s="6" t="s">
        <v>1</v>
      </c>
    </row>
    <row r="5" spans="2:26" s="7" customFormat="1" ht="12" customHeight="1">
      <c r="B5" s="90" t="s">
        <v>71</v>
      </c>
      <c r="C5" s="91"/>
      <c r="D5" s="94" t="s">
        <v>2</v>
      </c>
      <c r="E5" s="95"/>
      <c r="F5" s="98" t="s">
        <v>72</v>
      </c>
      <c r="G5" s="99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02" t="s">
        <v>73</v>
      </c>
      <c r="U5" s="103"/>
      <c r="V5" s="106" t="s">
        <v>74</v>
      </c>
      <c r="W5" s="106" t="s">
        <v>75</v>
      </c>
      <c r="X5" s="106" t="s">
        <v>76</v>
      </c>
      <c r="Y5" s="98" t="s">
        <v>77</v>
      </c>
      <c r="Z5" s="108"/>
    </row>
    <row r="6" spans="2:26" s="7" customFormat="1" ht="12" customHeight="1">
      <c r="B6" s="92"/>
      <c r="C6" s="93"/>
      <c r="D6" s="96"/>
      <c r="E6" s="97"/>
      <c r="F6" s="100"/>
      <c r="G6" s="100"/>
      <c r="H6" s="110" t="s">
        <v>3</v>
      </c>
      <c r="I6" s="111"/>
      <c r="J6" s="18"/>
      <c r="K6" s="19"/>
      <c r="L6" s="18"/>
      <c r="M6" s="19"/>
      <c r="N6" s="18"/>
      <c r="O6" s="19"/>
      <c r="P6" s="20"/>
      <c r="Q6" s="21"/>
      <c r="R6" s="113" t="s">
        <v>4</v>
      </c>
      <c r="S6" s="114"/>
      <c r="T6" s="104"/>
      <c r="U6" s="105"/>
      <c r="V6" s="107"/>
      <c r="W6" s="107"/>
      <c r="X6" s="107"/>
      <c r="Y6" s="100"/>
      <c r="Z6" s="109"/>
    </row>
    <row r="7" spans="2:26" s="7" customFormat="1" ht="12" customHeight="1">
      <c r="B7" s="92"/>
      <c r="C7" s="93"/>
      <c r="D7" s="96"/>
      <c r="E7" s="97"/>
      <c r="F7" s="101"/>
      <c r="G7" s="101"/>
      <c r="H7" s="112"/>
      <c r="I7" s="100"/>
      <c r="J7" s="118" t="s">
        <v>78</v>
      </c>
      <c r="K7" s="111"/>
      <c r="L7" s="22"/>
      <c r="M7" s="23"/>
      <c r="N7" s="22"/>
      <c r="O7" s="24"/>
      <c r="P7" s="118" t="s">
        <v>5</v>
      </c>
      <c r="Q7" s="119"/>
      <c r="R7" s="115"/>
      <c r="S7" s="116"/>
      <c r="T7" s="104"/>
      <c r="U7" s="105"/>
      <c r="V7" s="107"/>
      <c r="W7" s="107"/>
      <c r="X7" s="107"/>
      <c r="Y7" s="100"/>
      <c r="Z7" s="109"/>
    </row>
    <row r="8" spans="2:26" s="7" customFormat="1" ht="12" customHeight="1">
      <c r="B8" s="92"/>
      <c r="C8" s="93"/>
      <c r="D8" s="96"/>
      <c r="E8" s="97"/>
      <c r="F8" s="101"/>
      <c r="G8" s="101"/>
      <c r="H8" s="112"/>
      <c r="I8" s="100"/>
      <c r="J8" s="112"/>
      <c r="K8" s="100"/>
      <c r="L8" s="110" t="s">
        <v>6</v>
      </c>
      <c r="M8" s="119"/>
      <c r="N8" s="110" t="s">
        <v>7</v>
      </c>
      <c r="O8" s="119"/>
      <c r="P8" s="120"/>
      <c r="Q8" s="121"/>
      <c r="R8" s="117"/>
      <c r="S8" s="116"/>
      <c r="T8" s="104"/>
      <c r="U8" s="105"/>
      <c r="V8" s="107"/>
      <c r="W8" s="107"/>
      <c r="X8" s="107"/>
      <c r="Y8" s="100"/>
      <c r="Z8" s="109"/>
    </row>
    <row r="9" spans="2:26" s="7" customFormat="1" ht="12" customHeight="1">
      <c r="B9" s="25"/>
      <c r="C9" s="26"/>
      <c r="D9" s="27" t="s">
        <v>79</v>
      </c>
      <c r="E9" s="28" t="s">
        <v>8</v>
      </c>
      <c r="F9" s="29" t="s">
        <v>80</v>
      </c>
      <c r="G9" s="30" t="s">
        <v>8</v>
      </c>
      <c r="H9" s="27" t="s">
        <v>81</v>
      </c>
      <c r="I9" s="30" t="s">
        <v>8</v>
      </c>
      <c r="J9" s="31" t="s">
        <v>82</v>
      </c>
      <c r="K9" s="30" t="s">
        <v>8</v>
      </c>
      <c r="L9" s="27" t="s">
        <v>83</v>
      </c>
      <c r="M9" s="28" t="s">
        <v>8</v>
      </c>
      <c r="N9" s="27" t="s">
        <v>84</v>
      </c>
      <c r="O9" s="28" t="s">
        <v>8</v>
      </c>
      <c r="P9" s="27" t="s">
        <v>85</v>
      </c>
      <c r="Q9" s="28" t="s">
        <v>8</v>
      </c>
      <c r="R9" s="27" t="s">
        <v>86</v>
      </c>
      <c r="S9" s="28" t="s">
        <v>8</v>
      </c>
      <c r="T9" s="70" t="s">
        <v>9</v>
      </c>
      <c r="U9" s="28" t="s">
        <v>8</v>
      </c>
      <c r="V9" s="53" t="s">
        <v>87</v>
      </c>
      <c r="W9" s="53" t="s">
        <v>88</v>
      </c>
      <c r="X9" s="53" t="s">
        <v>10</v>
      </c>
      <c r="Y9" s="32" t="s">
        <v>89</v>
      </c>
      <c r="Z9" s="33" t="s">
        <v>8</v>
      </c>
    </row>
    <row r="10" spans="2:26" s="5" customFormat="1" ht="12" hidden="1" customHeight="1">
      <c r="B10" s="54">
        <v>1960</v>
      </c>
      <c r="C10" s="63" t="s">
        <v>11</v>
      </c>
      <c r="D10" s="59" t="s">
        <v>12</v>
      </c>
      <c r="E10" s="35" t="s">
        <v>12</v>
      </c>
      <c r="F10" s="36" t="s">
        <v>12</v>
      </c>
      <c r="G10" s="36" t="s">
        <v>12</v>
      </c>
      <c r="H10" s="36" t="s">
        <v>12</v>
      </c>
      <c r="I10" s="36" t="s">
        <v>12</v>
      </c>
      <c r="J10" s="36" t="s">
        <v>12</v>
      </c>
      <c r="K10" s="36" t="s">
        <v>12</v>
      </c>
      <c r="L10" s="36" t="s">
        <v>12</v>
      </c>
      <c r="M10" s="36" t="s">
        <v>12</v>
      </c>
      <c r="N10" s="36" t="s">
        <v>12</v>
      </c>
      <c r="O10" s="36" t="s">
        <v>12</v>
      </c>
      <c r="P10" s="36" t="s">
        <v>12</v>
      </c>
      <c r="Q10" s="36" t="s">
        <v>12</v>
      </c>
      <c r="R10" s="36" t="s">
        <v>12</v>
      </c>
      <c r="S10" s="36" t="s">
        <v>12</v>
      </c>
      <c r="T10" s="36" t="s">
        <v>12</v>
      </c>
      <c r="U10" s="36" t="s">
        <v>12</v>
      </c>
      <c r="V10" s="35" t="s">
        <v>12</v>
      </c>
      <c r="W10" s="35" t="s">
        <v>12</v>
      </c>
      <c r="X10" s="35" t="s">
        <v>12</v>
      </c>
      <c r="Y10" s="35" t="s">
        <v>12</v>
      </c>
      <c r="Z10" s="37" t="s">
        <v>12</v>
      </c>
    </row>
    <row r="11" spans="2:26" s="5" customFormat="1" ht="12" hidden="1" customHeight="1">
      <c r="B11" s="55">
        <v>1961</v>
      </c>
      <c r="C11" s="64" t="s">
        <v>13</v>
      </c>
      <c r="D11" s="60" t="s">
        <v>12</v>
      </c>
      <c r="E11" s="38" t="s">
        <v>12</v>
      </c>
      <c r="F11" s="39" t="s">
        <v>12</v>
      </c>
      <c r="G11" s="38" t="s">
        <v>12</v>
      </c>
      <c r="H11" s="39" t="s">
        <v>12</v>
      </c>
      <c r="I11" s="38" t="s">
        <v>12</v>
      </c>
      <c r="J11" s="39" t="s">
        <v>12</v>
      </c>
      <c r="K11" s="38" t="s">
        <v>12</v>
      </c>
      <c r="L11" s="39" t="s">
        <v>12</v>
      </c>
      <c r="M11" s="38" t="s">
        <v>12</v>
      </c>
      <c r="N11" s="39" t="s">
        <v>12</v>
      </c>
      <c r="O11" s="38" t="s">
        <v>12</v>
      </c>
      <c r="P11" s="39" t="s">
        <v>12</v>
      </c>
      <c r="Q11" s="38" t="s">
        <v>12</v>
      </c>
      <c r="R11" s="39" t="s">
        <v>12</v>
      </c>
      <c r="S11" s="38" t="s">
        <v>12</v>
      </c>
      <c r="T11" s="39" t="s">
        <v>12</v>
      </c>
      <c r="U11" s="38" t="s">
        <v>12</v>
      </c>
      <c r="V11" s="38" t="s">
        <v>12</v>
      </c>
      <c r="W11" s="38" t="s">
        <v>12</v>
      </c>
      <c r="X11" s="38" t="s">
        <v>12</v>
      </c>
      <c r="Y11" s="38" t="s">
        <v>12</v>
      </c>
      <c r="Z11" s="40" t="s">
        <v>12</v>
      </c>
    </row>
    <row r="12" spans="2:26" s="5" customFormat="1" ht="12" hidden="1" customHeight="1">
      <c r="B12" s="56">
        <v>1962</v>
      </c>
      <c r="C12" s="65" t="s">
        <v>14</v>
      </c>
      <c r="D12" s="61" t="s">
        <v>12</v>
      </c>
      <c r="E12" s="41" t="s">
        <v>12</v>
      </c>
      <c r="F12" s="42" t="s">
        <v>12</v>
      </c>
      <c r="G12" s="41" t="s">
        <v>12</v>
      </c>
      <c r="H12" s="42" t="s">
        <v>12</v>
      </c>
      <c r="I12" s="41" t="s">
        <v>12</v>
      </c>
      <c r="J12" s="42" t="s">
        <v>12</v>
      </c>
      <c r="K12" s="41" t="s">
        <v>12</v>
      </c>
      <c r="L12" s="42" t="s">
        <v>12</v>
      </c>
      <c r="M12" s="41" t="s">
        <v>12</v>
      </c>
      <c r="N12" s="42" t="s">
        <v>12</v>
      </c>
      <c r="O12" s="41" t="s">
        <v>12</v>
      </c>
      <c r="P12" s="42" t="s">
        <v>12</v>
      </c>
      <c r="Q12" s="41" t="s">
        <v>12</v>
      </c>
      <c r="R12" s="42" t="s">
        <v>12</v>
      </c>
      <c r="S12" s="41" t="s">
        <v>12</v>
      </c>
      <c r="T12" s="42" t="s">
        <v>12</v>
      </c>
      <c r="U12" s="41" t="s">
        <v>12</v>
      </c>
      <c r="V12" s="41" t="s">
        <v>12</v>
      </c>
      <c r="W12" s="41" t="s">
        <v>12</v>
      </c>
      <c r="X12" s="41" t="s">
        <v>12</v>
      </c>
      <c r="Y12" s="41" t="s">
        <v>12</v>
      </c>
      <c r="Z12" s="43" t="s">
        <v>12</v>
      </c>
    </row>
    <row r="13" spans="2:26" s="5" customFormat="1" ht="12" hidden="1" customHeight="1">
      <c r="B13" s="56">
        <v>1963</v>
      </c>
      <c r="C13" s="65" t="s">
        <v>15</v>
      </c>
      <c r="D13" s="61" t="s">
        <v>12</v>
      </c>
      <c r="E13" s="41" t="s">
        <v>12</v>
      </c>
      <c r="F13" s="42" t="s">
        <v>12</v>
      </c>
      <c r="G13" s="41" t="s">
        <v>12</v>
      </c>
      <c r="H13" s="42" t="s">
        <v>12</v>
      </c>
      <c r="I13" s="41" t="s">
        <v>12</v>
      </c>
      <c r="J13" s="42" t="s">
        <v>12</v>
      </c>
      <c r="K13" s="41" t="s">
        <v>12</v>
      </c>
      <c r="L13" s="42" t="s">
        <v>12</v>
      </c>
      <c r="M13" s="41" t="s">
        <v>12</v>
      </c>
      <c r="N13" s="42" t="s">
        <v>12</v>
      </c>
      <c r="O13" s="41" t="s">
        <v>12</v>
      </c>
      <c r="P13" s="42" t="s">
        <v>12</v>
      </c>
      <c r="Q13" s="41" t="s">
        <v>12</v>
      </c>
      <c r="R13" s="42" t="s">
        <v>12</v>
      </c>
      <c r="S13" s="41" t="s">
        <v>12</v>
      </c>
      <c r="T13" s="42" t="s">
        <v>12</v>
      </c>
      <c r="U13" s="41" t="s">
        <v>12</v>
      </c>
      <c r="V13" s="41" t="s">
        <v>12</v>
      </c>
      <c r="W13" s="41" t="s">
        <v>12</v>
      </c>
      <c r="X13" s="41" t="s">
        <v>12</v>
      </c>
      <c r="Y13" s="41" t="s">
        <v>12</v>
      </c>
      <c r="Z13" s="43" t="s">
        <v>12</v>
      </c>
    </row>
    <row r="14" spans="2:26" s="5" customFormat="1" ht="12" hidden="1" customHeight="1">
      <c r="B14" s="56">
        <v>1964</v>
      </c>
      <c r="C14" s="65" t="s">
        <v>16</v>
      </c>
      <c r="D14" s="61" t="s">
        <v>12</v>
      </c>
      <c r="E14" s="41" t="s">
        <v>12</v>
      </c>
      <c r="F14" s="42" t="s">
        <v>12</v>
      </c>
      <c r="G14" s="41" t="s">
        <v>12</v>
      </c>
      <c r="H14" s="42" t="s">
        <v>12</v>
      </c>
      <c r="I14" s="41" t="s">
        <v>12</v>
      </c>
      <c r="J14" s="42" t="s">
        <v>12</v>
      </c>
      <c r="K14" s="41" t="s">
        <v>12</v>
      </c>
      <c r="L14" s="42" t="s">
        <v>12</v>
      </c>
      <c r="M14" s="41" t="s">
        <v>12</v>
      </c>
      <c r="N14" s="42" t="s">
        <v>12</v>
      </c>
      <c r="O14" s="41" t="s">
        <v>12</v>
      </c>
      <c r="P14" s="42" t="s">
        <v>12</v>
      </c>
      <c r="Q14" s="41" t="s">
        <v>12</v>
      </c>
      <c r="R14" s="42" t="s">
        <v>12</v>
      </c>
      <c r="S14" s="41" t="s">
        <v>12</v>
      </c>
      <c r="T14" s="42" t="s">
        <v>12</v>
      </c>
      <c r="U14" s="41" t="s">
        <v>12</v>
      </c>
      <c r="V14" s="41" t="s">
        <v>12</v>
      </c>
      <c r="W14" s="41" t="s">
        <v>12</v>
      </c>
      <c r="X14" s="41" t="s">
        <v>12</v>
      </c>
      <c r="Y14" s="41" t="s">
        <v>12</v>
      </c>
      <c r="Z14" s="43" t="s">
        <v>12</v>
      </c>
    </row>
    <row r="15" spans="2:26" s="8" customFormat="1" ht="12" hidden="1" customHeight="1">
      <c r="B15" s="57">
        <v>1965</v>
      </c>
      <c r="C15" s="66" t="s">
        <v>17</v>
      </c>
      <c r="D15" s="62" t="s">
        <v>12</v>
      </c>
      <c r="E15" s="44" t="s">
        <v>18</v>
      </c>
      <c r="F15" s="45" t="s">
        <v>18</v>
      </c>
      <c r="G15" s="44" t="s">
        <v>18</v>
      </c>
      <c r="H15" s="45" t="s">
        <v>18</v>
      </c>
      <c r="I15" s="44" t="s">
        <v>18</v>
      </c>
      <c r="J15" s="45" t="s">
        <v>18</v>
      </c>
      <c r="K15" s="44" t="s">
        <v>18</v>
      </c>
      <c r="L15" s="45" t="s">
        <v>18</v>
      </c>
      <c r="M15" s="44" t="s">
        <v>18</v>
      </c>
      <c r="N15" s="45" t="s">
        <v>18</v>
      </c>
      <c r="O15" s="44" t="s">
        <v>18</v>
      </c>
      <c r="P15" s="45" t="s">
        <v>18</v>
      </c>
      <c r="Q15" s="44" t="s">
        <v>18</v>
      </c>
      <c r="R15" s="45" t="s">
        <v>18</v>
      </c>
      <c r="S15" s="44" t="s">
        <v>18</v>
      </c>
      <c r="T15" s="45" t="s">
        <v>18</v>
      </c>
      <c r="U15" s="44" t="s">
        <v>18</v>
      </c>
      <c r="V15" s="44" t="s">
        <v>18</v>
      </c>
      <c r="W15" s="44" t="s">
        <v>18</v>
      </c>
      <c r="X15" s="44" t="s">
        <v>18</v>
      </c>
      <c r="Y15" s="44" t="s">
        <v>18</v>
      </c>
      <c r="Z15" s="46" t="s">
        <v>12</v>
      </c>
    </row>
    <row r="16" spans="2:26" s="8" customFormat="1" ht="12" hidden="1" customHeight="1">
      <c r="B16" s="56">
        <v>1966</v>
      </c>
      <c r="C16" s="65" t="s">
        <v>19</v>
      </c>
      <c r="D16" s="61" t="s">
        <v>12</v>
      </c>
      <c r="E16" s="41" t="s">
        <v>12</v>
      </c>
      <c r="F16" s="42" t="s">
        <v>12</v>
      </c>
      <c r="G16" s="41" t="s">
        <v>12</v>
      </c>
      <c r="H16" s="42" t="s">
        <v>12</v>
      </c>
      <c r="I16" s="41" t="s">
        <v>12</v>
      </c>
      <c r="J16" s="42" t="s">
        <v>12</v>
      </c>
      <c r="K16" s="41" t="s">
        <v>12</v>
      </c>
      <c r="L16" s="42" t="s">
        <v>12</v>
      </c>
      <c r="M16" s="41" t="s">
        <v>12</v>
      </c>
      <c r="N16" s="42" t="s">
        <v>12</v>
      </c>
      <c r="O16" s="41" t="s">
        <v>12</v>
      </c>
      <c r="P16" s="42" t="s">
        <v>12</v>
      </c>
      <c r="Q16" s="41" t="s">
        <v>12</v>
      </c>
      <c r="R16" s="42" t="s">
        <v>12</v>
      </c>
      <c r="S16" s="41" t="s">
        <v>12</v>
      </c>
      <c r="T16" s="42" t="s">
        <v>12</v>
      </c>
      <c r="U16" s="41" t="s">
        <v>12</v>
      </c>
      <c r="V16" s="41" t="s">
        <v>12</v>
      </c>
      <c r="W16" s="41" t="s">
        <v>12</v>
      </c>
      <c r="X16" s="41" t="s">
        <v>12</v>
      </c>
      <c r="Y16" s="41" t="s">
        <v>12</v>
      </c>
      <c r="Z16" s="43" t="s">
        <v>12</v>
      </c>
    </row>
    <row r="17" spans="2:28" s="8" customFormat="1" ht="12" hidden="1" customHeight="1">
      <c r="B17" s="56">
        <v>1967</v>
      </c>
      <c r="C17" s="65" t="s">
        <v>20</v>
      </c>
      <c r="D17" s="61" t="s">
        <v>12</v>
      </c>
      <c r="E17" s="41" t="s">
        <v>12</v>
      </c>
      <c r="F17" s="42" t="s">
        <v>12</v>
      </c>
      <c r="G17" s="41" t="s">
        <v>12</v>
      </c>
      <c r="H17" s="42" t="s">
        <v>12</v>
      </c>
      <c r="I17" s="41" t="s">
        <v>12</v>
      </c>
      <c r="J17" s="42" t="s">
        <v>12</v>
      </c>
      <c r="K17" s="41" t="s">
        <v>12</v>
      </c>
      <c r="L17" s="42" t="s">
        <v>12</v>
      </c>
      <c r="M17" s="41" t="s">
        <v>12</v>
      </c>
      <c r="N17" s="42" t="s">
        <v>12</v>
      </c>
      <c r="O17" s="41" t="s">
        <v>12</v>
      </c>
      <c r="P17" s="42" t="s">
        <v>12</v>
      </c>
      <c r="Q17" s="41" t="s">
        <v>12</v>
      </c>
      <c r="R17" s="42" t="s">
        <v>12</v>
      </c>
      <c r="S17" s="41" t="s">
        <v>12</v>
      </c>
      <c r="T17" s="42" t="s">
        <v>12</v>
      </c>
      <c r="U17" s="41" t="s">
        <v>12</v>
      </c>
      <c r="V17" s="41" t="s">
        <v>12</v>
      </c>
      <c r="W17" s="41" t="s">
        <v>12</v>
      </c>
      <c r="X17" s="41" t="s">
        <v>12</v>
      </c>
      <c r="Y17" s="41" t="s">
        <v>12</v>
      </c>
      <c r="Z17" s="43" t="s">
        <v>12</v>
      </c>
    </row>
    <row r="18" spans="2:28" s="8" customFormat="1" ht="12" hidden="1" customHeight="1">
      <c r="B18" s="56">
        <v>1968</v>
      </c>
      <c r="C18" s="65" t="s">
        <v>21</v>
      </c>
      <c r="D18" s="61" t="s">
        <v>12</v>
      </c>
      <c r="E18" s="41" t="s">
        <v>12</v>
      </c>
      <c r="F18" s="42" t="s">
        <v>12</v>
      </c>
      <c r="G18" s="41" t="s">
        <v>12</v>
      </c>
      <c r="H18" s="42" t="s">
        <v>12</v>
      </c>
      <c r="I18" s="41" t="s">
        <v>12</v>
      </c>
      <c r="J18" s="42" t="s">
        <v>12</v>
      </c>
      <c r="K18" s="41" t="s">
        <v>12</v>
      </c>
      <c r="L18" s="42" t="s">
        <v>12</v>
      </c>
      <c r="M18" s="41" t="s">
        <v>12</v>
      </c>
      <c r="N18" s="42" t="s">
        <v>12</v>
      </c>
      <c r="O18" s="41" t="s">
        <v>12</v>
      </c>
      <c r="P18" s="42" t="s">
        <v>12</v>
      </c>
      <c r="Q18" s="41" t="s">
        <v>12</v>
      </c>
      <c r="R18" s="42" t="s">
        <v>12</v>
      </c>
      <c r="S18" s="41" t="s">
        <v>12</v>
      </c>
      <c r="T18" s="42" t="s">
        <v>12</v>
      </c>
      <c r="U18" s="41" t="s">
        <v>12</v>
      </c>
      <c r="V18" s="41" t="s">
        <v>12</v>
      </c>
      <c r="W18" s="41" t="s">
        <v>12</v>
      </c>
      <c r="X18" s="41" t="s">
        <v>12</v>
      </c>
      <c r="Y18" s="41" t="s">
        <v>12</v>
      </c>
      <c r="Z18" s="43" t="s">
        <v>12</v>
      </c>
    </row>
    <row r="19" spans="2:28" s="8" customFormat="1" ht="12" hidden="1" customHeight="1">
      <c r="B19" s="56">
        <v>1969</v>
      </c>
      <c r="C19" s="65" t="s">
        <v>22</v>
      </c>
      <c r="D19" s="61" t="s">
        <v>12</v>
      </c>
      <c r="E19" s="41" t="s">
        <v>12</v>
      </c>
      <c r="F19" s="42" t="s">
        <v>12</v>
      </c>
      <c r="G19" s="41" t="s">
        <v>12</v>
      </c>
      <c r="H19" s="42" t="s">
        <v>12</v>
      </c>
      <c r="I19" s="41" t="s">
        <v>12</v>
      </c>
      <c r="J19" s="42" t="s">
        <v>12</v>
      </c>
      <c r="K19" s="41" t="s">
        <v>12</v>
      </c>
      <c r="L19" s="42" t="s">
        <v>12</v>
      </c>
      <c r="M19" s="41" t="s">
        <v>12</v>
      </c>
      <c r="N19" s="42" t="s">
        <v>12</v>
      </c>
      <c r="O19" s="41" t="s">
        <v>12</v>
      </c>
      <c r="P19" s="42" t="s">
        <v>12</v>
      </c>
      <c r="Q19" s="41" t="s">
        <v>12</v>
      </c>
      <c r="R19" s="42" t="s">
        <v>12</v>
      </c>
      <c r="S19" s="41" t="s">
        <v>12</v>
      </c>
      <c r="T19" s="42" t="s">
        <v>12</v>
      </c>
      <c r="U19" s="41" t="s">
        <v>12</v>
      </c>
      <c r="V19" s="41" t="s">
        <v>12</v>
      </c>
      <c r="W19" s="41" t="s">
        <v>12</v>
      </c>
      <c r="X19" s="41" t="s">
        <v>12</v>
      </c>
      <c r="Y19" s="41" t="s">
        <v>12</v>
      </c>
      <c r="Z19" s="43" t="s">
        <v>12</v>
      </c>
    </row>
    <row r="20" spans="2:28" s="8" customFormat="1" ht="12" hidden="1" customHeight="1">
      <c r="B20" s="56">
        <v>1970</v>
      </c>
      <c r="C20" s="65" t="s">
        <v>23</v>
      </c>
      <c r="D20" s="61" t="s">
        <v>12</v>
      </c>
      <c r="E20" s="41" t="s">
        <v>12</v>
      </c>
      <c r="F20" s="42" t="s">
        <v>12</v>
      </c>
      <c r="G20" s="41" t="s">
        <v>12</v>
      </c>
      <c r="H20" s="42" t="s">
        <v>12</v>
      </c>
      <c r="I20" s="41" t="s">
        <v>12</v>
      </c>
      <c r="J20" s="42" t="s">
        <v>12</v>
      </c>
      <c r="K20" s="41" t="s">
        <v>12</v>
      </c>
      <c r="L20" s="42" t="s">
        <v>12</v>
      </c>
      <c r="M20" s="41" t="s">
        <v>12</v>
      </c>
      <c r="N20" s="42" t="s">
        <v>12</v>
      </c>
      <c r="O20" s="41" t="s">
        <v>12</v>
      </c>
      <c r="P20" s="42" t="s">
        <v>12</v>
      </c>
      <c r="Q20" s="41" t="s">
        <v>12</v>
      </c>
      <c r="R20" s="42" t="s">
        <v>12</v>
      </c>
      <c r="S20" s="41" t="s">
        <v>12</v>
      </c>
      <c r="T20" s="42" t="s">
        <v>12</v>
      </c>
      <c r="U20" s="41" t="s">
        <v>12</v>
      </c>
      <c r="V20" s="41" t="s">
        <v>12</v>
      </c>
      <c r="W20" s="41" t="s">
        <v>12</v>
      </c>
      <c r="X20" s="41" t="s">
        <v>12</v>
      </c>
      <c r="Y20" s="41" t="s">
        <v>12</v>
      </c>
      <c r="Z20" s="43" t="s">
        <v>12</v>
      </c>
    </row>
    <row r="21" spans="2:28" s="5" customFormat="1" ht="12" hidden="1" customHeight="1">
      <c r="B21" s="55">
        <v>1971</v>
      </c>
      <c r="C21" s="64" t="s">
        <v>24</v>
      </c>
      <c r="D21" s="60" t="s">
        <v>12</v>
      </c>
      <c r="E21" s="38" t="s">
        <v>12</v>
      </c>
      <c r="F21" s="39" t="s">
        <v>12</v>
      </c>
      <c r="G21" s="38" t="s">
        <v>12</v>
      </c>
      <c r="H21" s="39" t="s">
        <v>12</v>
      </c>
      <c r="I21" s="38" t="s">
        <v>12</v>
      </c>
      <c r="J21" s="39" t="s">
        <v>12</v>
      </c>
      <c r="K21" s="38" t="s">
        <v>12</v>
      </c>
      <c r="L21" s="39" t="s">
        <v>12</v>
      </c>
      <c r="M21" s="38" t="s">
        <v>12</v>
      </c>
      <c r="N21" s="39" t="s">
        <v>12</v>
      </c>
      <c r="O21" s="38" t="s">
        <v>12</v>
      </c>
      <c r="P21" s="39" t="s">
        <v>12</v>
      </c>
      <c r="Q21" s="38" t="s">
        <v>12</v>
      </c>
      <c r="R21" s="39" t="s">
        <v>12</v>
      </c>
      <c r="S21" s="38" t="s">
        <v>12</v>
      </c>
      <c r="T21" s="39" t="s">
        <v>12</v>
      </c>
      <c r="U21" s="38" t="s">
        <v>12</v>
      </c>
      <c r="V21" s="38" t="s">
        <v>12</v>
      </c>
      <c r="W21" s="38" t="s">
        <v>12</v>
      </c>
      <c r="X21" s="38" t="s">
        <v>12</v>
      </c>
      <c r="Y21" s="38" t="s">
        <v>12</v>
      </c>
      <c r="Z21" s="40" t="s">
        <v>12</v>
      </c>
    </row>
    <row r="22" spans="2:28" s="5" customFormat="1" ht="12" hidden="1" customHeight="1">
      <c r="B22" s="56">
        <v>1972</v>
      </c>
      <c r="C22" s="65" t="s">
        <v>25</v>
      </c>
      <c r="D22" s="61" t="s">
        <v>12</v>
      </c>
      <c r="E22" s="41" t="s">
        <v>12</v>
      </c>
      <c r="F22" s="42" t="s">
        <v>12</v>
      </c>
      <c r="G22" s="41" t="s">
        <v>12</v>
      </c>
      <c r="H22" s="42" t="s">
        <v>12</v>
      </c>
      <c r="I22" s="41" t="s">
        <v>12</v>
      </c>
      <c r="J22" s="42" t="s">
        <v>12</v>
      </c>
      <c r="K22" s="41" t="s">
        <v>12</v>
      </c>
      <c r="L22" s="42" t="s">
        <v>12</v>
      </c>
      <c r="M22" s="41" t="s">
        <v>12</v>
      </c>
      <c r="N22" s="42" t="s">
        <v>12</v>
      </c>
      <c r="O22" s="41" t="s">
        <v>12</v>
      </c>
      <c r="P22" s="42" t="s">
        <v>12</v>
      </c>
      <c r="Q22" s="41" t="s">
        <v>12</v>
      </c>
      <c r="R22" s="42" t="s">
        <v>12</v>
      </c>
      <c r="S22" s="41" t="s">
        <v>12</v>
      </c>
      <c r="T22" s="42" t="s">
        <v>12</v>
      </c>
      <c r="U22" s="41" t="s">
        <v>12</v>
      </c>
      <c r="V22" s="41" t="s">
        <v>12</v>
      </c>
      <c r="W22" s="41" t="s">
        <v>12</v>
      </c>
      <c r="X22" s="41" t="s">
        <v>12</v>
      </c>
      <c r="Y22" s="41" t="s">
        <v>12</v>
      </c>
      <c r="Z22" s="43" t="s">
        <v>12</v>
      </c>
    </row>
    <row r="23" spans="2:28" s="5" customFormat="1" ht="12" hidden="1" customHeight="1">
      <c r="B23" s="56">
        <v>1973</v>
      </c>
      <c r="C23" s="65" t="s">
        <v>26</v>
      </c>
      <c r="D23" s="61" t="s">
        <v>12</v>
      </c>
      <c r="E23" s="41" t="s">
        <v>12</v>
      </c>
      <c r="F23" s="42" t="s">
        <v>12</v>
      </c>
      <c r="G23" s="41" t="s">
        <v>12</v>
      </c>
      <c r="H23" s="42" t="s">
        <v>12</v>
      </c>
      <c r="I23" s="41" t="s">
        <v>12</v>
      </c>
      <c r="J23" s="42" t="s">
        <v>12</v>
      </c>
      <c r="K23" s="41" t="s">
        <v>12</v>
      </c>
      <c r="L23" s="42" t="s">
        <v>12</v>
      </c>
      <c r="M23" s="41" t="s">
        <v>12</v>
      </c>
      <c r="N23" s="42" t="s">
        <v>12</v>
      </c>
      <c r="O23" s="41" t="s">
        <v>12</v>
      </c>
      <c r="P23" s="42" t="s">
        <v>12</v>
      </c>
      <c r="Q23" s="41" t="s">
        <v>12</v>
      </c>
      <c r="R23" s="42" t="s">
        <v>12</v>
      </c>
      <c r="S23" s="41" t="s">
        <v>12</v>
      </c>
      <c r="T23" s="42" t="s">
        <v>12</v>
      </c>
      <c r="U23" s="41" t="s">
        <v>12</v>
      </c>
      <c r="V23" s="41" t="s">
        <v>12</v>
      </c>
      <c r="W23" s="41" t="s">
        <v>12</v>
      </c>
      <c r="X23" s="41" t="s">
        <v>12</v>
      </c>
      <c r="Y23" s="41" t="s">
        <v>12</v>
      </c>
      <c r="Z23" s="43" t="s">
        <v>12</v>
      </c>
    </row>
    <row r="24" spans="2:28" s="5" customFormat="1" ht="12" hidden="1" customHeight="1">
      <c r="B24" s="56">
        <v>1974</v>
      </c>
      <c r="C24" s="65" t="s">
        <v>27</v>
      </c>
      <c r="D24" s="61" t="s">
        <v>12</v>
      </c>
      <c r="E24" s="41" t="s">
        <v>12</v>
      </c>
      <c r="F24" s="42" t="s">
        <v>12</v>
      </c>
      <c r="G24" s="41" t="s">
        <v>12</v>
      </c>
      <c r="H24" s="42" t="s">
        <v>12</v>
      </c>
      <c r="I24" s="41" t="s">
        <v>12</v>
      </c>
      <c r="J24" s="42" t="s">
        <v>12</v>
      </c>
      <c r="K24" s="41" t="s">
        <v>12</v>
      </c>
      <c r="L24" s="42" t="s">
        <v>12</v>
      </c>
      <c r="M24" s="41" t="s">
        <v>12</v>
      </c>
      <c r="N24" s="42" t="s">
        <v>12</v>
      </c>
      <c r="O24" s="41" t="s">
        <v>12</v>
      </c>
      <c r="P24" s="42" t="s">
        <v>12</v>
      </c>
      <c r="Q24" s="41" t="s">
        <v>12</v>
      </c>
      <c r="R24" s="42" t="s">
        <v>12</v>
      </c>
      <c r="S24" s="41" t="s">
        <v>12</v>
      </c>
      <c r="T24" s="42" t="s">
        <v>12</v>
      </c>
      <c r="U24" s="41" t="s">
        <v>12</v>
      </c>
      <c r="V24" s="41" t="s">
        <v>12</v>
      </c>
      <c r="W24" s="41" t="s">
        <v>12</v>
      </c>
      <c r="X24" s="41" t="s">
        <v>12</v>
      </c>
      <c r="Y24" s="41" t="s">
        <v>12</v>
      </c>
      <c r="Z24" s="43" t="s">
        <v>12</v>
      </c>
    </row>
    <row r="25" spans="2:28" s="5" customFormat="1" ht="12" hidden="1" customHeight="1">
      <c r="B25" s="57">
        <v>1975</v>
      </c>
      <c r="C25" s="66" t="s">
        <v>28</v>
      </c>
      <c r="D25" s="62" t="s">
        <v>12</v>
      </c>
      <c r="E25" s="44" t="s">
        <v>12</v>
      </c>
      <c r="F25" s="45" t="s">
        <v>12</v>
      </c>
      <c r="G25" s="44" t="s">
        <v>12</v>
      </c>
      <c r="H25" s="45" t="s">
        <v>12</v>
      </c>
      <c r="I25" s="44" t="s">
        <v>12</v>
      </c>
      <c r="J25" s="45" t="s">
        <v>12</v>
      </c>
      <c r="K25" s="44" t="s">
        <v>12</v>
      </c>
      <c r="L25" s="45" t="s">
        <v>12</v>
      </c>
      <c r="M25" s="44" t="s">
        <v>12</v>
      </c>
      <c r="N25" s="45" t="s">
        <v>12</v>
      </c>
      <c r="O25" s="44" t="s">
        <v>12</v>
      </c>
      <c r="P25" s="45" t="s">
        <v>12</v>
      </c>
      <c r="Q25" s="44" t="s">
        <v>12</v>
      </c>
      <c r="R25" s="45" t="s">
        <v>12</v>
      </c>
      <c r="S25" s="44" t="s">
        <v>12</v>
      </c>
      <c r="T25" s="45" t="s">
        <v>12</v>
      </c>
      <c r="U25" s="44" t="s">
        <v>12</v>
      </c>
      <c r="V25" s="44" t="s">
        <v>12</v>
      </c>
      <c r="W25" s="44" t="s">
        <v>12</v>
      </c>
      <c r="X25" s="44" t="s">
        <v>12</v>
      </c>
      <c r="Y25" s="44" t="s">
        <v>12</v>
      </c>
      <c r="Z25" s="46" t="s">
        <v>12</v>
      </c>
    </row>
    <row r="26" spans="2:28" s="5" customFormat="1" ht="12" hidden="1" customHeight="1">
      <c r="B26" s="56">
        <v>1976</v>
      </c>
      <c r="C26" s="65" t="s">
        <v>29</v>
      </c>
      <c r="D26" s="61">
        <v>121900</v>
      </c>
      <c r="E26" s="41" t="s">
        <v>12</v>
      </c>
      <c r="F26" s="42">
        <v>1187000</v>
      </c>
      <c r="G26" s="41" t="s">
        <v>12</v>
      </c>
      <c r="H26" s="42">
        <v>865500</v>
      </c>
      <c r="I26" s="41" t="s">
        <v>12</v>
      </c>
      <c r="J26" s="42">
        <v>782200</v>
      </c>
      <c r="K26" s="41" t="s">
        <v>12</v>
      </c>
      <c r="L26" s="42">
        <v>656600</v>
      </c>
      <c r="M26" s="41" t="s">
        <v>12</v>
      </c>
      <c r="N26" s="42">
        <v>125300</v>
      </c>
      <c r="O26" s="41" t="s">
        <v>12</v>
      </c>
      <c r="P26" s="42">
        <v>83900</v>
      </c>
      <c r="Q26" s="41" t="s">
        <v>12</v>
      </c>
      <c r="R26" s="42">
        <v>319100</v>
      </c>
      <c r="S26" s="41" t="s">
        <v>12</v>
      </c>
      <c r="T26" s="47">
        <f t="shared" ref="T26:T74" si="0">P26+R26</f>
        <v>403000</v>
      </c>
      <c r="U26" s="41" t="s">
        <v>12</v>
      </c>
      <c r="V26" s="41">
        <f t="shared" ref="V26:V51" si="1">J26/F26*100</f>
        <v>65.897219882055609</v>
      </c>
      <c r="W26" s="41">
        <f t="shared" ref="W26:W51" si="2">L26/J26*100</f>
        <v>83.942725645614928</v>
      </c>
      <c r="X26" s="41">
        <f t="shared" ref="X26:X51" si="3">R26/F26*100</f>
        <v>26.882898062342036</v>
      </c>
      <c r="Y26" s="41">
        <v>9.6999999999999993</v>
      </c>
      <c r="Z26" s="43" t="s">
        <v>12</v>
      </c>
      <c r="AB26" s="4"/>
    </row>
    <row r="27" spans="2:28" s="5" customFormat="1" ht="12" hidden="1" customHeight="1">
      <c r="B27" s="56">
        <v>1977</v>
      </c>
      <c r="C27" s="65" t="s">
        <v>30</v>
      </c>
      <c r="D27" s="61">
        <v>112900</v>
      </c>
      <c r="E27" s="41">
        <f>D27/D26*100</f>
        <v>92.616899097621001</v>
      </c>
      <c r="F27" s="42">
        <v>1231000</v>
      </c>
      <c r="G27" s="41">
        <f t="shared" ref="G27:O63" si="4">F27/F26*100</f>
        <v>103.70682392586352</v>
      </c>
      <c r="H27" s="42">
        <v>899600</v>
      </c>
      <c r="I27" s="41">
        <f t="shared" si="4"/>
        <v>103.93991912189486</v>
      </c>
      <c r="J27" s="42">
        <v>815900</v>
      </c>
      <c r="K27" s="41">
        <f t="shared" si="4"/>
        <v>104.30836103298388</v>
      </c>
      <c r="L27" s="42">
        <v>684600</v>
      </c>
      <c r="M27" s="41">
        <f t="shared" si="4"/>
        <v>104.26439232409382</v>
      </c>
      <c r="N27" s="42">
        <v>130900</v>
      </c>
      <c r="O27" s="41">
        <f t="shared" si="4"/>
        <v>104.46927374301676</v>
      </c>
      <c r="P27" s="42">
        <v>84300</v>
      </c>
      <c r="Q27" s="41">
        <f t="shared" ref="Q27:U63" si="5">P27/P26*100</f>
        <v>100.47675804529202</v>
      </c>
      <c r="R27" s="42">
        <v>327500</v>
      </c>
      <c r="S27" s="41">
        <f t="shared" si="5"/>
        <v>102.63240363522408</v>
      </c>
      <c r="T27" s="47">
        <f t="shared" si="0"/>
        <v>411800</v>
      </c>
      <c r="U27" s="41">
        <f t="shared" si="5"/>
        <v>102.18362282878412</v>
      </c>
      <c r="V27" s="41">
        <f t="shared" si="1"/>
        <v>66.279447603574326</v>
      </c>
      <c r="W27" s="41">
        <f t="shared" si="2"/>
        <v>83.907341585978685</v>
      </c>
      <c r="X27" s="41">
        <f t="shared" si="3"/>
        <v>26.60438667749797</v>
      </c>
      <c r="Y27" s="41">
        <v>10.9</v>
      </c>
      <c r="Z27" s="43">
        <f t="shared" ref="Z27:Z64" si="6">Y27/Y26*100</f>
        <v>112.37113402061858</v>
      </c>
      <c r="AB27" s="4"/>
    </row>
    <row r="28" spans="2:28" s="5" customFormat="1" ht="12" hidden="1" customHeight="1">
      <c r="B28" s="56">
        <v>1978</v>
      </c>
      <c r="C28" s="65" t="s">
        <v>31</v>
      </c>
      <c r="D28" s="61">
        <v>106500</v>
      </c>
      <c r="E28" s="41">
        <f t="shared" ref="E28:E64" si="7">D28/D27*100</f>
        <v>94.331266607617366</v>
      </c>
      <c r="F28" s="42">
        <v>1285000</v>
      </c>
      <c r="G28" s="41">
        <f t="shared" si="4"/>
        <v>104.38667749796913</v>
      </c>
      <c r="H28" s="42">
        <v>934400</v>
      </c>
      <c r="I28" s="41">
        <f t="shared" si="4"/>
        <v>103.86838594931081</v>
      </c>
      <c r="J28" s="42">
        <v>850800</v>
      </c>
      <c r="K28" s="41">
        <f t="shared" si="4"/>
        <v>104.27748498590515</v>
      </c>
      <c r="L28" s="42">
        <v>717200</v>
      </c>
      <c r="M28" s="41">
        <f t="shared" si="4"/>
        <v>104.76190476190477</v>
      </c>
      <c r="N28" s="42">
        <v>134000</v>
      </c>
      <c r="O28" s="41">
        <f t="shared" si="4"/>
        <v>102.36822001527884</v>
      </c>
      <c r="P28" s="42">
        <v>83500</v>
      </c>
      <c r="Q28" s="41">
        <f t="shared" si="5"/>
        <v>99.051008303677349</v>
      </c>
      <c r="R28" s="42">
        <v>346000</v>
      </c>
      <c r="S28" s="41">
        <f t="shared" si="5"/>
        <v>105.64885496183206</v>
      </c>
      <c r="T28" s="47">
        <f t="shared" si="0"/>
        <v>429500</v>
      </c>
      <c r="U28" s="41">
        <f t="shared" si="5"/>
        <v>104.29820301117047</v>
      </c>
      <c r="V28" s="41">
        <f t="shared" si="1"/>
        <v>66.210116731517516</v>
      </c>
      <c r="W28" s="41">
        <f t="shared" si="2"/>
        <v>84.297132110954394</v>
      </c>
      <c r="X28" s="41">
        <f t="shared" si="3"/>
        <v>26.926070038910506</v>
      </c>
      <c r="Y28" s="41">
        <v>12.1</v>
      </c>
      <c r="Z28" s="43">
        <f t="shared" si="6"/>
        <v>111.0091743119266</v>
      </c>
      <c r="AB28" s="4"/>
    </row>
    <row r="29" spans="2:28" s="5" customFormat="1" ht="12" hidden="1" customHeight="1">
      <c r="B29" s="56">
        <v>1979</v>
      </c>
      <c r="C29" s="65" t="s">
        <v>32</v>
      </c>
      <c r="D29" s="61">
        <v>101100</v>
      </c>
      <c r="E29" s="41">
        <f t="shared" si="7"/>
        <v>94.929577464788721</v>
      </c>
      <c r="F29" s="42">
        <v>1340000</v>
      </c>
      <c r="G29" s="41">
        <f t="shared" si="4"/>
        <v>104.28015564202336</v>
      </c>
      <c r="H29" s="42">
        <v>987400</v>
      </c>
      <c r="I29" s="41">
        <f t="shared" si="4"/>
        <v>105.67208904109589</v>
      </c>
      <c r="J29" s="42">
        <v>895800</v>
      </c>
      <c r="K29" s="41">
        <f t="shared" si="4"/>
        <v>105.28913963328633</v>
      </c>
      <c r="L29" s="42">
        <v>756200</v>
      </c>
      <c r="M29" s="41">
        <f t="shared" si="4"/>
        <v>105.43781372002231</v>
      </c>
      <c r="N29" s="42">
        <v>139500</v>
      </c>
      <c r="O29" s="41">
        <f t="shared" si="4"/>
        <v>104.10447761194031</v>
      </c>
      <c r="P29" s="42">
        <v>91800</v>
      </c>
      <c r="Q29" s="41">
        <f t="shared" si="5"/>
        <v>109.94011976047904</v>
      </c>
      <c r="R29" s="42">
        <v>351800</v>
      </c>
      <c r="S29" s="41">
        <f t="shared" si="5"/>
        <v>101.67630057803467</v>
      </c>
      <c r="T29" s="47">
        <f t="shared" si="0"/>
        <v>443600</v>
      </c>
      <c r="U29" s="41">
        <f t="shared" si="5"/>
        <v>103.28288707799767</v>
      </c>
      <c r="V29" s="41">
        <f t="shared" si="1"/>
        <v>66.850746268656707</v>
      </c>
      <c r="W29" s="41">
        <f t="shared" si="2"/>
        <v>84.416164322393399</v>
      </c>
      <c r="X29" s="41">
        <f t="shared" si="3"/>
        <v>26.253731343283583</v>
      </c>
      <c r="Y29" s="41">
        <v>13.3</v>
      </c>
      <c r="Z29" s="43">
        <f t="shared" si="6"/>
        <v>109.91735537190084</v>
      </c>
      <c r="AB29" s="4"/>
    </row>
    <row r="30" spans="2:28" s="5" customFormat="1" ht="12" hidden="1" customHeight="1">
      <c r="B30" s="56">
        <v>1980</v>
      </c>
      <c r="C30" s="65" t="s">
        <v>33</v>
      </c>
      <c r="D30" s="61" t="s">
        <v>34</v>
      </c>
      <c r="E30" s="41" t="s">
        <v>12</v>
      </c>
      <c r="F30" s="42" t="s">
        <v>34</v>
      </c>
      <c r="G30" s="41" t="s">
        <v>12</v>
      </c>
      <c r="H30" s="42" t="s">
        <v>34</v>
      </c>
      <c r="I30" s="41" t="s">
        <v>12</v>
      </c>
      <c r="J30" s="42" t="s">
        <v>34</v>
      </c>
      <c r="K30" s="41" t="s">
        <v>12</v>
      </c>
      <c r="L30" s="42" t="s">
        <v>34</v>
      </c>
      <c r="M30" s="41" t="s">
        <v>12</v>
      </c>
      <c r="N30" s="42" t="s">
        <v>12</v>
      </c>
      <c r="O30" s="41" t="s">
        <v>12</v>
      </c>
      <c r="P30" s="42" t="s">
        <v>12</v>
      </c>
      <c r="Q30" s="41" t="s">
        <v>12</v>
      </c>
      <c r="R30" s="42" t="s">
        <v>12</v>
      </c>
      <c r="S30" s="41" t="s">
        <v>12</v>
      </c>
      <c r="T30" s="42" t="s">
        <v>12</v>
      </c>
      <c r="U30" s="41" t="s">
        <v>12</v>
      </c>
      <c r="V30" s="41" t="s">
        <v>12</v>
      </c>
      <c r="W30" s="41" t="s">
        <v>12</v>
      </c>
      <c r="X30" s="41" t="s">
        <v>12</v>
      </c>
      <c r="Y30" s="41" t="s">
        <v>12</v>
      </c>
      <c r="Z30" s="43" t="s">
        <v>12</v>
      </c>
      <c r="AB30" s="4"/>
    </row>
    <row r="31" spans="2:28" s="5" customFormat="1" ht="12" hidden="1" customHeight="1">
      <c r="B31" s="55">
        <v>1981</v>
      </c>
      <c r="C31" s="64" t="s">
        <v>35</v>
      </c>
      <c r="D31" s="60">
        <v>85800</v>
      </c>
      <c r="E31" s="38" t="s">
        <v>12</v>
      </c>
      <c r="F31" s="39">
        <v>1333000</v>
      </c>
      <c r="G31" s="38" t="s">
        <v>12</v>
      </c>
      <c r="H31" s="39">
        <v>977600</v>
      </c>
      <c r="I31" s="38" t="s">
        <v>12</v>
      </c>
      <c r="J31" s="39">
        <v>887400</v>
      </c>
      <c r="K31" s="38" t="s">
        <v>12</v>
      </c>
      <c r="L31" s="39">
        <v>743900</v>
      </c>
      <c r="M31" s="38" t="s">
        <v>12</v>
      </c>
      <c r="N31" s="39">
        <v>144400</v>
      </c>
      <c r="O31" s="38" t="s">
        <v>12</v>
      </c>
      <c r="P31" s="39">
        <v>89400</v>
      </c>
      <c r="Q31" s="38" t="s">
        <v>12</v>
      </c>
      <c r="R31" s="39">
        <v>356200</v>
      </c>
      <c r="S31" s="38" t="s">
        <v>12</v>
      </c>
      <c r="T31" s="48">
        <f t="shared" si="0"/>
        <v>445600</v>
      </c>
      <c r="U31" s="38" t="s">
        <v>12</v>
      </c>
      <c r="V31" s="38">
        <f t="shared" si="1"/>
        <v>66.571642910727675</v>
      </c>
      <c r="W31" s="38">
        <f t="shared" si="2"/>
        <v>83.829163849447824</v>
      </c>
      <c r="X31" s="38">
        <f t="shared" si="3"/>
        <v>26.721680420105027</v>
      </c>
      <c r="Y31" s="38">
        <v>15.5</v>
      </c>
      <c r="Z31" s="40" t="s">
        <v>12</v>
      </c>
      <c r="AB31" s="4"/>
    </row>
    <row r="32" spans="2:28" s="5" customFormat="1" ht="12" hidden="1" customHeight="1">
      <c r="B32" s="56">
        <v>1982</v>
      </c>
      <c r="C32" s="65" t="s">
        <v>36</v>
      </c>
      <c r="D32" s="61">
        <v>79500</v>
      </c>
      <c r="E32" s="41">
        <f t="shared" si="7"/>
        <v>92.657342657342653</v>
      </c>
      <c r="F32" s="42">
        <v>1324000</v>
      </c>
      <c r="G32" s="41">
        <f t="shared" si="4"/>
        <v>99.32483120780195</v>
      </c>
      <c r="H32" s="42">
        <v>979400</v>
      </c>
      <c r="I32" s="41">
        <f t="shared" si="4"/>
        <v>100.18412438625204</v>
      </c>
      <c r="J32" s="42">
        <v>892000</v>
      </c>
      <c r="K32" s="41">
        <f t="shared" si="4"/>
        <v>100.51836826684696</v>
      </c>
      <c r="L32" s="42">
        <v>748000</v>
      </c>
      <c r="M32" s="41">
        <f t="shared" si="4"/>
        <v>100.55114934803065</v>
      </c>
      <c r="N32" s="42">
        <v>143800</v>
      </c>
      <c r="O32" s="41">
        <f t="shared" si="4"/>
        <v>99.584487534626049</v>
      </c>
      <c r="P32" s="42">
        <v>87800</v>
      </c>
      <c r="Q32" s="41">
        <f t="shared" si="5"/>
        <v>98.210290827740494</v>
      </c>
      <c r="R32" s="42">
        <v>343900</v>
      </c>
      <c r="S32" s="41">
        <f t="shared" si="5"/>
        <v>96.546883773161142</v>
      </c>
      <c r="T32" s="47">
        <f t="shared" si="0"/>
        <v>431700</v>
      </c>
      <c r="U32" s="41">
        <f t="shared" si="5"/>
        <v>96.880610412926387</v>
      </c>
      <c r="V32" s="41">
        <f t="shared" si="1"/>
        <v>67.371601208459225</v>
      </c>
      <c r="W32" s="41">
        <f t="shared" si="2"/>
        <v>83.856502242152459</v>
      </c>
      <c r="X32" s="41">
        <f t="shared" si="3"/>
        <v>25.974320241691846</v>
      </c>
      <c r="Y32" s="41">
        <v>16.7</v>
      </c>
      <c r="Z32" s="43">
        <f t="shared" si="6"/>
        <v>107.74193548387096</v>
      </c>
      <c r="AB32" s="4"/>
    </row>
    <row r="33" spans="2:28" s="5" customFormat="1" ht="12" hidden="1" customHeight="1">
      <c r="B33" s="56">
        <v>1983</v>
      </c>
      <c r="C33" s="65" t="s">
        <v>37</v>
      </c>
      <c r="D33" s="61">
        <v>74100</v>
      </c>
      <c r="E33" s="41">
        <f t="shared" si="7"/>
        <v>93.20754716981132</v>
      </c>
      <c r="F33" s="42">
        <v>1313000</v>
      </c>
      <c r="G33" s="41">
        <f t="shared" si="4"/>
        <v>99.169184290030216</v>
      </c>
      <c r="H33" s="42">
        <v>978200</v>
      </c>
      <c r="I33" s="41">
        <f t="shared" si="4"/>
        <v>99.877476005717796</v>
      </c>
      <c r="J33" s="42">
        <v>893000</v>
      </c>
      <c r="K33" s="41">
        <f t="shared" si="4"/>
        <v>100.11210762331839</v>
      </c>
      <c r="L33" s="42">
        <v>750700</v>
      </c>
      <c r="M33" s="41">
        <f t="shared" si="4"/>
        <v>100.36096256684492</v>
      </c>
      <c r="N33" s="42">
        <v>142300</v>
      </c>
      <c r="O33" s="41">
        <f t="shared" si="4"/>
        <v>98.956884561891513</v>
      </c>
      <c r="P33" s="42">
        <v>85000</v>
      </c>
      <c r="Q33" s="41">
        <f t="shared" si="5"/>
        <v>96.81093394077449</v>
      </c>
      <c r="R33" s="42">
        <v>335100</v>
      </c>
      <c r="S33" s="41">
        <f t="shared" si="5"/>
        <v>97.441116603663858</v>
      </c>
      <c r="T33" s="47">
        <f t="shared" si="0"/>
        <v>420100</v>
      </c>
      <c r="U33" s="41">
        <f t="shared" si="5"/>
        <v>97.312948807041934</v>
      </c>
      <c r="V33" s="41">
        <f t="shared" si="1"/>
        <v>68.012185833968005</v>
      </c>
      <c r="W33" s="41">
        <f t="shared" si="2"/>
        <v>84.064949608062705</v>
      </c>
      <c r="X33" s="41">
        <f t="shared" si="3"/>
        <v>25.521706016755523</v>
      </c>
      <c r="Y33" s="41">
        <v>17.7</v>
      </c>
      <c r="Z33" s="43">
        <f t="shared" si="6"/>
        <v>105.98802395209582</v>
      </c>
      <c r="AB33" s="4"/>
    </row>
    <row r="34" spans="2:28" s="5" customFormat="1" ht="12" hidden="1" customHeight="1">
      <c r="B34" s="56">
        <v>1984</v>
      </c>
      <c r="C34" s="65" t="s">
        <v>38</v>
      </c>
      <c r="D34" s="61">
        <v>69500</v>
      </c>
      <c r="E34" s="41">
        <f t="shared" si="7"/>
        <v>93.792172739541158</v>
      </c>
      <c r="F34" s="42">
        <v>1315000</v>
      </c>
      <c r="G34" s="41">
        <f t="shared" si="4"/>
        <v>100.15232292460014</v>
      </c>
      <c r="H34" s="42">
        <v>977400</v>
      </c>
      <c r="I34" s="41">
        <f t="shared" si="4"/>
        <v>99.918217133510538</v>
      </c>
      <c r="J34" s="42">
        <v>893400</v>
      </c>
      <c r="K34" s="41">
        <f t="shared" si="4"/>
        <v>100.04479283314669</v>
      </c>
      <c r="L34" s="42">
        <v>755400</v>
      </c>
      <c r="M34" s="41">
        <f t="shared" si="4"/>
        <v>100.62608232316505</v>
      </c>
      <c r="N34" s="42">
        <v>138900</v>
      </c>
      <c r="O34" s="41">
        <f t="shared" si="4"/>
        <v>97.610681658468025</v>
      </c>
      <c r="P34" s="42">
        <v>83400</v>
      </c>
      <c r="Q34" s="41">
        <f t="shared" si="5"/>
        <v>98.117647058823536</v>
      </c>
      <c r="R34" s="42">
        <v>337600</v>
      </c>
      <c r="S34" s="41">
        <f t="shared" si="5"/>
        <v>100.7460459564309</v>
      </c>
      <c r="T34" s="47">
        <f t="shared" si="0"/>
        <v>421000</v>
      </c>
      <c r="U34" s="41">
        <f t="shared" si="5"/>
        <v>100.21423470602238</v>
      </c>
      <c r="V34" s="41">
        <f t="shared" si="1"/>
        <v>67.939163498098864</v>
      </c>
      <c r="W34" s="41">
        <f t="shared" si="2"/>
        <v>84.553391537944933</v>
      </c>
      <c r="X34" s="41">
        <f t="shared" si="3"/>
        <v>25.673003802281368</v>
      </c>
      <c r="Y34" s="41">
        <v>18.899999999999999</v>
      </c>
      <c r="Z34" s="43">
        <f t="shared" si="6"/>
        <v>106.77966101694916</v>
      </c>
      <c r="AB34" s="4"/>
    </row>
    <row r="35" spans="2:28" s="5" customFormat="1" ht="12" hidden="1" customHeight="1">
      <c r="B35" s="57">
        <v>1985</v>
      </c>
      <c r="C35" s="66" t="s">
        <v>39</v>
      </c>
      <c r="D35" s="62">
        <v>65000</v>
      </c>
      <c r="E35" s="44">
        <f t="shared" si="7"/>
        <v>93.525179856115102</v>
      </c>
      <c r="F35" s="45">
        <v>1303000</v>
      </c>
      <c r="G35" s="44">
        <f t="shared" si="4"/>
        <v>99.087452471482891</v>
      </c>
      <c r="H35" s="45">
        <v>962300</v>
      </c>
      <c r="I35" s="44">
        <f t="shared" si="4"/>
        <v>98.455084919173316</v>
      </c>
      <c r="J35" s="45">
        <v>886200</v>
      </c>
      <c r="K35" s="44">
        <f t="shared" si="4"/>
        <v>99.194089993284081</v>
      </c>
      <c r="L35" s="45">
        <v>750800</v>
      </c>
      <c r="M35" s="44">
        <f t="shared" si="4"/>
        <v>99.391051098755625</v>
      </c>
      <c r="N35" s="45">
        <v>135400</v>
      </c>
      <c r="O35" s="44">
        <f t="shared" si="4"/>
        <v>97.480201583873296</v>
      </c>
      <c r="P35" s="45">
        <v>76100</v>
      </c>
      <c r="Q35" s="44">
        <f t="shared" si="5"/>
        <v>91.247002398081534</v>
      </c>
      <c r="R35" s="45">
        <v>341400</v>
      </c>
      <c r="S35" s="44">
        <f t="shared" si="5"/>
        <v>101.12559241706161</v>
      </c>
      <c r="T35" s="49">
        <f t="shared" si="0"/>
        <v>417500</v>
      </c>
      <c r="U35" s="44">
        <f t="shared" si="5"/>
        <v>99.168646080760098</v>
      </c>
      <c r="V35" s="44">
        <f t="shared" si="1"/>
        <v>68.012279355333845</v>
      </c>
      <c r="W35" s="44">
        <f t="shared" si="2"/>
        <v>84.721281877679971</v>
      </c>
      <c r="X35" s="44">
        <f t="shared" si="3"/>
        <v>26.201074443591711</v>
      </c>
      <c r="Y35" s="44">
        <v>20</v>
      </c>
      <c r="Z35" s="46">
        <f t="shared" si="6"/>
        <v>105.82010582010584</v>
      </c>
      <c r="AB35" s="4"/>
    </row>
    <row r="36" spans="2:28" s="5" customFormat="1" ht="12" hidden="1" customHeight="1">
      <c r="B36" s="56">
        <v>1986</v>
      </c>
      <c r="C36" s="65" t="s">
        <v>40</v>
      </c>
      <c r="D36" s="61">
        <v>61700</v>
      </c>
      <c r="E36" s="41">
        <f t="shared" si="7"/>
        <v>94.92307692307692</v>
      </c>
      <c r="F36" s="42">
        <v>1287000</v>
      </c>
      <c r="G36" s="41">
        <f t="shared" si="4"/>
        <v>98.772064466615504</v>
      </c>
      <c r="H36" s="42">
        <v>952000</v>
      </c>
      <c r="I36" s="41">
        <f t="shared" si="4"/>
        <v>98.929647719006539</v>
      </c>
      <c r="J36" s="42">
        <v>873800</v>
      </c>
      <c r="K36" s="41">
        <f t="shared" si="4"/>
        <v>98.600767321146463</v>
      </c>
      <c r="L36" s="42">
        <v>743300</v>
      </c>
      <c r="M36" s="41">
        <f t="shared" si="4"/>
        <v>99.001065530101229</v>
      </c>
      <c r="N36" s="42">
        <v>130500</v>
      </c>
      <c r="O36" s="41">
        <f t="shared" si="4"/>
        <v>96.381093057607089</v>
      </c>
      <c r="P36" s="42">
        <v>78300</v>
      </c>
      <c r="Q36" s="41">
        <f t="shared" si="5"/>
        <v>102.89093298291721</v>
      </c>
      <c r="R36" s="42">
        <v>334900</v>
      </c>
      <c r="S36" s="41">
        <f t="shared" si="5"/>
        <v>98.09607498535442</v>
      </c>
      <c r="T36" s="47">
        <f t="shared" si="0"/>
        <v>413200</v>
      </c>
      <c r="U36" s="41">
        <f t="shared" si="5"/>
        <v>98.970059880239518</v>
      </c>
      <c r="V36" s="41">
        <f t="shared" si="1"/>
        <v>67.894327894327901</v>
      </c>
      <c r="W36" s="41">
        <f t="shared" si="2"/>
        <v>85.065232318608381</v>
      </c>
      <c r="X36" s="41">
        <f t="shared" si="3"/>
        <v>26.021756021756019</v>
      </c>
      <c r="Y36" s="41">
        <v>20.9</v>
      </c>
      <c r="Z36" s="43">
        <f t="shared" si="6"/>
        <v>104.5</v>
      </c>
      <c r="AB36" s="4"/>
    </row>
    <row r="37" spans="2:28" s="5" customFormat="1" ht="12" hidden="1" customHeight="1">
      <c r="B37" s="56">
        <v>1987</v>
      </c>
      <c r="C37" s="65" t="s">
        <v>41</v>
      </c>
      <c r="D37" s="61">
        <v>58200</v>
      </c>
      <c r="E37" s="41">
        <f t="shared" si="7"/>
        <v>94.327390599675851</v>
      </c>
      <c r="F37" s="42">
        <v>1241000</v>
      </c>
      <c r="G37" s="41">
        <f t="shared" si="4"/>
        <v>96.425796425796435</v>
      </c>
      <c r="H37" s="42">
        <v>920800</v>
      </c>
      <c r="I37" s="41">
        <f t="shared" si="4"/>
        <v>96.722689075630257</v>
      </c>
      <c r="J37" s="42">
        <v>846700</v>
      </c>
      <c r="K37" s="41">
        <f t="shared" si="4"/>
        <v>96.898603799496456</v>
      </c>
      <c r="L37" s="42">
        <v>708300</v>
      </c>
      <c r="M37" s="41">
        <f t="shared" si="4"/>
        <v>95.291268666756352</v>
      </c>
      <c r="N37" s="42">
        <v>138300</v>
      </c>
      <c r="O37" s="41">
        <f t="shared" si="4"/>
        <v>105.97701149425288</v>
      </c>
      <c r="P37" s="42">
        <v>74600</v>
      </c>
      <c r="Q37" s="41">
        <f t="shared" si="5"/>
        <v>95.274584929757339</v>
      </c>
      <c r="R37" s="42">
        <v>319600</v>
      </c>
      <c r="S37" s="41">
        <f t="shared" si="5"/>
        <v>95.431472081218274</v>
      </c>
      <c r="T37" s="47">
        <f t="shared" si="0"/>
        <v>394200</v>
      </c>
      <c r="U37" s="41">
        <f t="shared" si="5"/>
        <v>95.40174249757986</v>
      </c>
      <c r="V37" s="41">
        <f t="shared" si="1"/>
        <v>68.227236099919423</v>
      </c>
      <c r="W37" s="41">
        <f t="shared" si="2"/>
        <v>83.654186843037678</v>
      </c>
      <c r="X37" s="41">
        <f t="shared" si="3"/>
        <v>25.753424657534246</v>
      </c>
      <c r="Y37" s="41">
        <v>21.3</v>
      </c>
      <c r="Z37" s="43">
        <f t="shared" si="6"/>
        <v>101.91387559808614</v>
      </c>
      <c r="AB37" s="4"/>
    </row>
    <row r="38" spans="2:28" s="5" customFormat="1" ht="12" hidden="1" customHeight="1">
      <c r="B38" s="56">
        <v>1988</v>
      </c>
      <c r="C38" s="65" t="s">
        <v>42</v>
      </c>
      <c r="D38" s="61">
        <v>54900</v>
      </c>
      <c r="E38" s="41">
        <f t="shared" si="7"/>
        <v>94.329896907216494</v>
      </c>
      <c r="F38" s="42">
        <v>1213000</v>
      </c>
      <c r="G38" s="41">
        <f t="shared" si="4"/>
        <v>97.743755036261078</v>
      </c>
      <c r="H38" s="42">
        <v>897500</v>
      </c>
      <c r="I38" s="41">
        <f t="shared" si="4"/>
        <v>97.469591659426584</v>
      </c>
      <c r="J38" s="42">
        <v>825500</v>
      </c>
      <c r="K38" s="41">
        <f t="shared" si="4"/>
        <v>97.49616156844219</v>
      </c>
      <c r="L38" s="42">
        <v>697700</v>
      </c>
      <c r="M38" s="41">
        <f t="shared" si="4"/>
        <v>98.503458986305233</v>
      </c>
      <c r="N38" s="42">
        <v>128000</v>
      </c>
      <c r="O38" s="41">
        <f t="shared" si="4"/>
        <v>92.552422270426604</v>
      </c>
      <c r="P38" s="42">
        <v>72100</v>
      </c>
      <c r="Q38" s="41">
        <f t="shared" si="5"/>
        <v>96.648793565683647</v>
      </c>
      <c r="R38" s="42">
        <v>314500</v>
      </c>
      <c r="S38" s="41">
        <f t="shared" si="5"/>
        <v>98.40425531914893</v>
      </c>
      <c r="T38" s="47">
        <f t="shared" si="0"/>
        <v>386600</v>
      </c>
      <c r="U38" s="41">
        <f t="shared" si="5"/>
        <v>98.072044647387116</v>
      </c>
      <c r="V38" s="41">
        <f t="shared" si="1"/>
        <v>68.054410552349538</v>
      </c>
      <c r="W38" s="41">
        <f t="shared" si="2"/>
        <v>84.51847365233192</v>
      </c>
      <c r="X38" s="41">
        <f t="shared" si="3"/>
        <v>25.927452596867273</v>
      </c>
      <c r="Y38" s="41">
        <v>22.1</v>
      </c>
      <c r="Z38" s="43">
        <f t="shared" si="6"/>
        <v>103.75586854460094</v>
      </c>
      <c r="AB38" s="4"/>
    </row>
    <row r="39" spans="2:28" s="5" customFormat="1" ht="12" customHeight="1">
      <c r="B39" s="56">
        <v>1989</v>
      </c>
      <c r="C39" s="67" t="s">
        <v>43</v>
      </c>
      <c r="D39" s="61">
        <v>51300</v>
      </c>
      <c r="E39" s="41">
        <f t="shared" si="7"/>
        <v>93.442622950819683</v>
      </c>
      <c r="F39" s="42">
        <v>1212000</v>
      </c>
      <c r="G39" s="41">
        <f t="shared" si="4"/>
        <v>99.917559769167354</v>
      </c>
      <c r="H39" s="42">
        <v>902300</v>
      </c>
      <c r="I39" s="41">
        <f t="shared" si="4"/>
        <v>100.53481894150418</v>
      </c>
      <c r="J39" s="42">
        <v>829100</v>
      </c>
      <c r="K39" s="41">
        <f t="shared" si="4"/>
        <v>100.43609933373713</v>
      </c>
      <c r="L39" s="42">
        <v>706700</v>
      </c>
      <c r="M39" s="41">
        <f t="shared" si="4"/>
        <v>101.28995270173426</v>
      </c>
      <c r="N39" s="42">
        <v>122100</v>
      </c>
      <c r="O39" s="41">
        <f t="shared" si="4"/>
        <v>95.390625</v>
      </c>
      <c r="P39" s="42">
        <v>72800</v>
      </c>
      <c r="Q39" s="41">
        <f t="shared" si="5"/>
        <v>100.97087378640776</v>
      </c>
      <c r="R39" s="42">
        <v>309600</v>
      </c>
      <c r="S39" s="41">
        <f t="shared" si="5"/>
        <v>98.441971383147859</v>
      </c>
      <c r="T39" s="47">
        <f t="shared" si="0"/>
        <v>382400</v>
      </c>
      <c r="U39" s="41">
        <f t="shared" si="5"/>
        <v>98.913605794102438</v>
      </c>
      <c r="V39" s="41">
        <f t="shared" si="1"/>
        <v>68.407590759075916</v>
      </c>
      <c r="W39" s="41">
        <f t="shared" si="2"/>
        <v>85.237003980219512</v>
      </c>
      <c r="X39" s="41">
        <f t="shared" si="3"/>
        <v>25.544554455445546</v>
      </c>
      <c r="Y39" s="41">
        <v>23.6</v>
      </c>
      <c r="Z39" s="43">
        <f t="shared" si="6"/>
        <v>106.78733031674209</v>
      </c>
      <c r="AB39" s="4"/>
    </row>
    <row r="40" spans="2:28" s="5" customFormat="1" ht="12" customHeight="1">
      <c r="B40" s="56">
        <v>1990</v>
      </c>
      <c r="C40" s="65" t="s">
        <v>44</v>
      </c>
      <c r="D40" s="61">
        <v>48300</v>
      </c>
      <c r="E40" s="41">
        <f t="shared" si="7"/>
        <v>94.152046783625735</v>
      </c>
      <c r="F40" s="42">
        <v>1211000</v>
      </c>
      <c r="G40" s="41">
        <f t="shared" si="4"/>
        <v>99.917491749174914</v>
      </c>
      <c r="H40" s="42" t="s">
        <v>12</v>
      </c>
      <c r="I40" s="41" t="s">
        <v>12</v>
      </c>
      <c r="J40" s="42">
        <v>831700</v>
      </c>
      <c r="K40" s="41">
        <f t="shared" si="4"/>
        <v>100.31359305270774</v>
      </c>
      <c r="L40" s="42">
        <v>707800</v>
      </c>
      <c r="M40" s="41">
        <f t="shared" si="4"/>
        <v>100.1556530352342</v>
      </c>
      <c r="N40" s="42">
        <v>124600</v>
      </c>
      <c r="O40" s="41">
        <f t="shared" si="4"/>
        <v>102.04750204750204</v>
      </c>
      <c r="P40" s="47">
        <v>378500</v>
      </c>
      <c r="Q40" s="41" t="s">
        <v>12</v>
      </c>
      <c r="R40" s="42" t="s">
        <v>12</v>
      </c>
      <c r="S40" s="41" t="s">
        <v>12</v>
      </c>
      <c r="T40" s="42">
        <f>+P40</f>
        <v>378500</v>
      </c>
      <c r="U40" s="41">
        <f t="shared" si="5"/>
        <v>98.980125523012546</v>
      </c>
      <c r="V40" s="41">
        <f t="shared" si="1"/>
        <v>68.678777869529313</v>
      </c>
      <c r="W40" s="41">
        <f t="shared" si="2"/>
        <v>85.102801490922204</v>
      </c>
      <c r="X40" s="41" t="s">
        <v>12</v>
      </c>
      <c r="Y40" s="41">
        <v>25.1</v>
      </c>
      <c r="Z40" s="43">
        <f t="shared" si="6"/>
        <v>106.35593220338984</v>
      </c>
      <c r="AB40" s="4"/>
    </row>
    <row r="41" spans="2:28" s="5" customFormat="1" ht="12" customHeight="1">
      <c r="B41" s="55">
        <v>1991</v>
      </c>
      <c r="C41" s="64" t="s">
        <v>45</v>
      </c>
      <c r="D41" s="60">
        <v>45200</v>
      </c>
      <c r="E41" s="38">
        <f t="shared" si="7"/>
        <v>93.581780538302269</v>
      </c>
      <c r="F41" s="39">
        <v>1198000</v>
      </c>
      <c r="G41" s="38">
        <f t="shared" si="4"/>
        <v>98.926507018992567</v>
      </c>
      <c r="H41" s="39">
        <v>884500</v>
      </c>
      <c r="I41" s="38" t="s">
        <v>12</v>
      </c>
      <c r="J41" s="39">
        <v>817100</v>
      </c>
      <c r="K41" s="38">
        <f t="shared" si="4"/>
        <v>98.244559336299147</v>
      </c>
      <c r="L41" s="39">
        <v>695900</v>
      </c>
      <c r="M41" s="38">
        <f t="shared" si="4"/>
        <v>98.318734105679567</v>
      </c>
      <c r="N41" s="39">
        <v>121200</v>
      </c>
      <c r="O41" s="38">
        <f t="shared" si="4"/>
        <v>97.271268057784908</v>
      </c>
      <c r="P41" s="39">
        <v>67400</v>
      </c>
      <c r="Q41" s="38">
        <f t="shared" si="5"/>
        <v>17.807133421400266</v>
      </c>
      <c r="R41" s="39">
        <v>313300</v>
      </c>
      <c r="S41" s="38" t="s">
        <v>12</v>
      </c>
      <c r="T41" s="48">
        <f t="shared" si="0"/>
        <v>380700</v>
      </c>
      <c r="U41" s="38">
        <f t="shared" si="5"/>
        <v>100.58124174372523</v>
      </c>
      <c r="V41" s="38">
        <f t="shared" si="1"/>
        <v>68.205342237061771</v>
      </c>
      <c r="W41" s="38">
        <f t="shared" si="2"/>
        <v>85.167054216130211</v>
      </c>
      <c r="X41" s="38">
        <f t="shared" si="3"/>
        <v>26.151919866444075</v>
      </c>
      <c r="Y41" s="38">
        <v>26.5</v>
      </c>
      <c r="Z41" s="40">
        <f t="shared" si="6"/>
        <v>105.57768924302789</v>
      </c>
      <c r="AB41" s="4"/>
    </row>
    <row r="42" spans="2:28" s="5" customFormat="1" ht="12" customHeight="1">
      <c r="B42" s="56">
        <v>1992</v>
      </c>
      <c r="C42" s="65" t="s">
        <v>46</v>
      </c>
      <c r="D42" s="61">
        <v>41200</v>
      </c>
      <c r="E42" s="41">
        <f t="shared" si="7"/>
        <v>91.150442477876098</v>
      </c>
      <c r="F42" s="42">
        <v>1174000</v>
      </c>
      <c r="G42" s="41">
        <f t="shared" si="4"/>
        <v>97.996661101836395</v>
      </c>
      <c r="H42" s="42">
        <v>866000</v>
      </c>
      <c r="I42" s="41">
        <f t="shared" si="4"/>
        <v>97.908422837761449</v>
      </c>
      <c r="J42" s="42">
        <v>796000</v>
      </c>
      <c r="K42" s="41">
        <f t="shared" si="4"/>
        <v>97.417696732346101</v>
      </c>
      <c r="L42" s="42">
        <v>680800</v>
      </c>
      <c r="M42" s="41">
        <f t="shared" si="4"/>
        <v>97.83014800977152</v>
      </c>
      <c r="N42" s="42">
        <v>115300</v>
      </c>
      <c r="O42" s="41">
        <f t="shared" si="4"/>
        <v>95.132013201320134</v>
      </c>
      <c r="P42" s="42">
        <v>70000</v>
      </c>
      <c r="Q42" s="41">
        <f t="shared" si="5"/>
        <v>103.85756676557864</v>
      </c>
      <c r="R42" s="42">
        <v>307500</v>
      </c>
      <c r="S42" s="41">
        <f t="shared" si="5"/>
        <v>98.148739227577394</v>
      </c>
      <c r="T42" s="47">
        <f t="shared" si="0"/>
        <v>377500</v>
      </c>
      <c r="U42" s="41">
        <f t="shared" si="5"/>
        <v>99.159443131074326</v>
      </c>
      <c r="V42" s="41">
        <f t="shared" si="1"/>
        <v>67.802385008517888</v>
      </c>
      <c r="W42" s="41">
        <f t="shared" si="2"/>
        <v>85.527638190954775</v>
      </c>
      <c r="X42" s="41">
        <f t="shared" si="3"/>
        <v>26.192504258943782</v>
      </c>
      <c r="Y42" s="41">
        <v>28.5</v>
      </c>
      <c r="Z42" s="43">
        <f t="shared" si="6"/>
        <v>107.54716981132076</v>
      </c>
      <c r="AB42" s="4"/>
    </row>
    <row r="43" spans="2:28" s="5" customFormat="1" ht="12" customHeight="1">
      <c r="B43" s="56">
        <v>1993</v>
      </c>
      <c r="C43" s="65" t="s">
        <v>47</v>
      </c>
      <c r="D43" s="61">
        <v>37600</v>
      </c>
      <c r="E43" s="41">
        <f t="shared" si="7"/>
        <v>91.262135922330103</v>
      </c>
      <c r="F43" s="42">
        <v>1140000</v>
      </c>
      <c r="G43" s="41">
        <f t="shared" si="4"/>
        <v>97.103918228279383</v>
      </c>
      <c r="H43" s="42">
        <v>853100</v>
      </c>
      <c r="I43" s="41">
        <f t="shared" si="4"/>
        <v>98.510392609699764</v>
      </c>
      <c r="J43" s="42">
        <v>782800</v>
      </c>
      <c r="K43" s="41">
        <f t="shared" si="4"/>
        <v>98.341708542713562</v>
      </c>
      <c r="L43" s="42">
        <v>671100</v>
      </c>
      <c r="M43" s="41">
        <f t="shared" si="4"/>
        <v>98.575205640423036</v>
      </c>
      <c r="N43" s="42">
        <v>111700</v>
      </c>
      <c r="O43" s="41">
        <f t="shared" si="4"/>
        <v>96.877710320901997</v>
      </c>
      <c r="P43" s="42">
        <v>70400</v>
      </c>
      <c r="Q43" s="41">
        <f t="shared" si="5"/>
        <v>100.57142857142858</v>
      </c>
      <c r="R43" s="42">
        <v>287200</v>
      </c>
      <c r="S43" s="41">
        <f t="shared" si="5"/>
        <v>93.39837398373983</v>
      </c>
      <c r="T43" s="47">
        <f t="shared" si="0"/>
        <v>357600</v>
      </c>
      <c r="U43" s="41">
        <f t="shared" si="5"/>
        <v>94.728476821192061</v>
      </c>
      <c r="V43" s="41">
        <f t="shared" si="1"/>
        <v>68.666666666666671</v>
      </c>
      <c r="W43" s="41">
        <f t="shared" si="2"/>
        <v>85.730710270822684</v>
      </c>
      <c r="X43" s="41">
        <f t="shared" si="3"/>
        <v>25.192982456140349</v>
      </c>
      <c r="Y43" s="41">
        <v>30.3</v>
      </c>
      <c r="Z43" s="43">
        <f t="shared" si="6"/>
        <v>106.31578947368421</v>
      </c>
      <c r="AB43" s="4"/>
    </row>
    <row r="44" spans="2:28" s="5" customFormat="1" ht="12" customHeight="1">
      <c r="B44" s="56">
        <v>1994</v>
      </c>
      <c r="C44" s="65" t="s">
        <v>48</v>
      </c>
      <c r="D44" s="61">
        <v>35000</v>
      </c>
      <c r="E44" s="41">
        <f t="shared" si="7"/>
        <v>93.085106382978722</v>
      </c>
      <c r="F44" s="42">
        <v>1106000</v>
      </c>
      <c r="G44" s="41">
        <f t="shared" si="4"/>
        <v>97.017543859649123</v>
      </c>
      <c r="H44" s="42">
        <v>828500</v>
      </c>
      <c r="I44" s="41">
        <f t="shared" si="4"/>
        <v>97.116399015355753</v>
      </c>
      <c r="J44" s="42">
        <v>761700</v>
      </c>
      <c r="K44" s="41">
        <f t="shared" si="4"/>
        <v>97.304547777210018</v>
      </c>
      <c r="L44" s="42">
        <v>649200</v>
      </c>
      <c r="M44" s="41">
        <f t="shared" si="4"/>
        <v>96.736700938757266</v>
      </c>
      <c r="N44" s="42">
        <v>112500</v>
      </c>
      <c r="O44" s="41">
        <f t="shared" si="4"/>
        <v>100.71620411817368</v>
      </c>
      <c r="P44" s="42">
        <v>66800</v>
      </c>
      <c r="Q44" s="41">
        <f t="shared" si="5"/>
        <v>94.88636363636364</v>
      </c>
      <c r="R44" s="42">
        <v>277400</v>
      </c>
      <c r="S44" s="41">
        <f t="shared" si="5"/>
        <v>96.587743732590525</v>
      </c>
      <c r="T44" s="47">
        <f t="shared" si="0"/>
        <v>344200</v>
      </c>
      <c r="U44" s="41">
        <f t="shared" si="5"/>
        <v>96.25279642058166</v>
      </c>
      <c r="V44" s="41">
        <f t="shared" si="1"/>
        <v>68.869801084990954</v>
      </c>
      <c r="W44" s="41">
        <f t="shared" si="2"/>
        <v>85.230405671524224</v>
      </c>
      <c r="X44" s="41">
        <f t="shared" si="3"/>
        <v>25.081374321880652</v>
      </c>
      <c r="Y44" s="41">
        <v>31.6</v>
      </c>
      <c r="Z44" s="43">
        <f t="shared" si="6"/>
        <v>104.29042904290429</v>
      </c>
      <c r="AB44" s="4"/>
    </row>
    <row r="45" spans="2:28" s="5" customFormat="1" ht="12" customHeight="1">
      <c r="B45" s="57">
        <v>1995</v>
      </c>
      <c r="C45" s="66" t="s">
        <v>49</v>
      </c>
      <c r="D45" s="62">
        <v>32400</v>
      </c>
      <c r="E45" s="44">
        <f t="shared" si="7"/>
        <v>92.571428571428569</v>
      </c>
      <c r="F45" s="45">
        <v>1069000</v>
      </c>
      <c r="G45" s="44">
        <f t="shared" si="4"/>
        <v>96.65461121157324</v>
      </c>
      <c r="H45" s="45">
        <v>798600</v>
      </c>
      <c r="I45" s="44">
        <f t="shared" si="4"/>
        <v>96.391068195534103</v>
      </c>
      <c r="J45" s="45">
        <v>734400</v>
      </c>
      <c r="K45" s="44">
        <f t="shared" si="4"/>
        <v>96.415911776289875</v>
      </c>
      <c r="L45" s="45">
        <v>633200</v>
      </c>
      <c r="M45" s="44">
        <f t="shared" si="4"/>
        <v>97.535428219346883</v>
      </c>
      <c r="N45" s="45">
        <v>101300</v>
      </c>
      <c r="O45" s="44">
        <f t="shared" si="4"/>
        <v>90.044444444444451</v>
      </c>
      <c r="P45" s="45">
        <v>64200</v>
      </c>
      <c r="Q45" s="44">
        <f t="shared" si="5"/>
        <v>96.107784431137716</v>
      </c>
      <c r="R45" s="45">
        <v>270000</v>
      </c>
      <c r="S45" s="44">
        <f t="shared" si="5"/>
        <v>97.332372025955294</v>
      </c>
      <c r="T45" s="49">
        <f t="shared" si="0"/>
        <v>334200</v>
      </c>
      <c r="U45" s="44">
        <f t="shared" si="5"/>
        <v>97.094712376525266</v>
      </c>
      <c r="V45" s="44">
        <f t="shared" si="1"/>
        <v>68.699719363891489</v>
      </c>
      <c r="W45" s="44">
        <f t="shared" si="2"/>
        <v>86.22004357298475</v>
      </c>
      <c r="X45" s="44">
        <f t="shared" si="3"/>
        <v>25.257249766136574</v>
      </c>
      <c r="Y45" s="44">
        <v>33</v>
      </c>
      <c r="Z45" s="46">
        <f t="shared" si="6"/>
        <v>104.43037974683544</v>
      </c>
      <c r="AB45" s="4"/>
    </row>
    <row r="46" spans="2:28" s="5" customFormat="1" ht="12" customHeight="1">
      <c r="B46" s="56">
        <v>1996</v>
      </c>
      <c r="C46" s="65" t="s">
        <v>50</v>
      </c>
      <c r="D46" s="61">
        <v>30200</v>
      </c>
      <c r="E46" s="41">
        <f t="shared" si="7"/>
        <v>93.209876543209873</v>
      </c>
      <c r="F46" s="42">
        <v>1040000</v>
      </c>
      <c r="G46" s="41">
        <f t="shared" si="4"/>
        <v>97.287184284377929</v>
      </c>
      <c r="H46" s="42">
        <v>787800</v>
      </c>
      <c r="I46" s="41">
        <f t="shared" si="4"/>
        <v>98.647633358377163</v>
      </c>
      <c r="J46" s="42">
        <v>724000</v>
      </c>
      <c r="K46" s="41">
        <f t="shared" si="4"/>
        <v>98.583877995642695</v>
      </c>
      <c r="L46" s="42">
        <v>625700</v>
      </c>
      <c r="M46" s="41">
        <f t="shared" si="4"/>
        <v>98.815540113708138</v>
      </c>
      <c r="N46" s="42">
        <v>98300</v>
      </c>
      <c r="O46" s="41">
        <f t="shared" si="4"/>
        <v>97.038499506416585</v>
      </c>
      <c r="P46" s="42">
        <v>63700</v>
      </c>
      <c r="Q46" s="41">
        <f t="shared" si="5"/>
        <v>99.221183800623052</v>
      </c>
      <c r="R46" s="42">
        <v>251900</v>
      </c>
      <c r="S46" s="41">
        <f t="shared" si="5"/>
        <v>93.296296296296305</v>
      </c>
      <c r="T46" s="47">
        <f t="shared" si="0"/>
        <v>315600</v>
      </c>
      <c r="U46" s="41">
        <f t="shared" si="5"/>
        <v>94.43447037701975</v>
      </c>
      <c r="V46" s="41">
        <f t="shared" si="1"/>
        <v>69.615384615384613</v>
      </c>
      <c r="W46" s="41">
        <f t="shared" si="2"/>
        <v>86.422651933701658</v>
      </c>
      <c r="X46" s="41">
        <f t="shared" si="3"/>
        <v>24.221153846153847</v>
      </c>
      <c r="Y46" s="41">
        <v>34.4</v>
      </c>
      <c r="Z46" s="43">
        <f t="shared" si="6"/>
        <v>104.24242424242425</v>
      </c>
      <c r="AB46" s="4"/>
    </row>
    <row r="47" spans="2:28" s="5" customFormat="1" ht="12" customHeight="1">
      <c r="B47" s="56">
        <v>1997</v>
      </c>
      <c r="C47" s="65" t="s">
        <v>51</v>
      </c>
      <c r="D47" s="61">
        <v>28400</v>
      </c>
      <c r="E47" s="41">
        <f t="shared" si="7"/>
        <v>94.039735099337747</v>
      </c>
      <c r="F47" s="42">
        <v>1009000</v>
      </c>
      <c r="G47" s="41">
        <f t="shared" si="4"/>
        <v>97.019230769230774</v>
      </c>
      <c r="H47" s="42">
        <v>774700</v>
      </c>
      <c r="I47" s="41">
        <f t="shared" si="4"/>
        <v>98.337141406448339</v>
      </c>
      <c r="J47" s="42">
        <v>716400</v>
      </c>
      <c r="K47" s="41">
        <f t="shared" si="4"/>
        <v>98.950276243093924</v>
      </c>
      <c r="L47" s="42">
        <v>618800</v>
      </c>
      <c r="M47" s="41">
        <f t="shared" si="4"/>
        <v>98.897235096691702</v>
      </c>
      <c r="N47" s="42">
        <v>97600</v>
      </c>
      <c r="O47" s="41">
        <f t="shared" si="4"/>
        <v>99.287894201424209</v>
      </c>
      <c r="P47" s="42">
        <v>58300</v>
      </c>
      <c r="Q47" s="41">
        <f t="shared" si="5"/>
        <v>91.522762951334386</v>
      </c>
      <c r="R47" s="42">
        <v>234800</v>
      </c>
      <c r="S47" s="41">
        <f t="shared" si="5"/>
        <v>93.211591901548232</v>
      </c>
      <c r="T47" s="47">
        <f t="shared" si="0"/>
        <v>293100</v>
      </c>
      <c r="U47" s="41">
        <f t="shared" si="5"/>
        <v>92.870722433460074</v>
      </c>
      <c r="V47" s="41">
        <f t="shared" si="1"/>
        <v>71.000991080277501</v>
      </c>
      <c r="W47" s="41">
        <f t="shared" si="2"/>
        <v>86.376326074818536</v>
      </c>
      <c r="X47" s="41">
        <f t="shared" si="3"/>
        <v>23.270564915758175</v>
      </c>
      <c r="Y47" s="41">
        <v>35.5</v>
      </c>
      <c r="Z47" s="43">
        <f t="shared" si="6"/>
        <v>103.19767441860466</v>
      </c>
      <c r="AB47" s="4"/>
    </row>
    <row r="48" spans="2:28" s="5" customFormat="1" ht="12" customHeight="1">
      <c r="B48" s="56">
        <v>1998</v>
      </c>
      <c r="C48" s="65" t="s">
        <v>52</v>
      </c>
      <c r="D48" s="61">
        <v>26700</v>
      </c>
      <c r="E48" s="41">
        <f t="shared" si="7"/>
        <v>94.014084507042256</v>
      </c>
      <c r="F48" s="42">
        <v>977300</v>
      </c>
      <c r="G48" s="41">
        <f t="shared" si="4"/>
        <v>96.85827552031715</v>
      </c>
      <c r="H48" s="42">
        <v>754200</v>
      </c>
      <c r="I48" s="41">
        <f t="shared" si="4"/>
        <v>97.35381437975991</v>
      </c>
      <c r="J48" s="42">
        <v>699900</v>
      </c>
      <c r="K48" s="41">
        <f t="shared" si="4"/>
        <v>97.696817420435508</v>
      </c>
      <c r="L48" s="42">
        <v>605200</v>
      </c>
      <c r="M48" s="41">
        <f t="shared" si="4"/>
        <v>97.802197802197796</v>
      </c>
      <c r="N48" s="42">
        <v>94700</v>
      </c>
      <c r="O48" s="41">
        <f t="shared" si="4"/>
        <v>97.028688524590166</v>
      </c>
      <c r="P48" s="42">
        <v>54300</v>
      </c>
      <c r="Q48" s="41">
        <f t="shared" si="5"/>
        <v>93.138936535162955</v>
      </c>
      <c r="R48" s="42">
        <v>223100</v>
      </c>
      <c r="S48" s="41">
        <f t="shared" si="5"/>
        <v>95.017035775127766</v>
      </c>
      <c r="T48" s="47">
        <f t="shared" si="0"/>
        <v>277400</v>
      </c>
      <c r="U48" s="41">
        <f t="shared" si="5"/>
        <v>94.643466393722278</v>
      </c>
      <c r="V48" s="41">
        <f t="shared" si="1"/>
        <v>71.615675841604414</v>
      </c>
      <c r="W48" s="41">
        <f t="shared" si="2"/>
        <v>86.469495642234605</v>
      </c>
      <c r="X48" s="41">
        <f t="shared" si="3"/>
        <v>22.828200143251816</v>
      </c>
      <c r="Y48" s="41">
        <v>36.6</v>
      </c>
      <c r="Z48" s="43">
        <f t="shared" si="6"/>
        <v>103.09859154929578</v>
      </c>
      <c r="AB48" s="4"/>
    </row>
    <row r="49" spans="2:28" s="5" customFormat="1" ht="12" customHeight="1">
      <c r="B49" s="56">
        <v>1999</v>
      </c>
      <c r="C49" s="65" t="s">
        <v>53</v>
      </c>
      <c r="D49" s="61">
        <v>25200</v>
      </c>
      <c r="E49" s="41">
        <f t="shared" si="7"/>
        <v>94.382022471910105</v>
      </c>
      <c r="F49" s="42">
        <v>937900</v>
      </c>
      <c r="G49" s="41">
        <f t="shared" si="4"/>
        <v>95.968484600429761</v>
      </c>
      <c r="H49" s="42">
        <v>730700</v>
      </c>
      <c r="I49" s="41">
        <f t="shared" si="4"/>
        <v>96.88411561919915</v>
      </c>
      <c r="J49" s="42">
        <v>678200</v>
      </c>
      <c r="K49" s="41">
        <f t="shared" si="4"/>
        <v>96.899557079582792</v>
      </c>
      <c r="L49" s="42">
        <v>588100</v>
      </c>
      <c r="M49" s="41">
        <f t="shared" si="4"/>
        <v>97.174487772637136</v>
      </c>
      <c r="N49" s="42">
        <v>90100</v>
      </c>
      <c r="O49" s="41">
        <f t="shared" si="4"/>
        <v>95.142555438225969</v>
      </c>
      <c r="P49" s="42">
        <v>52500</v>
      </c>
      <c r="Q49" s="41">
        <f t="shared" si="5"/>
        <v>96.685082872928177</v>
      </c>
      <c r="R49" s="42">
        <v>207200</v>
      </c>
      <c r="S49" s="41">
        <f t="shared" si="5"/>
        <v>92.873151053339313</v>
      </c>
      <c r="T49" s="47">
        <f t="shared" si="0"/>
        <v>259700</v>
      </c>
      <c r="U49" s="41">
        <f t="shared" si="5"/>
        <v>93.619322278298483</v>
      </c>
      <c r="V49" s="41">
        <f t="shared" si="1"/>
        <v>72.310480861499087</v>
      </c>
      <c r="W49" s="41">
        <f t="shared" si="2"/>
        <v>86.71483338248305</v>
      </c>
      <c r="X49" s="41">
        <f t="shared" si="3"/>
        <v>22.091907452820131</v>
      </c>
      <c r="Y49" s="41">
        <v>37.200000000000003</v>
      </c>
      <c r="Z49" s="43">
        <f t="shared" si="6"/>
        <v>101.63934426229508</v>
      </c>
      <c r="AB49" s="4"/>
    </row>
    <row r="50" spans="2:28" s="5" customFormat="1" ht="12" customHeight="1">
      <c r="B50" s="56">
        <v>2000</v>
      </c>
      <c r="C50" s="65" t="s">
        <v>54</v>
      </c>
      <c r="D50" s="61">
        <v>23700</v>
      </c>
      <c r="E50" s="41">
        <f t="shared" si="7"/>
        <v>94.047619047619051</v>
      </c>
      <c r="F50" s="42">
        <v>897400</v>
      </c>
      <c r="G50" s="41">
        <f t="shared" si="4"/>
        <v>95.681842413903411</v>
      </c>
      <c r="H50" s="42">
        <v>705600</v>
      </c>
      <c r="I50" s="41">
        <f t="shared" si="4"/>
        <v>96.56493773094293</v>
      </c>
      <c r="J50" s="42">
        <v>656300</v>
      </c>
      <c r="K50" s="41">
        <f t="shared" si="4"/>
        <v>96.770864051902095</v>
      </c>
      <c r="L50" s="42">
        <v>569600</v>
      </c>
      <c r="M50" s="41">
        <f t="shared" si="4"/>
        <v>96.854276483591235</v>
      </c>
      <c r="N50" s="42">
        <v>86700</v>
      </c>
      <c r="O50" s="41">
        <f t="shared" si="4"/>
        <v>96.226415094339629</v>
      </c>
      <c r="P50" s="42">
        <v>49300</v>
      </c>
      <c r="Q50" s="41">
        <f t="shared" si="5"/>
        <v>93.904761904761898</v>
      </c>
      <c r="R50" s="42">
        <v>191800</v>
      </c>
      <c r="S50" s="41">
        <f t="shared" si="5"/>
        <v>92.567567567567565</v>
      </c>
      <c r="T50" s="47">
        <f t="shared" si="0"/>
        <v>241100</v>
      </c>
      <c r="U50" s="41">
        <f t="shared" si="5"/>
        <v>92.837889872930305</v>
      </c>
      <c r="V50" s="41">
        <f t="shared" si="1"/>
        <v>73.133496768442157</v>
      </c>
      <c r="W50" s="41">
        <f t="shared" si="2"/>
        <v>86.789577936919088</v>
      </c>
      <c r="X50" s="41">
        <f t="shared" si="3"/>
        <v>21.372854914196569</v>
      </c>
      <c r="Y50" s="41">
        <v>37.9</v>
      </c>
      <c r="Z50" s="43">
        <f t="shared" si="6"/>
        <v>101.88172043010752</v>
      </c>
      <c r="AB50" s="4"/>
    </row>
    <row r="51" spans="2:28" s="5" customFormat="1" ht="12" customHeight="1">
      <c r="B51" s="55">
        <v>2001</v>
      </c>
      <c r="C51" s="64" t="s">
        <v>55</v>
      </c>
      <c r="D51" s="60">
        <v>22500</v>
      </c>
      <c r="E51" s="38">
        <f t="shared" si="7"/>
        <v>94.936708860759495</v>
      </c>
      <c r="F51" s="39">
        <v>871500</v>
      </c>
      <c r="G51" s="38">
        <f t="shared" si="4"/>
        <v>97.113884555382214</v>
      </c>
      <c r="H51" s="39">
        <v>682000</v>
      </c>
      <c r="I51" s="38">
        <f t="shared" si="4"/>
        <v>96.655328798185948</v>
      </c>
      <c r="J51" s="39">
        <v>636100</v>
      </c>
      <c r="K51" s="38">
        <f t="shared" si="4"/>
        <v>96.922139265579759</v>
      </c>
      <c r="L51" s="39">
        <v>551800</v>
      </c>
      <c r="M51" s="38">
        <f t="shared" si="4"/>
        <v>96.875</v>
      </c>
      <c r="N51" s="39">
        <v>84300</v>
      </c>
      <c r="O51" s="38">
        <f t="shared" si="4"/>
        <v>97.231833910034609</v>
      </c>
      <c r="P51" s="39">
        <v>45900</v>
      </c>
      <c r="Q51" s="38">
        <f t="shared" si="5"/>
        <v>93.103448275862064</v>
      </c>
      <c r="R51" s="39">
        <v>189500</v>
      </c>
      <c r="S51" s="38">
        <f t="shared" si="5"/>
        <v>98.800834202294055</v>
      </c>
      <c r="T51" s="48">
        <f t="shared" si="0"/>
        <v>235400</v>
      </c>
      <c r="U51" s="38">
        <f t="shared" si="5"/>
        <v>97.635835752799665</v>
      </c>
      <c r="V51" s="38">
        <f t="shared" si="1"/>
        <v>72.989099254159498</v>
      </c>
      <c r="W51" s="38">
        <f t="shared" si="2"/>
        <v>86.747366766231721</v>
      </c>
      <c r="X51" s="38">
        <f t="shared" si="3"/>
        <v>21.744119334480779</v>
      </c>
      <c r="Y51" s="38">
        <v>38.700000000000003</v>
      </c>
      <c r="Z51" s="40">
        <f t="shared" si="6"/>
        <v>102.11081794195252</v>
      </c>
      <c r="AB51" s="4"/>
    </row>
    <row r="52" spans="2:28" ht="12" customHeight="1">
      <c r="B52" s="56">
        <v>2002</v>
      </c>
      <c r="C52" s="65" t="s">
        <v>56</v>
      </c>
      <c r="D52" s="61">
        <v>21600</v>
      </c>
      <c r="E52" s="41">
        <f t="shared" si="7"/>
        <v>96</v>
      </c>
      <c r="F52" s="42">
        <v>865800</v>
      </c>
      <c r="G52" s="41">
        <f t="shared" si="4"/>
        <v>99.345955249569712</v>
      </c>
      <c r="H52" s="42">
        <v>673200</v>
      </c>
      <c r="I52" s="41">
        <f t="shared" si="4"/>
        <v>98.709677419354833</v>
      </c>
      <c r="J52" s="42">
        <v>633600</v>
      </c>
      <c r="K52" s="41">
        <f t="shared" si="4"/>
        <v>99.60698003458576</v>
      </c>
      <c r="L52" s="42">
        <v>545500</v>
      </c>
      <c r="M52" s="41">
        <f t="shared" si="4"/>
        <v>98.858281986226899</v>
      </c>
      <c r="N52" s="42">
        <v>88100</v>
      </c>
      <c r="O52" s="41">
        <f t="shared" si="4"/>
        <v>104.50771055753263</v>
      </c>
      <c r="P52" s="42">
        <v>39600</v>
      </c>
      <c r="Q52" s="41">
        <f t="shared" si="5"/>
        <v>86.274509803921575</v>
      </c>
      <c r="R52" s="42">
        <v>192500</v>
      </c>
      <c r="S52" s="41">
        <f t="shared" si="5"/>
        <v>101.58311345646437</v>
      </c>
      <c r="T52" s="47">
        <f t="shared" si="0"/>
        <v>232100</v>
      </c>
      <c r="U52" s="41">
        <f t="shared" si="5"/>
        <v>98.598130841121502</v>
      </c>
      <c r="V52" s="41">
        <f t="shared" ref="V52:V71" si="8">J52/F52*100</f>
        <v>73.180873180873192</v>
      </c>
      <c r="W52" s="41">
        <f t="shared" ref="W52:W71" si="9">L52/J52*100</f>
        <v>86.095328282828291</v>
      </c>
      <c r="X52" s="41">
        <f t="shared" ref="X52:X71" si="10">R52/F52*100</f>
        <v>22.233772233772235</v>
      </c>
      <c r="Y52" s="41">
        <v>40.1</v>
      </c>
      <c r="Z52" s="43">
        <f t="shared" si="6"/>
        <v>103.61757105943153</v>
      </c>
      <c r="AB52" s="4"/>
    </row>
    <row r="53" spans="2:28" ht="12" customHeight="1">
      <c r="B53" s="56">
        <v>2003</v>
      </c>
      <c r="C53" s="65" t="s">
        <v>57</v>
      </c>
      <c r="D53" s="61">
        <v>20600</v>
      </c>
      <c r="E53" s="41">
        <f t="shared" si="7"/>
        <v>95.370370370370367</v>
      </c>
      <c r="F53" s="42">
        <v>855300</v>
      </c>
      <c r="G53" s="41">
        <f t="shared" si="4"/>
        <v>98.787248787248785</v>
      </c>
      <c r="H53" s="42">
        <v>660400</v>
      </c>
      <c r="I53" s="41">
        <f t="shared" si="4"/>
        <v>98.09863339275104</v>
      </c>
      <c r="J53" s="42">
        <v>617800</v>
      </c>
      <c r="K53" s="41">
        <f t="shared" si="4"/>
        <v>97.506313131313121</v>
      </c>
      <c r="L53" s="42">
        <v>534100</v>
      </c>
      <c r="M53" s="41">
        <f t="shared" si="4"/>
        <v>97.910174152153985</v>
      </c>
      <c r="N53" s="42">
        <v>83700</v>
      </c>
      <c r="O53" s="41">
        <f t="shared" si="4"/>
        <v>95.005675368898977</v>
      </c>
      <c r="P53" s="42">
        <v>42700</v>
      </c>
      <c r="Q53" s="41">
        <f t="shared" si="5"/>
        <v>107.82828282828282</v>
      </c>
      <c r="R53" s="42">
        <v>194800</v>
      </c>
      <c r="S53" s="41">
        <f t="shared" si="5"/>
        <v>101.1948051948052</v>
      </c>
      <c r="T53" s="47">
        <f t="shared" si="0"/>
        <v>237500</v>
      </c>
      <c r="U53" s="41">
        <f t="shared" si="5"/>
        <v>102.32658336923738</v>
      </c>
      <c r="V53" s="41">
        <f t="shared" si="8"/>
        <v>72.231965392260022</v>
      </c>
      <c r="W53" s="41">
        <f t="shared" si="9"/>
        <v>86.451926189705404</v>
      </c>
      <c r="X53" s="41">
        <f t="shared" si="10"/>
        <v>22.775634280369459</v>
      </c>
      <c r="Y53" s="41">
        <v>41.5</v>
      </c>
      <c r="Z53" s="43">
        <f t="shared" si="6"/>
        <v>103.49127182044889</v>
      </c>
      <c r="AB53" s="4"/>
    </row>
    <row r="54" spans="2:28" ht="12" customHeight="1">
      <c r="B54" s="56">
        <v>2004</v>
      </c>
      <c r="C54" s="65" t="s">
        <v>58</v>
      </c>
      <c r="D54" s="61">
        <v>19800</v>
      </c>
      <c r="E54" s="41">
        <f t="shared" si="7"/>
        <v>96.116504854368941</v>
      </c>
      <c r="F54" s="42">
        <v>826700</v>
      </c>
      <c r="G54" s="41">
        <f t="shared" si="4"/>
        <v>96.656144043025833</v>
      </c>
      <c r="H54" s="42">
        <v>634300</v>
      </c>
      <c r="I54" s="41">
        <f t="shared" si="4"/>
        <v>96.047849788007269</v>
      </c>
      <c r="J54" s="42">
        <v>590400</v>
      </c>
      <c r="K54" s="41">
        <f t="shared" si="4"/>
        <v>95.564907737131762</v>
      </c>
      <c r="L54" s="42">
        <v>511000</v>
      </c>
      <c r="M54" s="41">
        <f t="shared" si="4"/>
        <v>95.67496723460026</v>
      </c>
      <c r="N54" s="42">
        <v>79400</v>
      </c>
      <c r="O54" s="41">
        <f t="shared" si="4"/>
        <v>94.862604540023895</v>
      </c>
      <c r="P54" s="42">
        <v>43900</v>
      </c>
      <c r="Q54" s="41">
        <f t="shared" si="5"/>
        <v>102.81030444964871</v>
      </c>
      <c r="R54" s="42">
        <v>192400</v>
      </c>
      <c r="S54" s="41">
        <f t="shared" si="5"/>
        <v>98.767967145790564</v>
      </c>
      <c r="T54" s="47">
        <f t="shared" si="0"/>
        <v>236300</v>
      </c>
      <c r="U54" s="41">
        <f t="shared" si="5"/>
        <v>99.494736842105254</v>
      </c>
      <c r="V54" s="41">
        <f t="shared" si="8"/>
        <v>71.416475142131361</v>
      </c>
      <c r="W54" s="41">
        <f t="shared" si="9"/>
        <v>86.551490514905154</v>
      </c>
      <c r="X54" s="41">
        <f t="shared" si="10"/>
        <v>23.273255110681021</v>
      </c>
      <c r="Y54" s="41">
        <v>41.8</v>
      </c>
      <c r="Z54" s="43">
        <f t="shared" si="6"/>
        <v>100.72289156626506</v>
      </c>
      <c r="AB54" s="4"/>
    </row>
    <row r="55" spans="2:28" ht="12" customHeight="1">
      <c r="B55" s="57">
        <v>2005</v>
      </c>
      <c r="C55" s="66" t="s">
        <v>59</v>
      </c>
      <c r="D55" s="62">
        <v>18800</v>
      </c>
      <c r="E55" s="44">
        <f t="shared" si="7"/>
        <v>94.949494949494948</v>
      </c>
      <c r="F55" s="45">
        <v>797400</v>
      </c>
      <c r="G55" s="44">
        <f t="shared" si="4"/>
        <v>96.455788073061569</v>
      </c>
      <c r="H55" s="45">
        <v>607600</v>
      </c>
      <c r="I55" s="44">
        <f t="shared" si="4"/>
        <v>95.790635346050763</v>
      </c>
      <c r="J55" s="45">
        <v>566900</v>
      </c>
      <c r="K55" s="44">
        <f t="shared" si="4"/>
        <v>96.019647696476966</v>
      </c>
      <c r="L55" s="45">
        <v>493200</v>
      </c>
      <c r="M55" s="44">
        <f t="shared" si="4"/>
        <v>96.516634050880626</v>
      </c>
      <c r="N55" s="45">
        <v>73700</v>
      </c>
      <c r="O55" s="44">
        <f t="shared" si="4"/>
        <v>92.821158690176318</v>
      </c>
      <c r="P55" s="45">
        <v>40700</v>
      </c>
      <c r="Q55" s="44">
        <f t="shared" si="5"/>
        <v>92.710706150341679</v>
      </c>
      <c r="R55" s="45">
        <v>189800</v>
      </c>
      <c r="S55" s="44">
        <f t="shared" si="5"/>
        <v>98.648648648648646</v>
      </c>
      <c r="T55" s="49">
        <f t="shared" si="0"/>
        <v>230500</v>
      </c>
      <c r="U55" s="44">
        <f t="shared" si="5"/>
        <v>97.545493017350822</v>
      </c>
      <c r="V55" s="44">
        <f t="shared" si="8"/>
        <v>71.093554050664665</v>
      </c>
      <c r="W55" s="44">
        <f t="shared" si="9"/>
        <v>86.999470806138646</v>
      </c>
      <c r="X55" s="44">
        <f t="shared" si="10"/>
        <v>23.802357662402809</v>
      </c>
      <c r="Y55" s="44">
        <v>42.4</v>
      </c>
      <c r="Z55" s="46">
        <f t="shared" si="6"/>
        <v>101.43540669856459</v>
      </c>
      <c r="AB55" s="4"/>
    </row>
    <row r="56" spans="2:28" ht="12" customHeight="1">
      <c r="B56" s="56">
        <v>2006</v>
      </c>
      <c r="C56" s="65" t="s">
        <v>60</v>
      </c>
      <c r="D56" s="61">
        <v>18000</v>
      </c>
      <c r="E56" s="41">
        <f t="shared" si="7"/>
        <v>95.744680851063833</v>
      </c>
      <c r="F56" s="42">
        <v>779900</v>
      </c>
      <c r="G56" s="41">
        <f t="shared" si="4"/>
        <v>97.805367444193621</v>
      </c>
      <c r="H56" s="42">
        <v>594300</v>
      </c>
      <c r="I56" s="41">
        <f t="shared" si="4"/>
        <v>97.811059907834093</v>
      </c>
      <c r="J56" s="42">
        <v>555000</v>
      </c>
      <c r="K56" s="41">
        <f t="shared" si="4"/>
        <v>97.900864349973531</v>
      </c>
      <c r="L56" s="42">
        <v>481200</v>
      </c>
      <c r="M56" s="41">
        <f t="shared" si="4"/>
        <v>97.566909975669105</v>
      </c>
      <c r="N56" s="42">
        <v>73800</v>
      </c>
      <c r="O56" s="41">
        <f t="shared" si="4"/>
        <v>100.13568521031209</v>
      </c>
      <c r="P56" s="42">
        <v>39300</v>
      </c>
      <c r="Q56" s="41">
        <f t="shared" si="5"/>
        <v>96.560196560196559</v>
      </c>
      <c r="R56" s="42">
        <v>185600</v>
      </c>
      <c r="S56" s="41">
        <f t="shared" si="5"/>
        <v>97.787144362486828</v>
      </c>
      <c r="T56" s="47">
        <f t="shared" si="0"/>
        <v>224900</v>
      </c>
      <c r="U56" s="41">
        <f t="shared" si="5"/>
        <v>97.570498915401302</v>
      </c>
      <c r="V56" s="38">
        <f t="shared" si="8"/>
        <v>71.162969611488663</v>
      </c>
      <c r="W56" s="38">
        <f t="shared" si="9"/>
        <v>86.702702702702709</v>
      </c>
      <c r="X56" s="38">
        <f t="shared" si="10"/>
        <v>23.797922810616747</v>
      </c>
      <c r="Y56" s="41">
        <v>43.3</v>
      </c>
      <c r="Z56" s="43">
        <f t="shared" si="6"/>
        <v>102.12264150943395</v>
      </c>
      <c r="AB56" s="4"/>
    </row>
    <row r="57" spans="2:28" ht="12" customHeight="1">
      <c r="B57" s="56">
        <v>2007</v>
      </c>
      <c r="C57" s="65" t="s">
        <v>61</v>
      </c>
      <c r="D57" s="61">
        <v>17100</v>
      </c>
      <c r="E57" s="41">
        <f>D57/D56*100</f>
        <v>95</v>
      </c>
      <c r="F57" s="42">
        <v>756100</v>
      </c>
      <c r="G57" s="41">
        <f t="shared" si="4"/>
        <v>96.948326708552372</v>
      </c>
      <c r="H57" s="42">
        <v>577100</v>
      </c>
      <c r="I57" s="41">
        <f t="shared" si="4"/>
        <v>97.105838801951876</v>
      </c>
      <c r="J57" s="42">
        <v>539100</v>
      </c>
      <c r="K57" s="41">
        <f t="shared" si="4"/>
        <v>97.13513513513513</v>
      </c>
      <c r="L57" s="42">
        <v>467600</v>
      </c>
      <c r="M57" s="41">
        <f t="shared" si="4"/>
        <v>97.173732335827097</v>
      </c>
      <c r="N57" s="42">
        <v>71500</v>
      </c>
      <c r="O57" s="41">
        <f t="shared" si="4"/>
        <v>96.883468834688344</v>
      </c>
      <c r="P57" s="42">
        <v>38000</v>
      </c>
      <c r="Q57" s="41">
        <f t="shared" si="5"/>
        <v>96.69211195928753</v>
      </c>
      <c r="R57" s="42">
        <v>179000</v>
      </c>
      <c r="S57" s="41">
        <f t="shared" si="5"/>
        <v>96.443965517241381</v>
      </c>
      <c r="T57" s="47">
        <f t="shared" si="0"/>
        <v>217000</v>
      </c>
      <c r="U57" s="41">
        <f t="shared" si="5"/>
        <v>96.487327701200527</v>
      </c>
      <c r="V57" s="41">
        <f t="shared" si="8"/>
        <v>71.300092580346515</v>
      </c>
      <c r="W57" s="41">
        <f t="shared" si="9"/>
        <v>86.737154516787243</v>
      </c>
      <c r="X57" s="41">
        <f t="shared" si="10"/>
        <v>23.67411718026716</v>
      </c>
      <c r="Y57" s="41">
        <v>44.2</v>
      </c>
      <c r="Z57" s="43">
        <f t="shared" si="6"/>
        <v>102.07852193995382</v>
      </c>
      <c r="AB57" s="4"/>
    </row>
    <row r="58" spans="2:28" ht="12" customHeight="1">
      <c r="B58" s="56">
        <v>2008</v>
      </c>
      <c r="C58" s="65" t="s">
        <v>62</v>
      </c>
      <c r="D58" s="61">
        <v>16300</v>
      </c>
      <c r="E58" s="41">
        <f t="shared" si="7"/>
        <v>95.32163742690058</v>
      </c>
      <c r="F58" s="42">
        <v>713300</v>
      </c>
      <c r="G58" s="41">
        <f t="shared" si="4"/>
        <v>94.339373098796457</v>
      </c>
      <c r="H58" s="42">
        <v>553100</v>
      </c>
      <c r="I58" s="41">
        <f t="shared" si="4"/>
        <v>95.841275342228386</v>
      </c>
      <c r="J58" s="42">
        <v>517000</v>
      </c>
      <c r="K58" s="41">
        <f t="shared" si="4"/>
        <v>95.900575032461504</v>
      </c>
      <c r="L58" s="42">
        <v>450800</v>
      </c>
      <c r="M58" s="41">
        <f t="shared" si="4"/>
        <v>96.407185628742525</v>
      </c>
      <c r="N58" s="42">
        <v>66300</v>
      </c>
      <c r="O58" s="41">
        <f t="shared" si="4"/>
        <v>92.72727272727272</v>
      </c>
      <c r="P58" s="42">
        <v>36000</v>
      </c>
      <c r="Q58" s="41">
        <f t="shared" si="5"/>
        <v>94.73684210526315</v>
      </c>
      <c r="R58" s="42">
        <v>160200</v>
      </c>
      <c r="S58" s="41">
        <f>R58/R57*100</f>
        <v>89.497206703910621</v>
      </c>
      <c r="T58" s="47">
        <f t="shared" si="0"/>
        <v>196200</v>
      </c>
      <c r="U58" s="41">
        <f t="shared" si="5"/>
        <v>90.414746543778804</v>
      </c>
      <c r="V58" s="41">
        <f t="shared" si="8"/>
        <v>72.480022430954719</v>
      </c>
      <c r="W58" s="41">
        <f t="shared" si="9"/>
        <v>87.195357833655706</v>
      </c>
      <c r="X58" s="41">
        <f t="shared" si="10"/>
        <v>22.458993410907052</v>
      </c>
      <c r="Y58" s="41">
        <v>43.8</v>
      </c>
      <c r="Z58" s="43">
        <f t="shared" si="6"/>
        <v>99.095022624434378</v>
      </c>
      <c r="AB58" s="4"/>
    </row>
    <row r="59" spans="2:28" ht="12" customHeight="1">
      <c r="B59" s="56">
        <v>2009</v>
      </c>
      <c r="C59" s="65" t="s">
        <v>63</v>
      </c>
      <c r="D59" s="61">
        <v>15200</v>
      </c>
      <c r="E59" s="41">
        <f t="shared" si="7"/>
        <v>93.251533742331276</v>
      </c>
      <c r="F59" s="42">
        <v>676800</v>
      </c>
      <c r="G59" s="41">
        <f t="shared" si="4"/>
        <v>94.882938455067986</v>
      </c>
      <c r="H59" s="42">
        <v>527300</v>
      </c>
      <c r="I59" s="41">
        <f t="shared" si="4"/>
        <v>95.335382390164526</v>
      </c>
      <c r="J59" s="42">
        <v>494700</v>
      </c>
      <c r="K59" s="41">
        <f t="shared" si="4"/>
        <v>95.686653771760149</v>
      </c>
      <c r="L59" s="42">
        <v>431800</v>
      </c>
      <c r="M59" s="41">
        <f t="shared" si="4"/>
        <v>95.785270629991132</v>
      </c>
      <c r="N59" s="42">
        <v>62900</v>
      </c>
      <c r="O59" s="41">
        <f t="shared" si="4"/>
        <v>94.871794871794862</v>
      </c>
      <c r="P59" s="42">
        <v>32600</v>
      </c>
      <c r="Q59" s="41">
        <f t="shared" si="5"/>
        <v>90.555555555555557</v>
      </c>
      <c r="R59" s="42">
        <v>149400</v>
      </c>
      <c r="S59" s="41">
        <f t="shared" si="5"/>
        <v>93.258426966292134</v>
      </c>
      <c r="T59" s="47">
        <f t="shared" si="0"/>
        <v>182000</v>
      </c>
      <c r="U59" s="41">
        <f t="shared" si="5"/>
        <v>92.762487257900105</v>
      </c>
      <c r="V59" s="41">
        <f t="shared" si="8"/>
        <v>73.093971631205676</v>
      </c>
      <c r="W59" s="41">
        <f t="shared" si="9"/>
        <v>87.285223367697597</v>
      </c>
      <c r="X59" s="41">
        <f t="shared" si="10"/>
        <v>22.074468085106382</v>
      </c>
      <c r="Y59" s="41">
        <v>44.5</v>
      </c>
      <c r="Z59" s="43">
        <f t="shared" si="6"/>
        <v>101.59817351598176</v>
      </c>
      <c r="AB59" s="4"/>
    </row>
    <row r="60" spans="2:28" s="9" customFormat="1" ht="12" customHeight="1">
      <c r="B60" s="57">
        <v>2010</v>
      </c>
      <c r="C60" s="66" t="s">
        <v>64</v>
      </c>
      <c r="D60" s="62">
        <v>14300</v>
      </c>
      <c r="E60" s="44">
        <f t="shared" si="7"/>
        <v>94.078947368421055</v>
      </c>
      <c r="F60" s="45">
        <v>657400</v>
      </c>
      <c r="G60" s="44">
        <f t="shared" si="4"/>
        <v>97.133569739952719</v>
      </c>
      <c r="H60" s="45">
        <v>505200</v>
      </c>
      <c r="I60" s="44">
        <f t="shared" si="4"/>
        <v>95.808837473923759</v>
      </c>
      <c r="J60" s="45">
        <v>474600</v>
      </c>
      <c r="K60" s="44">
        <f t="shared" si="4"/>
        <v>95.936931473620376</v>
      </c>
      <c r="L60" s="45">
        <v>414700</v>
      </c>
      <c r="M60" s="44">
        <f t="shared" si="4"/>
        <v>96.039833256137101</v>
      </c>
      <c r="N60" s="45">
        <v>59900</v>
      </c>
      <c r="O60" s="44">
        <f t="shared" si="4"/>
        <v>95.230524642289353</v>
      </c>
      <c r="P60" s="45">
        <v>30600</v>
      </c>
      <c r="Q60" s="44">
        <f t="shared" si="5"/>
        <v>93.865030674846622</v>
      </c>
      <c r="R60" s="45">
        <v>152200</v>
      </c>
      <c r="S60" s="44">
        <f t="shared" si="5"/>
        <v>101.87416331994645</v>
      </c>
      <c r="T60" s="49">
        <f t="shared" si="0"/>
        <v>182800</v>
      </c>
      <c r="U60" s="44">
        <f t="shared" si="5"/>
        <v>100.43956043956044</v>
      </c>
      <c r="V60" s="44">
        <f t="shared" si="8"/>
        <v>72.193489504107092</v>
      </c>
      <c r="W60" s="44">
        <f t="shared" si="9"/>
        <v>87.378845343447111</v>
      </c>
      <c r="X60" s="44">
        <f t="shared" si="10"/>
        <v>23.151810161241254</v>
      </c>
      <c r="Y60" s="44">
        <v>46</v>
      </c>
      <c r="Z60" s="46">
        <f t="shared" si="6"/>
        <v>103.37078651685394</v>
      </c>
      <c r="AB60" s="4"/>
    </row>
    <row r="61" spans="2:28" s="9" customFormat="1" ht="12" customHeight="1">
      <c r="B61" s="52">
        <v>2011</v>
      </c>
      <c r="C61" s="65" t="s">
        <v>65</v>
      </c>
      <c r="D61" s="61">
        <v>13500</v>
      </c>
      <c r="E61" s="41">
        <f t="shared" si="7"/>
        <v>94.4055944055944</v>
      </c>
      <c r="F61" s="42">
        <v>639400</v>
      </c>
      <c r="G61" s="41">
        <f t="shared" si="4"/>
        <v>97.261940979616668</v>
      </c>
      <c r="H61" s="42">
        <v>483300</v>
      </c>
      <c r="I61" s="41">
        <f t="shared" si="4"/>
        <v>95.665083135391924</v>
      </c>
      <c r="J61" s="42">
        <v>453300</v>
      </c>
      <c r="K61" s="41">
        <f t="shared" si="4"/>
        <v>95.512010113780022</v>
      </c>
      <c r="L61" s="42">
        <v>397700</v>
      </c>
      <c r="M61" s="41">
        <f t="shared" si="4"/>
        <v>95.900651073064864</v>
      </c>
      <c r="N61" s="42">
        <v>55600</v>
      </c>
      <c r="O61" s="41">
        <f t="shared" si="4"/>
        <v>92.82136894824707</v>
      </c>
      <c r="P61" s="42">
        <v>30000</v>
      </c>
      <c r="Q61" s="41">
        <f t="shared" si="5"/>
        <v>98.039215686274503</v>
      </c>
      <c r="R61" s="42">
        <v>156100</v>
      </c>
      <c r="S61" s="41">
        <f t="shared" si="5"/>
        <v>102.56241787122207</v>
      </c>
      <c r="T61" s="47">
        <f t="shared" si="0"/>
        <v>186100</v>
      </c>
      <c r="U61" s="41">
        <f t="shared" si="5"/>
        <v>101.80525164113786</v>
      </c>
      <c r="V61" s="38">
        <f t="shared" si="8"/>
        <v>70.894588676884581</v>
      </c>
      <c r="W61" s="38">
        <f t="shared" si="9"/>
        <v>87.734392234723146</v>
      </c>
      <c r="X61" s="38">
        <f t="shared" si="10"/>
        <v>24.413512668126369</v>
      </c>
      <c r="Y61" s="41">
        <v>47.4</v>
      </c>
      <c r="Z61" s="43">
        <f t="shared" si="6"/>
        <v>103.04347826086956</v>
      </c>
      <c r="AB61" s="4"/>
    </row>
    <row r="62" spans="2:28" s="9" customFormat="1" ht="12" customHeight="1">
      <c r="B62" s="58">
        <v>2012</v>
      </c>
      <c r="C62" s="65" t="s">
        <v>66</v>
      </c>
      <c r="D62" s="61">
        <v>12800</v>
      </c>
      <c r="E62" s="41">
        <f t="shared" si="7"/>
        <v>94.814814814814824</v>
      </c>
      <c r="F62" s="42">
        <v>627100</v>
      </c>
      <c r="G62" s="41">
        <f t="shared" si="4"/>
        <v>98.076321551454498</v>
      </c>
      <c r="H62" s="42">
        <v>479200</v>
      </c>
      <c r="I62" s="41">
        <f t="shared" si="4"/>
        <v>99.151665632112568</v>
      </c>
      <c r="J62" s="42">
        <v>447300</v>
      </c>
      <c r="K62" s="41">
        <f t="shared" si="4"/>
        <v>98.676373262739901</v>
      </c>
      <c r="L62" s="42">
        <v>391500</v>
      </c>
      <c r="M62" s="41">
        <f t="shared" si="4"/>
        <v>98.441035956751321</v>
      </c>
      <c r="N62" s="42">
        <v>55800</v>
      </c>
      <c r="O62" s="41">
        <f t="shared" si="4"/>
        <v>100.35971223021582</v>
      </c>
      <c r="P62" s="42">
        <v>31900</v>
      </c>
      <c r="Q62" s="41">
        <f t="shared" si="5"/>
        <v>106.33333333333333</v>
      </c>
      <c r="R62" s="42">
        <v>147900</v>
      </c>
      <c r="S62" s="41">
        <f t="shared" si="5"/>
        <v>94.746957078795646</v>
      </c>
      <c r="T62" s="47">
        <f t="shared" si="0"/>
        <v>179800</v>
      </c>
      <c r="U62" s="41">
        <f t="shared" si="5"/>
        <v>96.614723267060725</v>
      </c>
      <c r="V62" s="41">
        <f t="shared" si="8"/>
        <v>71.328336788391013</v>
      </c>
      <c r="W62" s="41">
        <f t="shared" si="9"/>
        <v>87.525150905432596</v>
      </c>
      <c r="X62" s="41">
        <f t="shared" si="10"/>
        <v>23.584755222452557</v>
      </c>
      <c r="Y62" s="41">
        <v>49</v>
      </c>
      <c r="Z62" s="43">
        <f t="shared" si="6"/>
        <v>103.37552742616035</v>
      </c>
      <c r="AB62" s="4"/>
    </row>
    <row r="63" spans="2:28" s="9" customFormat="1" ht="12" customHeight="1">
      <c r="B63" s="58">
        <v>2013</v>
      </c>
      <c r="C63" s="65" t="s">
        <v>67</v>
      </c>
      <c r="D63" s="61">
        <v>12200</v>
      </c>
      <c r="E63" s="41">
        <f t="shared" si="7"/>
        <v>95.3125</v>
      </c>
      <c r="F63" s="42">
        <v>616600</v>
      </c>
      <c r="G63" s="41">
        <f t="shared" si="4"/>
        <v>98.325625896986125</v>
      </c>
      <c r="H63" s="42">
        <v>470000</v>
      </c>
      <c r="I63" s="41">
        <f t="shared" si="4"/>
        <v>98.080133555926537</v>
      </c>
      <c r="J63" s="42">
        <v>438200</v>
      </c>
      <c r="K63" s="41">
        <f t="shared" si="4"/>
        <v>97.965571205007834</v>
      </c>
      <c r="L63" s="42">
        <v>385200</v>
      </c>
      <c r="M63" s="41">
        <f t="shared" si="4"/>
        <v>98.390804597701148</v>
      </c>
      <c r="N63" s="42">
        <v>53100</v>
      </c>
      <c r="O63" s="41">
        <f t="shared" si="4"/>
        <v>95.161290322580655</v>
      </c>
      <c r="P63" s="42">
        <v>31800</v>
      </c>
      <c r="Q63" s="41">
        <f t="shared" si="5"/>
        <v>99.686520376175551</v>
      </c>
      <c r="R63" s="42">
        <v>146600</v>
      </c>
      <c r="S63" s="41">
        <f t="shared" si="5"/>
        <v>99.121027721433393</v>
      </c>
      <c r="T63" s="47">
        <f t="shared" si="0"/>
        <v>178400</v>
      </c>
      <c r="U63" s="41">
        <f t="shared" si="5"/>
        <v>99.221357063403786</v>
      </c>
      <c r="V63" s="41">
        <f t="shared" si="8"/>
        <v>71.067142393772301</v>
      </c>
      <c r="W63" s="41">
        <f t="shared" si="9"/>
        <v>87.905066179826562</v>
      </c>
      <c r="X63" s="41">
        <f t="shared" si="10"/>
        <v>23.77554330197859</v>
      </c>
      <c r="Y63" s="41">
        <v>50.5</v>
      </c>
      <c r="Z63" s="43">
        <f t="shared" si="6"/>
        <v>103.0612244897959</v>
      </c>
      <c r="AB63" s="4"/>
    </row>
    <row r="64" spans="2:28" s="9" customFormat="1" ht="12" customHeight="1">
      <c r="B64" s="58">
        <v>2014</v>
      </c>
      <c r="C64" s="65" t="s">
        <v>68</v>
      </c>
      <c r="D64" s="61">
        <v>11700</v>
      </c>
      <c r="E64" s="41">
        <f t="shared" si="7"/>
        <v>95.901639344262293</v>
      </c>
      <c r="F64" s="42">
        <v>599200</v>
      </c>
      <c r="G64" s="41">
        <f t="shared" ref="G64" si="11">F64/F63*100</f>
        <v>97.178073305222185</v>
      </c>
      <c r="H64" s="42">
        <v>451700</v>
      </c>
      <c r="I64" s="41">
        <f t="shared" ref="I64" si="12">H64/H63*100</f>
        <v>96.106382978723403</v>
      </c>
      <c r="J64" s="42">
        <v>423100</v>
      </c>
      <c r="K64" s="41">
        <f t="shared" ref="K64" si="13">J64/J63*100</f>
        <v>96.554084892743049</v>
      </c>
      <c r="L64" s="42">
        <v>371500</v>
      </c>
      <c r="M64" s="41">
        <f t="shared" ref="M64" si="14">L64/L63*100</f>
        <v>96.443406022845281</v>
      </c>
      <c r="N64" s="42">
        <v>51600</v>
      </c>
      <c r="O64" s="41">
        <f t="shared" ref="O64" si="15">N64/N63*100</f>
        <v>97.175141242937855</v>
      </c>
      <c r="P64" s="42">
        <v>28600</v>
      </c>
      <c r="Q64" s="41">
        <f t="shared" ref="Q64" si="16">P64/P63*100</f>
        <v>89.937106918238996</v>
      </c>
      <c r="R64" s="42">
        <v>147500</v>
      </c>
      <c r="S64" s="41">
        <f t="shared" ref="S64" si="17">R64/R63*100</f>
        <v>100.61391541609824</v>
      </c>
      <c r="T64" s="47">
        <f t="shared" si="0"/>
        <v>176100</v>
      </c>
      <c r="U64" s="41">
        <f t="shared" ref="U64" si="18">T64/T63*100</f>
        <v>98.710762331838566</v>
      </c>
      <c r="V64" s="41">
        <f t="shared" si="8"/>
        <v>70.610814419225633</v>
      </c>
      <c r="W64" s="41">
        <f t="shared" si="9"/>
        <v>87.80430158355</v>
      </c>
      <c r="X64" s="41">
        <f t="shared" si="10"/>
        <v>24.61615487316422</v>
      </c>
      <c r="Y64" s="41">
        <v>51.2</v>
      </c>
      <c r="Z64" s="43">
        <f t="shared" si="6"/>
        <v>101.38613861386139</v>
      </c>
      <c r="AB64" s="4"/>
    </row>
    <row r="65" spans="2:26" s="9" customFormat="1" ht="12" customHeight="1">
      <c r="B65" s="58">
        <v>2015</v>
      </c>
      <c r="C65" s="65" t="s">
        <v>93</v>
      </c>
      <c r="D65" s="61">
        <v>11000</v>
      </c>
      <c r="E65" s="41">
        <f t="shared" ref="E65:E71" si="19">D65/D64*100</f>
        <v>94.01709401709401</v>
      </c>
      <c r="F65" s="42">
        <v>578900</v>
      </c>
      <c r="G65" s="41">
        <f t="shared" ref="G65" si="20">F65/F64*100</f>
        <v>96.612149532710276</v>
      </c>
      <c r="H65" s="42">
        <v>437700</v>
      </c>
      <c r="I65" s="41">
        <f t="shared" ref="I65" si="21">H65/H64*100</f>
        <v>96.900597741864075</v>
      </c>
      <c r="J65" s="42">
        <v>410000</v>
      </c>
      <c r="K65" s="41">
        <f t="shared" ref="K65" si="22">J65/J64*100</f>
        <v>96.903805246986536</v>
      </c>
      <c r="L65" s="42">
        <v>360300</v>
      </c>
      <c r="M65" s="41">
        <f t="shared" ref="M65" si="23">L65/L64*100</f>
        <v>96.985195154777927</v>
      </c>
      <c r="N65" s="42">
        <v>49700</v>
      </c>
      <c r="O65" s="41">
        <f t="shared" ref="O65" si="24">N65/N64*100</f>
        <v>96.31782945736434</v>
      </c>
      <c r="P65" s="42">
        <v>27700</v>
      </c>
      <c r="Q65" s="41">
        <f t="shared" ref="Q65" si="25">P65/P64*100</f>
        <v>96.853146853146853</v>
      </c>
      <c r="R65" s="42">
        <v>141200</v>
      </c>
      <c r="S65" s="41">
        <f t="shared" ref="S65" si="26">R65/R64*100</f>
        <v>95.728813559322035</v>
      </c>
      <c r="T65" s="47">
        <f t="shared" si="0"/>
        <v>168900</v>
      </c>
      <c r="U65" s="41">
        <f t="shared" ref="U65" si="27">T65/T64*100</f>
        <v>95.911413969335598</v>
      </c>
      <c r="V65" s="44">
        <f t="shared" si="8"/>
        <v>70.82397650716878</v>
      </c>
      <c r="W65" s="44">
        <f t="shared" si="9"/>
        <v>87.878048780487802</v>
      </c>
      <c r="X65" s="44">
        <f t="shared" si="10"/>
        <v>24.391086543444462</v>
      </c>
      <c r="Y65" s="41">
        <v>52.6</v>
      </c>
      <c r="Z65" s="68">
        <f t="shared" ref="Z65" si="28">Y65/Y64*100</f>
        <v>102.734375</v>
      </c>
    </row>
    <row r="66" spans="2:26" s="9" customFormat="1" ht="12" customHeight="1">
      <c r="B66" s="52">
        <v>2016</v>
      </c>
      <c r="C66" s="64" t="s">
        <v>95</v>
      </c>
      <c r="D66" s="60">
        <v>10500</v>
      </c>
      <c r="E66" s="38">
        <f t="shared" si="19"/>
        <v>95.454545454545453</v>
      </c>
      <c r="F66" s="39">
        <v>559400</v>
      </c>
      <c r="G66" s="38">
        <f>F66/F65*100</f>
        <v>96.631542580756602</v>
      </c>
      <c r="H66" s="39">
        <v>428200</v>
      </c>
      <c r="I66" s="38">
        <f t="shared" ref="I66:I74" si="29">H66/H65*100</f>
        <v>97.829563628055752</v>
      </c>
      <c r="J66" s="39">
        <v>400000</v>
      </c>
      <c r="K66" s="38">
        <f t="shared" ref="K66:K74" si="30">J66/J65*100</f>
        <v>97.560975609756099</v>
      </c>
      <c r="L66" s="39">
        <v>351200</v>
      </c>
      <c r="M66" s="38">
        <f t="shared" ref="M66:M74" si="31">L66/L65*100</f>
        <v>97.474326949764091</v>
      </c>
      <c r="N66" s="39">
        <v>48900</v>
      </c>
      <c r="O66" s="38">
        <f>N66/N65*100</f>
        <v>98.390342052313883</v>
      </c>
      <c r="P66" s="39">
        <v>28100</v>
      </c>
      <c r="Q66" s="38">
        <f t="shared" ref="Q66:Q74" si="32">P66/P65*100</f>
        <v>101.44404332129963</v>
      </c>
      <c r="R66" s="39">
        <v>131200</v>
      </c>
      <c r="S66" s="38">
        <f t="shared" ref="S66:S74" si="33">R66/R65*100</f>
        <v>92.917847025495746</v>
      </c>
      <c r="T66" s="48">
        <f t="shared" si="0"/>
        <v>159300</v>
      </c>
      <c r="U66" s="38">
        <f t="shared" ref="U66:U74" si="34">T66/T65*100</f>
        <v>94.316163410301954</v>
      </c>
      <c r="V66" s="38">
        <f t="shared" si="8"/>
        <v>71.505184125849127</v>
      </c>
      <c r="W66" s="38">
        <f t="shared" si="9"/>
        <v>87.8</v>
      </c>
      <c r="X66" s="38">
        <f t="shared" si="10"/>
        <v>23.453700393278513</v>
      </c>
      <c r="Y66" s="38">
        <v>53.3</v>
      </c>
      <c r="Z66" s="51">
        <f t="shared" ref="Z66:Z74" si="35">Y66/Y65*100</f>
        <v>101.33079847908743</v>
      </c>
    </row>
    <row r="67" spans="2:26" ht="12" customHeight="1">
      <c r="B67" s="58">
        <v>2017</v>
      </c>
      <c r="C67" s="65" t="s">
        <v>96</v>
      </c>
      <c r="D67" s="61">
        <v>10100</v>
      </c>
      <c r="E67" s="41">
        <f t="shared" si="19"/>
        <v>96.19047619047619</v>
      </c>
      <c r="F67" s="42">
        <v>543700</v>
      </c>
      <c r="G67" s="41">
        <f>F67/F66*100</f>
        <v>97.193421523060422</v>
      </c>
      <c r="H67" s="42">
        <v>417400</v>
      </c>
      <c r="I67" s="41">
        <f t="shared" si="29"/>
        <v>97.477814105558153</v>
      </c>
      <c r="J67" s="42">
        <v>392700</v>
      </c>
      <c r="K67" s="41">
        <f t="shared" si="30"/>
        <v>98.174999999999997</v>
      </c>
      <c r="L67" s="42">
        <v>344700</v>
      </c>
      <c r="M67" s="41">
        <f t="shared" si="31"/>
        <v>98.149202733485197</v>
      </c>
      <c r="N67" s="42">
        <v>48000</v>
      </c>
      <c r="O67" s="41">
        <f>N67/N66*100</f>
        <v>98.159509202453989</v>
      </c>
      <c r="P67" s="42">
        <v>24700</v>
      </c>
      <c r="Q67" s="41">
        <f t="shared" si="32"/>
        <v>87.90035587188612</v>
      </c>
      <c r="R67" s="42">
        <v>126300</v>
      </c>
      <c r="S67" s="41">
        <f t="shared" si="33"/>
        <v>96.265243902439025</v>
      </c>
      <c r="T67" s="47">
        <f t="shared" si="0"/>
        <v>151000</v>
      </c>
      <c r="U67" s="41">
        <f t="shared" si="34"/>
        <v>94.789704959196484</v>
      </c>
      <c r="V67" s="41">
        <f t="shared" si="8"/>
        <v>72.227331248850462</v>
      </c>
      <c r="W67" s="41">
        <f t="shared" si="9"/>
        <v>87.776928953399548</v>
      </c>
      <c r="X67" s="41">
        <f t="shared" si="10"/>
        <v>23.22972227331249</v>
      </c>
      <c r="Y67" s="41">
        <v>53.8</v>
      </c>
      <c r="Z67" s="43">
        <f t="shared" si="35"/>
        <v>100.93808630393997</v>
      </c>
    </row>
    <row r="68" spans="2:26" ht="12" customHeight="1">
      <c r="B68" s="58">
        <v>2018</v>
      </c>
      <c r="C68" s="65" t="s">
        <v>98</v>
      </c>
      <c r="D68" s="61">
        <v>9540</v>
      </c>
      <c r="E68" s="41">
        <f t="shared" si="19"/>
        <v>94.455445544554451</v>
      </c>
      <c r="F68" s="42">
        <v>537100</v>
      </c>
      <c r="G68" s="41">
        <f>F68/F67*100</f>
        <v>98.786095273128566</v>
      </c>
      <c r="H68" s="42">
        <v>408100</v>
      </c>
      <c r="I68" s="41">
        <f t="shared" si="29"/>
        <v>97.771921418303791</v>
      </c>
      <c r="J68" s="42">
        <v>385700</v>
      </c>
      <c r="K68" s="41">
        <f t="shared" si="30"/>
        <v>98.217468805704101</v>
      </c>
      <c r="L68" s="42">
        <v>338900</v>
      </c>
      <c r="M68" s="41">
        <f t="shared" si="31"/>
        <v>98.317377429648971</v>
      </c>
      <c r="N68" s="42">
        <v>46900</v>
      </c>
      <c r="O68" s="41">
        <f>N68/N67*100</f>
        <v>97.708333333333329</v>
      </c>
      <c r="P68" s="42">
        <v>22400</v>
      </c>
      <c r="Q68" s="41">
        <f t="shared" si="32"/>
        <v>90.688259109311744</v>
      </c>
      <c r="R68" s="42">
        <v>129000</v>
      </c>
      <c r="S68" s="41">
        <f t="shared" si="33"/>
        <v>102.13776722090262</v>
      </c>
      <c r="T68" s="47">
        <f t="shared" si="0"/>
        <v>151400</v>
      </c>
      <c r="U68" s="41">
        <f t="shared" si="34"/>
        <v>100.26490066225166</v>
      </c>
      <c r="V68" s="41">
        <f t="shared" si="8"/>
        <v>71.811580711226966</v>
      </c>
      <c r="W68" s="41">
        <f t="shared" si="9"/>
        <v>87.866217267306197</v>
      </c>
      <c r="X68" s="41">
        <f t="shared" si="10"/>
        <v>24.017873766523927</v>
      </c>
      <c r="Y68" s="41">
        <v>56.3</v>
      </c>
      <c r="Z68" s="43">
        <f t="shared" si="35"/>
        <v>104.6468401486989</v>
      </c>
    </row>
    <row r="69" spans="2:26" s="74" customFormat="1" ht="12" customHeight="1">
      <c r="B69" s="86">
        <v>2019</v>
      </c>
      <c r="C69" s="88" t="s">
        <v>107</v>
      </c>
      <c r="D69" s="80">
        <v>9070</v>
      </c>
      <c r="E69" s="89" t="s">
        <v>34</v>
      </c>
      <c r="F69" s="47">
        <v>530600</v>
      </c>
      <c r="G69" s="89" t="s">
        <v>34</v>
      </c>
      <c r="H69" s="47">
        <v>397900</v>
      </c>
      <c r="I69" s="89" t="s">
        <v>34</v>
      </c>
      <c r="J69" s="47">
        <v>374700</v>
      </c>
      <c r="K69" s="89" t="s">
        <v>34</v>
      </c>
      <c r="L69" s="47">
        <v>330000</v>
      </c>
      <c r="M69" s="89" t="s">
        <v>34</v>
      </c>
      <c r="N69" s="47">
        <v>44700</v>
      </c>
      <c r="O69" s="89" t="s">
        <v>34</v>
      </c>
      <c r="P69" s="47">
        <v>23200</v>
      </c>
      <c r="Q69" s="89" t="s">
        <v>34</v>
      </c>
      <c r="R69" s="47">
        <v>132700</v>
      </c>
      <c r="S69" s="89" t="s">
        <v>34</v>
      </c>
      <c r="T69" s="47">
        <f t="shared" si="0"/>
        <v>155900</v>
      </c>
      <c r="U69" s="89" t="s">
        <v>34</v>
      </c>
      <c r="V69" s="82">
        <f t="shared" si="8"/>
        <v>70.618168111571805</v>
      </c>
      <c r="W69" s="82">
        <f t="shared" si="9"/>
        <v>88.07045636509207</v>
      </c>
      <c r="X69" s="82">
        <f t="shared" si="10"/>
        <v>25.009423294383716</v>
      </c>
      <c r="Y69" s="82">
        <v>58.5</v>
      </c>
      <c r="Z69" s="89" t="s">
        <v>34</v>
      </c>
    </row>
    <row r="70" spans="2:26" ht="12" customHeight="1">
      <c r="B70" s="58">
        <v>2019</v>
      </c>
      <c r="C70" s="88" t="s">
        <v>108</v>
      </c>
      <c r="D70" s="61">
        <v>8900</v>
      </c>
      <c r="E70" s="41">
        <f>D70/D68*100</f>
        <v>93.29140461215934</v>
      </c>
      <c r="F70" s="42">
        <v>534900</v>
      </c>
      <c r="G70" s="41">
        <f>F70/F68*100</f>
        <v>99.590392850493387</v>
      </c>
      <c r="H70" s="42">
        <v>411800</v>
      </c>
      <c r="I70" s="41">
        <f>H70/H68*100</f>
        <v>100.90664052928204</v>
      </c>
      <c r="J70" s="42">
        <v>385600</v>
      </c>
      <c r="K70" s="41">
        <f>J70/J68*100</f>
        <v>99.974073113819031</v>
      </c>
      <c r="L70" s="42">
        <v>330100</v>
      </c>
      <c r="M70" s="41">
        <f>L70/L68*100</f>
        <v>97.403363824136918</v>
      </c>
      <c r="N70" s="42">
        <v>55500</v>
      </c>
      <c r="O70" s="41">
        <f>N70/N68*100</f>
        <v>118.3368869936034</v>
      </c>
      <c r="P70" s="42">
        <v>26200</v>
      </c>
      <c r="Q70" s="41">
        <f>P70/P68*100</f>
        <v>116.96428571428572</v>
      </c>
      <c r="R70" s="42">
        <v>123100</v>
      </c>
      <c r="S70" s="41">
        <f>R70/R68*100</f>
        <v>95.426356589147289</v>
      </c>
      <c r="T70" s="47">
        <f t="shared" si="0"/>
        <v>149300</v>
      </c>
      <c r="U70" s="41">
        <f>T70/T68*100</f>
        <v>98.612945838837518</v>
      </c>
      <c r="V70" s="41">
        <f t="shared" si="8"/>
        <v>72.088240792671527</v>
      </c>
      <c r="W70" s="41">
        <f t="shared" si="9"/>
        <v>85.606846473029037</v>
      </c>
      <c r="X70" s="41">
        <f t="shared" si="10"/>
        <v>23.013647410730979</v>
      </c>
      <c r="Y70" s="41">
        <v>60.1</v>
      </c>
      <c r="Z70" s="43">
        <f>Y70/Y68*100</f>
        <v>106.74955595026643</v>
      </c>
    </row>
    <row r="71" spans="2:26" s="74" customFormat="1" ht="12" customHeight="1">
      <c r="B71" s="76">
        <v>2020</v>
      </c>
      <c r="C71" s="65" t="s">
        <v>99</v>
      </c>
      <c r="D71" s="80">
        <v>8520</v>
      </c>
      <c r="E71" s="82">
        <f t="shared" si="19"/>
        <v>95.730337078651687</v>
      </c>
      <c r="F71" s="47">
        <v>531400</v>
      </c>
      <c r="G71" s="82">
        <f>F71/F70*100</f>
        <v>99.345672088240789</v>
      </c>
      <c r="H71" s="47">
        <v>404900</v>
      </c>
      <c r="I71" s="82">
        <f t="shared" si="29"/>
        <v>98.324429334628462</v>
      </c>
      <c r="J71" s="47">
        <v>379100</v>
      </c>
      <c r="K71" s="82">
        <f t="shared" si="30"/>
        <v>98.314315352697093</v>
      </c>
      <c r="L71" s="47">
        <v>324600</v>
      </c>
      <c r="M71" s="82">
        <f t="shared" si="31"/>
        <v>98.333838230839149</v>
      </c>
      <c r="N71" s="47">
        <v>54500</v>
      </c>
      <c r="O71" s="82">
        <f>N71/N70*100</f>
        <v>98.198198198198199</v>
      </c>
      <c r="P71" s="47">
        <v>25800</v>
      </c>
      <c r="Q71" s="82">
        <f t="shared" si="32"/>
        <v>98.473282442748086</v>
      </c>
      <c r="R71" s="47">
        <v>126500</v>
      </c>
      <c r="S71" s="82">
        <f t="shared" si="33"/>
        <v>102.76198212835092</v>
      </c>
      <c r="T71" s="49">
        <f t="shared" si="0"/>
        <v>152300</v>
      </c>
      <c r="U71" s="82">
        <f t="shared" si="34"/>
        <v>102.00937709310114</v>
      </c>
      <c r="V71" s="44">
        <f t="shared" si="8"/>
        <v>71.339856981558142</v>
      </c>
      <c r="W71" s="44">
        <f t="shared" si="9"/>
        <v>85.623845950936428</v>
      </c>
      <c r="X71" s="44">
        <f t="shared" si="10"/>
        <v>23.805043281896875</v>
      </c>
      <c r="Y71" s="82">
        <v>62.4</v>
      </c>
      <c r="Z71" s="84">
        <f t="shared" si="35"/>
        <v>103.8269550748752</v>
      </c>
    </row>
    <row r="72" spans="2:26" s="74" customFormat="1" ht="12" customHeight="1">
      <c r="B72" s="79">
        <v>2021</v>
      </c>
      <c r="C72" s="64" t="s">
        <v>100</v>
      </c>
      <c r="D72" s="81">
        <v>8120</v>
      </c>
      <c r="E72" s="83">
        <f>D72/D71*100</f>
        <v>95.305164319248831</v>
      </c>
      <c r="F72" s="48">
        <v>525900</v>
      </c>
      <c r="G72" s="83">
        <f t="shared" ref="G72" si="36">F72/F71*100</f>
        <v>98.9649981181784</v>
      </c>
      <c r="H72" s="48">
        <v>405300</v>
      </c>
      <c r="I72" s="83">
        <f t="shared" si="29"/>
        <v>100.09878982464807</v>
      </c>
      <c r="J72" s="48">
        <v>379000</v>
      </c>
      <c r="K72" s="83">
        <f t="shared" si="30"/>
        <v>99.97362173568979</v>
      </c>
      <c r="L72" s="48">
        <v>325400</v>
      </c>
      <c r="M72" s="83">
        <f t="shared" si="31"/>
        <v>100.24645717806531</v>
      </c>
      <c r="N72" s="48">
        <v>53700</v>
      </c>
      <c r="O72" s="83">
        <f t="shared" ref="O72" si="37">N72/N71*100</f>
        <v>98.532110091743121</v>
      </c>
      <c r="P72" s="48">
        <v>26200</v>
      </c>
      <c r="Q72" s="83">
        <f t="shared" si="32"/>
        <v>101.55038759689923</v>
      </c>
      <c r="R72" s="48">
        <v>120600</v>
      </c>
      <c r="S72" s="83">
        <f t="shared" si="33"/>
        <v>95.335968379446641</v>
      </c>
      <c r="T72" s="47">
        <f t="shared" si="0"/>
        <v>146800</v>
      </c>
      <c r="U72" s="83">
        <f t="shared" si="34"/>
        <v>96.388706500328297</v>
      </c>
      <c r="V72" s="83">
        <f t="shared" ref="V72" si="38">J72/F72*100</f>
        <v>72.066932876972814</v>
      </c>
      <c r="W72" s="83">
        <f t="shared" ref="W72" si="39">L72/J72*100</f>
        <v>85.857519788918196</v>
      </c>
      <c r="X72" s="83">
        <f t="shared" ref="X72" si="40">R72/F72*100</f>
        <v>22.932116371933827</v>
      </c>
      <c r="Y72" s="83">
        <v>64.8</v>
      </c>
      <c r="Z72" s="85">
        <f t="shared" si="35"/>
        <v>103.84615384615385</v>
      </c>
    </row>
    <row r="73" spans="2:26" s="74" customFormat="1" ht="12" customHeight="1">
      <c r="B73" s="86">
        <v>2022</v>
      </c>
      <c r="C73" s="65" t="s">
        <v>101</v>
      </c>
      <c r="D73" s="80">
        <v>7740</v>
      </c>
      <c r="E73" s="82">
        <f>D73/D72*100</f>
        <v>95.320197044334975</v>
      </c>
      <c r="F73" s="47">
        <v>525100</v>
      </c>
      <c r="G73" s="82">
        <f t="shared" ref="G73:G74" si="41">F73/F72*100</f>
        <v>99.847879825061796</v>
      </c>
      <c r="H73" s="47">
        <v>407900</v>
      </c>
      <c r="I73" s="82">
        <f t="shared" si="29"/>
        <v>100.64150012336542</v>
      </c>
      <c r="J73" s="47">
        <v>380800</v>
      </c>
      <c r="K73" s="82">
        <f t="shared" si="30"/>
        <v>100.47493403693932</v>
      </c>
      <c r="L73" s="47">
        <v>326800</v>
      </c>
      <c r="M73" s="82">
        <f t="shared" si="31"/>
        <v>100.43023970497849</v>
      </c>
      <c r="N73" s="47">
        <v>54000</v>
      </c>
      <c r="O73" s="82">
        <f t="shared" ref="O73:O74" si="42">N73/N72*100</f>
        <v>100.55865921787711</v>
      </c>
      <c r="P73" s="47">
        <v>27100</v>
      </c>
      <c r="Q73" s="82">
        <f t="shared" si="32"/>
        <v>103.43511450381679</v>
      </c>
      <c r="R73" s="47">
        <v>117200</v>
      </c>
      <c r="S73" s="82">
        <f t="shared" si="33"/>
        <v>97.180762852404641</v>
      </c>
      <c r="T73" s="47">
        <f t="shared" si="0"/>
        <v>144300</v>
      </c>
      <c r="U73" s="82">
        <f t="shared" si="34"/>
        <v>98.297002724795647</v>
      </c>
      <c r="V73" s="82">
        <f t="shared" ref="V73:V74" si="43">J73/F73*100</f>
        <v>72.519520091411167</v>
      </c>
      <c r="W73" s="82">
        <f t="shared" ref="W73:W74" si="44">L73/J73*100</f>
        <v>85.819327731092429</v>
      </c>
      <c r="X73" s="82">
        <f t="shared" ref="X73:X74" si="45">R73/F73*100</f>
        <v>22.319558179394399</v>
      </c>
      <c r="Y73" s="82">
        <v>67.8</v>
      </c>
      <c r="Z73" s="84">
        <f t="shared" si="35"/>
        <v>104.62962962962963</v>
      </c>
    </row>
    <row r="74" spans="2:26" s="74" customFormat="1" ht="12" customHeight="1">
      <c r="B74" s="71">
        <v>2023</v>
      </c>
      <c r="C74" s="69" t="s">
        <v>106</v>
      </c>
      <c r="D74" s="77">
        <v>7240</v>
      </c>
      <c r="E74" s="72">
        <f t="shared" ref="E74" si="46">D74/D73*100</f>
        <v>93.540051679586568</v>
      </c>
      <c r="F74" s="78">
        <v>513000</v>
      </c>
      <c r="G74" s="72">
        <f t="shared" si="41"/>
        <v>97.695677013902113</v>
      </c>
      <c r="H74" s="78">
        <v>393000</v>
      </c>
      <c r="I74" s="72">
        <f t="shared" si="29"/>
        <v>96.347143907820538</v>
      </c>
      <c r="J74" s="78">
        <v>366600</v>
      </c>
      <c r="K74" s="72">
        <f t="shared" si="30"/>
        <v>96.27100840336135</v>
      </c>
      <c r="L74" s="78">
        <v>314500</v>
      </c>
      <c r="M74" s="72">
        <f t="shared" si="31"/>
        <v>96.236230110159113</v>
      </c>
      <c r="N74" s="78">
        <v>52000</v>
      </c>
      <c r="O74" s="72">
        <f t="shared" si="42"/>
        <v>96.296296296296291</v>
      </c>
      <c r="P74" s="78">
        <v>26400</v>
      </c>
      <c r="Q74" s="72">
        <f t="shared" si="32"/>
        <v>97.416974169741692</v>
      </c>
      <c r="R74" s="78">
        <v>120000</v>
      </c>
      <c r="S74" s="72">
        <f t="shared" si="33"/>
        <v>102.3890784982935</v>
      </c>
      <c r="T74" s="78">
        <f t="shared" si="0"/>
        <v>146400</v>
      </c>
      <c r="U74" s="72">
        <f t="shared" si="34"/>
        <v>101.45530145530147</v>
      </c>
      <c r="V74" s="72">
        <f t="shared" si="43"/>
        <v>71.461988304093566</v>
      </c>
      <c r="W74" s="72">
        <f t="shared" si="44"/>
        <v>85.788325150027276</v>
      </c>
      <c r="X74" s="72">
        <f t="shared" si="45"/>
        <v>23.391812865497073</v>
      </c>
      <c r="Y74" s="72">
        <v>70.900000000000006</v>
      </c>
      <c r="Z74" s="73">
        <f t="shared" si="35"/>
        <v>104.57227138643069</v>
      </c>
    </row>
    <row r="75" spans="2:26" ht="12" customHeight="1">
      <c r="B75" s="10" t="s">
        <v>69</v>
      </c>
      <c r="C75" s="11"/>
      <c r="D75" s="12"/>
      <c r="E75" s="1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3"/>
      <c r="Z75" s="8"/>
    </row>
    <row r="76" spans="2:26">
      <c r="B76" s="34" t="s">
        <v>90</v>
      </c>
      <c r="C76" s="14"/>
      <c r="D76" s="15"/>
      <c r="F76" s="5"/>
      <c r="G76" s="5"/>
      <c r="I76" s="5"/>
      <c r="K76" s="5"/>
      <c r="M76" s="5"/>
      <c r="O76" s="5"/>
      <c r="Q76" s="5"/>
      <c r="S76" s="5"/>
      <c r="U76" s="5"/>
      <c r="Z76" s="5"/>
    </row>
    <row r="77" spans="2:26">
      <c r="B77" s="34" t="s">
        <v>91</v>
      </c>
      <c r="Z77" s="16" t="s">
        <v>109</v>
      </c>
    </row>
    <row r="78" spans="2:26">
      <c r="B78" s="34" t="s">
        <v>92</v>
      </c>
    </row>
    <row r="79" spans="2:26">
      <c r="B79" s="50" t="s">
        <v>94</v>
      </c>
    </row>
    <row r="80" spans="2:26">
      <c r="B80" s="14" t="s">
        <v>97</v>
      </c>
    </row>
    <row r="81" spans="2:26">
      <c r="B81" s="87" t="s">
        <v>102</v>
      </c>
      <c r="D81" s="1" t="s">
        <v>70</v>
      </c>
    </row>
    <row r="82" spans="2:26" s="75" customFormat="1">
      <c r="B82" s="87" t="s">
        <v>103</v>
      </c>
    </row>
    <row r="83" spans="2:26" s="75" customFormat="1">
      <c r="B83" s="87" t="s">
        <v>104</v>
      </c>
      <c r="D83" s="75">
        <v>14400</v>
      </c>
      <c r="E83" s="75">
        <v>96</v>
      </c>
      <c r="F83" s="75">
        <v>1352000</v>
      </c>
      <c r="G83" s="75">
        <v>101.50150150150151</v>
      </c>
      <c r="H83" s="75">
        <v>900300</v>
      </c>
      <c r="I83" s="75">
        <v>99.977790116601881</v>
      </c>
      <c r="J83" s="75">
        <v>838900</v>
      </c>
      <c r="K83" s="75">
        <v>99.964251668255471</v>
      </c>
      <c r="L83" s="75">
        <v>715400</v>
      </c>
      <c r="M83" s="75">
        <v>98.067169294037015</v>
      </c>
      <c r="N83" s="75">
        <v>123500</v>
      </c>
      <c r="O83" s="75">
        <v>112.57976298997265</v>
      </c>
      <c r="P83" s="75">
        <v>61400</v>
      </c>
      <c r="Q83" s="75">
        <v>100.16313213703098</v>
      </c>
      <c r="R83" s="75">
        <v>452000</v>
      </c>
      <c r="S83" s="75">
        <v>104.84806309440967</v>
      </c>
      <c r="T83" s="75">
        <v>513400</v>
      </c>
      <c r="U83" s="75">
        <v>104.26482534524777</v>
      </c>
      <c r="V83" s="75">
        <v>62.048816568047336</v>
      </c>
      <c r="W83" s="75">
        <v>85.278340684229349</v>
      </c>
      <c r="X83" s="75">
        <v>33.431952662721891</v>
      </c>
      <c r="Y83" s="75">
        <v>93.9</v>
      </c>
      <c r="Z83" s="75">
        <v>105.74324324324324</v>
      </c>
    </row>
    <row r="84" spans="2:26" s="75" customFormat="1">
      <c r="B84" s="87" t="s">
        <v>105</v>
      </c>
    </row>
    <row r="85" spans="2:26" s="75" customFormat="1">
      <c r="D85" s="75">
        <v>5840</v>
      </c>
      <c r="E85" s="75">
        <v>97.82244556113902</v>
      </c>
      <c r="F85" s="75">
        <v>820900</v>
      </c>
      <c r="G85" s="75">
        <v>102.48439450686642</v>
      </c>
      <c r="H85" s="75">
        <v>495400</v>
      </c>
      <c r="I85" s="75">
        <v>98.567449263828095</v>
      </c>
      <c r="J85" s="75">
        <v>459800</v>
      </c>
      <c r="K85" s="75">
        <v>98.988159311087188</v>
      </c>
      <c r="L85" s="75">
        <v>390800</v>
      </c>
      <c r="M85" s="75">
        <v>97.822277847309138</v>
      </c>
      <c r="N85" s="75">
        <v>69000</v>
      </c>
      <c r="O85" s="75">
        <v>106.15384615384616</v>
      </c>
      <c r="P85" s="75">
        <v>35600</v>
      </c>
      <c r="Q85" s="75">
        <v>93.438320209973753</v>
      </c>
      <c r="R85" s="75">
        <v>325500</v>
      </c>
      <c r="S85" s="75">
        <v>109.08176943699732</v>
      </c>
      <c r="T85" s="75">
        <v>361100</v>
      </c>
      <c r="U85" s="75">
        <v>107.34244946492271</v>
      </c>
      <c r="V85" s="75">
        <v>56.01169448166646</v>
      </c>
      <c r="W85" s="75">
        <v>84.993475424097426</v>
      </c>
      <c r="X85" s="75">
        <v>39.65160190035327</v>
      </c>
      <c r="Y85" s="75">
        <v>140.6</v>
      </c>
      <c r="Z85" s="75">
        <v>104.76900149031296</v>
      </c>
    </row>
    <row r="86" spans="2:26" s="75" customFormat="1"/>
    <row r="87" spans="2:26" s="75" customFormat="1"/>
    <row r="88" spans="2:26" s="75" customFormat="1">
      <c r="D88" s="75">
        <f>D83-D85</f>
        <v>8560</v>
      </c>
      <c r="E88" s="75">
        <f t="shared" ref="E88:Z88" si="47">E83-E85</f>
        <v>-1.8224455611390198</v>
      </c>
      <c r="F88" s="75">
        <f t="shared" si="47"/>
        <v>531100</v>
      </c>
      <c r="G88" s="75">
        <f t="shared" si="47"/>
        <v>-0.98289300536491453</v>
      </c>
      <c r="H88" s="75">
        <f t="shared" si="47"/>
        <v>404900</v>
      </c>
      <c r="I88" s="75">
        <f t="shared" si="47"/>
        <v>1.4103408527737855</v>
      </c>
      <c r="J88" s="75">
        <f t="shared" si="47"/>
        <v>379100</v>
      </c>
      <c r="K88" s="75">
        <f t="shared" si="47"/>
        <v>0.9760923571682838</v>
      </c>
      <c r="L88" s="75">
        <f t="shared" si="47"/>
        <v>324600</v>
      </c>
      <c r="M88" s="75">
        <f t="shared" si="47"/>
        <v>0.24489144672787688</v>
      </c>
      <c r="N88" s="75">
        <f t="shared" si="47"/>
        <v>54500</v>
      </c>
      <c r="O88" s="75">
        <f t="shared" si="47"/>
        <v>6.4259168361264898</v>
      </c>
      <c r="P88" s="75">
        <f t="shared" si="47"/>
        <v>25800</v>
      </c>
      <c r="Q88" s="75">
        <f t="shared" si="47"/>
        <v>6.7248119270572317</v>
      </c>
      <c r="R88" s="75">
        <f t="shared" si="47"/>
        <v>126500</v>
      </c>
      <c r="S88" s="75">
        <f t="shared" si="47"/>
        <v>-4.2337063425876522</v>
      </c>
      <c r="T88" s="75">
        <f t="shared" si="47"/>
        <v>152300</v>
      </c>
      <c r="U88" s="75">
        <f t="shared" si="47"/>
        <v>-3.0776241196749368</v>
      </c>
      <c r="V88" s="75">
        <f t="shared" si="47"/>
        <v>6.0371220863808759</v>
      </c>
      <c r="W88" s="75">
        <f t="shared" si="47"/>
        <v>0.28486526013192304</v>
      </c>
      <c r="X88" s="75">
        <f t="shared" si="47"/>
        <v>-6.2196492376313799</v>
      </c>
      <c r="Y88" s="75">
        <f t="shared" si="47"/>
        <v>-46.699999999999989</v>
      </c>
      <c r="Z88" s="75">
        <f t="shared" si="47"/>
        <v>0.9742417529302827</v>
      </c>
    </row>
    <row r="89" spans="2:26" s="75" customFormat="1"/>
  </sheetData>
  <mergeCells count="14">
    <mergeCell ref="X5:X8"/>
    <mergeCell ref="Y5:Z8"/>
    <mergeCell ref="H6:I8"/>
    <mergeCell ref="R6:S8"/>
    <mergeCell ref="J7:K8"/>
    <mergeCell ref="P7:Q8"/>
    <mergeCell ref="L8:M8"/>
    <mergeCell ref="N8:O8"/>
    <mergeCell ref="W5:W8"/>
    <mergeCell ref="B5:C8"/>
    <mergeCell ref="D5:E8"/>
    <mergeCell ref="F5:G8"/>
    <mergeCell ref="T5:U8"/>
    <mergeCell ref="V5:V8"/>
  </mergeCells>
  <phoneticPr fontId="4"/>
  <pageMargins left="0.59055118110236227" right="0" top="0.59055118110236227" bottom="0" header="0.51181102362204722" footer="0.51181102362204722"/>
  <pageSetup paperSize="9" scale="6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都府県</vt:lpstr>
      <vt:lpstr>都府県!Print_Area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2020-11-26T22:59:45Z</cp:lastPrinted>
  <dcterms:created xsi:type="dcterms:W3CDTF">2014-08-13T06:27:15Z</dcterms:created>
  <dcterms:modified xsi:type="dcterms:W3CDTF">2023-07-26T01:53:38Z</dcterms:modified>
</cp:coreProperties>
</file>