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535" yWindow="1860" windowWidth="20190" windowHeight="10125"/>
  </bookViews>
  <sheets>
    <sheet name="データ表" sheetId="8" r:id="rId1"/>
  </sheets>
  <externalReferences>
    <externalReference r:id="rId2"/>
  </externalReferences>
  <definedNames>
    <definedName name="_xlnm.Print_Area" localSheetId="0">データ表!$B$2:$U$30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T26" i="8" l="1"/>
  <c r="U26" i="8" s="1"/>
  <c r="R26" i="8"/>
  <c r="S26" i="8" s="1"/>
  <c r="P26" i="8"/>
  <c r="Q26" i="8" s="1"/>
  <c r="T25" i="8" l="1"/>
  <c r="U25" i="8"/>
  <c r="R25" i="8"/>
  <c r="S25" i="8"/>
  <c r="P25" i="8"/>
  <c r="T24" i="8"/>
  <c r="U24" i="8"/>
  <c r="R24" i="8"/>
  <c r="S24" i="8"/>
  <c r="P24" i="8"/>
  <c r="T23" i="8"/>
  <c r="U23" i="8"/>
  <c r="R23" i="8"/>
  <c r="S23" i="8"/>
  <c r="P23" i="8"/>
  <c r="Q23" i="8"/>
  <c r="S22" i="8"/>
  <c r="T22" i="8"/>
  <c r="R22" i="8"/>
  <c r="P22" i="8"/>
  <c r="S21" i="8"/>
  <c r="T21" i="8"/>
  <c r="U21" i="8"/>
  <c r="R21" i="8"/>
  <c r="P21" i="8"/>
  <c r="Q22" i="8"/>
  <c r="Q21" i="8"/>
  <c r="U22" i="8"/>
  <c r="U20" i="8"/>
  <c r="S20" i="8"/>
  <c r="Q20" i="8"/>
  <c r="T20" i="8"/>
  <c r="R20" i="8"/>
  <c r="P20" i="8"/>
  <c r="U18" i="8"/>
  <c r="U19" i="8"/>
  <c r="T19" i="8"/>
  <c r="R19" i="8"/>
  <c r="S19" i="8"/>
  <c r="Q19" i="8"/>
  <c r="P19" i="8"/>
  <c r="T18" i="8"/>
  <c r="R18" i="8"/>
  <c r="P18" i="8"/>
  <c r="P9" i="8"/>
  <c r="P17" i="8"/>
  <c r="Q18" i="8"/>
  <c r="R17" i="8"/>
  <c r="S18" i="8"/>
  <c r="T17" i="8"/>
  <c r="T16" i="8"/>
  <c r="T15" i="8"/>
  <c r="T14" i="8"/>
  <c r="T13" i="8"/>
  <c r="T12" i="8"/>
  <c r="T11" i="8"/>
  <c r="T10" i="8"/>
  <c r="T9" i="8"/>
  <c r="T8" i="8"/>
  <c r="R16" i="8"/>
  <c r="R15" i="8"/>
  <c r="R14" i="8"/>
  <c r="R13" i="8"/>
  <c r="R12" i="8"/>
  <c r="R11" i="8"/>
  <c r="R10" i="8"/>
  <c r="R9" i="8"/>
  <c r="R8" i="8"/>
  <c r="P16" i="8"/>
  <c r="Q17" i="8"/>
  <c r="P15" i="8"/>
  <c r="P14" i="8"/>
  <c r="P13" i="8"/>
  <c r="P12" i="8"/>
  <c r="P11" i="8"/>
  <c r="P10" i="8"/>
  <c r="P8" i="8"/>
  <c r="S12" i="8"/>
  <c r="S16" i="8"/>
  <c r="U11" i="8"/>
  <c r="U15" i="8"/>
  <c r="S9" i="8"/>
  <c r="S13" i="8"/>
  <c r="U12" i="8"/>
  <c r="U16" i="8"/>
  <c r="S10" i="8"/>
  <c r="S14" i="8"/>
  <c r="U9" i="8"/>
  <c r="U13" i="8"/>
  <c r="S17" i="8"/>
  <c r="S11" i="8"/>
  <c r="S15" i="8"/>
  <c r="U10" i="8"/>
  <c r="U14" i="8"/>
  <c r="U17" i="8"/>
  <c r="Q16" i="8"/>
  <c r="Q15" i="8"/>
  <c r="Q14" i="8"/>
  <c r="Q13" i="8"/>
  <c r="Q12" i="8"/>
  <c r="Q11" i="8"/>
  <c r="Q10" i="8"/>
  <c r="Q9" i="8"/>
  <c r="Q25" i="8"/>
  <c r="Q24" i="8"/>
</calcChain>
</file>

<file path=xl/sharedStrings.xml><?xml version="1.0" encoding="utf-8"?>
<sst xmlns="http://schemas.openxmlformats.org/spreadsheetml/2006/main" count="69" uniqueCount="53">
  <si>
    <t>全国</t>
    <rPh sb="0" eb="2">
      <t>ゼンコク</t>
    </rPh>
    <phoneticPr fontId="2"/>
  </si>
  <si>
    <t>北海道</t>
    <rPh sb="0" eb="3">
      <t>ホッカイドウ</t>
    </rPh>
    <phoneticPr fontId="2"/>
  </si>
  <si>
    <t>都府県</t>
    <rPh sb="0" eb="3">
      <t>トフケン</t>
    </rPh>
    <phoneticPr fontId="2"/>
  </si>
  <si>
    <t>前年比</t>
    <rPh sb="0" eb="3">
      <t>ゼンネンヒ</t>
    </rPh>
    <phoneticPr fontId="2"/>
  </si>
  <si>
    <t>年度</t>
    <rPh sb="0" eb="1">
      <t>ネン</t>
    </rPh>
    <rPh sb="1" eb="2">
      <t>ド</t>
    </rPh>
    <phoneticPr fontId="2"/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</si>
  <si>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</si>
  <si>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</si>
  <si>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</si>
  <si>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</si>
  <si>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</si>
  <si>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</si>
  <si>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</si>
  <si>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</si>
  <si>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  <phoneticPr fontId="2"/>
  </si>
  <si>
    <t>17</t>
  </si>
  <si>
    <t>18</t>
  </si>
  <si>
    <t>19</t>
  </si>
  <si>
    <t>20</t>
  </si>
  <si>
    <t>21</t>
  </si>
  <si>
    <t>22</t>
  </si>
  <si>
    <t>23</t>
  </si>
  <si>
    <t>24</t>
  </si>
  <si>
    <t>（単位：戸、日、％)</t>
    <rPh sb="6" eb="7">
      <t>ヒ</t>
    </rPh>
    <phoneticPr fontId="2"/>
  </si>
  <si>
    <t>利用戸数</t>
    <phoneticPr fontId="2"/>
  </si>
  <si>
    <t>総利用日数</t>
    <rPh sb="0" eb="1">
      <t>ソウ</t>
    </rPh>
    <phoneticPr fontId="2"/>
  </si>
  <si>
    <t>一戸当たり利用日数</t>
    <phoneticPr fontId="2"/>
  </si>
  <si>
    <t>-</t>
    <phoneticPr fontId="2"/>
  </si>
  <si>
    <t>平成 16</t>
    <rPh sb="0" eb="2">
      <t>ヘイセイ</t>
    </rPh>
    <phoneticPr fontId="2"/>
  </si>
  <si>
    <t>酪農ヘルパーの利用状況</t>
    <rPh sb="0" eb="2">
      <t>ラクノウ</t>
    </rPh>
    <rPh sb="7" eb="9">
      <t>リヨウ</t>
    </rPh>
    <rPh sb="9" eb="11">
      <t>ジョウキョウ</t>
    </rPh>
    <phoneticPr fontId="2"/>
  </si>
  <si>
    <t>2013</t>
    <phoneticPr fontId="2"/>
  </si>
  <si>
    <t>25</t>
    <phoneticPr fontId="2"/>
  </si>
  <si>
    <t>注：1  搾乳作業を伴わない利用は除く。</t>
    <rPh sb="0" eb="1">
      <t>チュウ</t>
    </rPh>
    <rPh sb="5" eb="7">
      <t>サクニュウ</t>
    </rPh>
    <rPh sb="7" eb="9">
      <t>サギョウ</t>
    </rPh>
    <rPh sb="10" eb="11">
      <t>トモナ</t>
    </rPh>
    <rPh sb="14" eb="16">
      <t>リヨウ</t>
    </rPh>
    <rPh sb="17" eb="18">
      <t>ノゾ</t>
    </rPh>
    <phoneticPr fontId="2"/>
  </si>
  <si>
    <t>　 　2　「一戸当たり利用日数」「前年比」の欄はJミルクによる算出。</t>
    <rPh sb="6" eb="8">
      <t>イッコ</t>
    </rPh>
    <rPh sb="8" eb="9">
      <t>アタ</t>
    </rPh>
    <rPh sb="11" eb="13">
      <t>リヨウ</t>
    </rPh>
    <rPh sb="13" eb="15">
      <t>ニッスウ</t>
    </rPh>
    <phoneticPr fontId="2"/>
  </si>
  <si>
    <t>26</t>
  </si>
  <si>
    <t>2014</t>
  </si>
  <si>
    <t>2015</t>
    <phoneticPr fontId="2"/>
  </si>
  <si>
    <t>27</t>
    <phoneticPr fontId="2"/>
  </si>
  <si>
    <t>2016</t>
    <phoneticPr fontId="2"/>
  </si>
  <si>
    <t>28</t>
    <phoneticPr fontId="2"/>
  </si>
  <si>
    <t>2017</t>
    <phoneticPr fontId="2"/>
  </si>
  <si>
    <t>29</t>
    <phoneticPr fontId="2"/>
  </si>
  <si>
    <t>データ元：（一社）酪農ヘルパー全国協会「酪農ヘルパーの利用実態調査」</t>
  </si>
  <si>
    <t>2018</t>
    <phoneticPr fontId="2"/>
  </si>
  <si>
    <t>30</t>
    <phoneticPr fontId="2"/>
  </si>
  <si>
    <t>2019</t>
    <phoneticPr fontId="2"/>
  </si>
  <si>
    <t>令和元</t>
    <rPh sb="0" eb="2">
      <t>レイワ</t>
    </rPh>
    <rPh sb="2" eb="3">
      <t>ガン</t>
    </rPh>
    <phoneticPr fontId="2"/>
  </si>
  <si>
    <t>2020</t>
    <phoneticPr fontId="2"/>
  </si>
  <si>
    <t>2</t>
    <phoneticPr fontId="2"/>
  </si>
  <si>
    <t>2021</t>
    <phoneticPr fontId="2"/>
  </si>
  <si>
    <t>3</t>
    <phoneticPr fontId="2"/>
  </si>
  <si>
    <t xml:space="preserve">毎年1回更新、最終更新日2023/12/18
</t>
    <phoneticPr fontId="2"/>
  </si>
  <si>
    <t>2022</t>
    <phoneticPr fontId="2"/>
  </si>
  <si>
    <t>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</si>
</sst>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\-#,##0;&quot;-&quot;"/>
    <numFmt numFmtId="178" formatCode="#,##0.0_ "/>
    <numFmt numFmtId="179" formatCode="#,##0.0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8"/>
      </right>
      <top/>
      <bottom/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177" fontId="7" fillId="0" borderId="0" applyFill="0" applyBorder="0" applyAlignment="0"/>
    <xf numFmtId="0" fontId="8" fillId="0" borderId="8" applyNumberFormat="0" applyAlignment="0" applyProtection="0">
      <alignment horizontal="left" vertical="center"/>
    </xf>
    <xf numFmtId="0" fontId="8" fillId="0" borderId="5">
      <alignment horizontal="left" vertical="center"/>
    </xf>
    <xf numFmtId="0" fontId="9" fillId="0" borderId="0"/>
    <xf numFmtId="38" fontId="1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8" borderId="1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0" borderId="0"/>
    <xf numFmtId="0" fontId="26" fillId="3" borderId="0" applyNumberFormat="0" applyBorder="0" applyAlignment="0" applyProtection="0">
      <alignment vertical="center"/>
    </xf>
    <xf numFmtId="0" fontId="31" fillId="0" borderId="0"/>
  </cellStyleXfs>
  <cellXfs count="93">
    <xf numFmtId="0" fontId="0" fillId="0" borderId="0" xfId="0"/>
    <xf numFmtId="0" fontId="4" fillId="0" borderId="0" xfId="1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1" applyFont="1" applyFill="1" applyAlignment="1">
      <alignment vertical="center"/>
    </xf>
    <xf numFmtId="178" fontId="6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176" fontId="6" fillId="2" borderId="0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Alignment="1">
      <alignment vertical="center"/>
    </xf>
    <xf numFmtId="0" fontId="6" fillId="2" borderId="0" xfId="0" applyFont="1" applyFill="1"/>
    <xf numFmtId="0" fontId="27" fillId="33" borderId="32" xfId="0" applyFont="1" applyFill="1" applyBorder="1" applyAlignment="1">
      <alignment vertical="center"/>
    </xf>
    <xf numFmtId="0" fontId="27" fillId="33" borderId="34" xfId="0" applyFont="1" applyFill="1" applyBorder="1" applyAlignment="1">
      <alignment vertical="center"/>
    </xf>
    <xf numFmtId="0" fontId="29" fillId="33" borderId="26" xfId="0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28" fillId="34" borderId="19" xfId="0" applyNumberFormat="1" applyFont="1" applyFill="1" applyBorder="1" applyAlignment="1">
      <alignment horizontal="right" vertical="center"/>
    </xf>
    <xf numFmtId="49" fontId="3" fillId="34" borderId="22" xfId="0" applyNumberFormat="1" applyFont="1" applyFill="1" applyBorder="1" applyAlignment="1">
      <alignment horizontal="center" vertical="center"/>
    </xf>
    <xf numFmtId="49" fontId="28" fillId="34" borderId="21" xfId="0" applyNumberFormat="1" applyFont="1" applyFill="1" applyBorder="1" applyAlignment="1">
      <alignment horizontal="right" vertical="center"/>
    </xf>
    <xf numFmtId="49" fontId="28" fillId="34" borderId="24" xfId="0" applyNumberFormat="1" applyFont="1" applyFill="1" applyBorder="1" applyAlignment="1">
      <alignment horizontal="right" vertical="center"/>
    </xf>
    <xf numFmtId="49" fontId="3" fillId="34" borderId="2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9" fillId="35" borderId="26" xfId="48" applyFont="1" applyFill="1" applyBorder="1" applyAlignment="1" applyProtection="1">
      <alignment horizontal="center" vertical="center"/>
    </xf>
    <xf numFmtId="0" fontId="29" fillId="35" borderId="36" xfId="48" applyFont="1" applyFill="1" applyBorder="1" applyAlignment="1" applyProtection="1">
      <alignment horizontal="center" vertical="center"/>
    </xf>
    <xf numFmtId="0" fontId="27" fillId="35" borderId="34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6" fillId="2" borderId="17" xfId="0" applyNumberFormat="1" applyFont="1" applyFill="1" applyBorder="1" applyAlignment="1">
      <alignment horizontal="right" vertical="center"/>
    </xf>
    <xf numFmtId="178" fontId="6" fillId="2" borderId="18" xfId="0" applyNumberFormat="1" applyFont="1" applyFill="1" applyBorder="1" applyAlignment="1">
      <alignment vertical="center"/>
    </xf>
    <xf numFmtId="176" fontId="6" fillId="2" borderId="18" xfId="0" applyNumberFormat="1" applyFont="1" applyFill="1" applyBorder="1" applyAlignment="1">
      <alignment horizontal="right" vertical="center"/>
    </xf>
    <xf numFmtId="178" fontId="6" fillId="2" borderId="19" xfId="0" applyNumberFormat="1" applyFont="1" applyFill="1" applyBorder="1" applyAlignment="1">
      <alignment vertical="center"/>
    </xf>
    <xf numFmtId="179" fontId="6" fillId="2" borderId="17" xfId="0" applyNumberFormat="1" applyFont="1" applyFill="1" applyBorder="1" applyAlignment="1">
      <alignment horizontal="right" vertical="center"/>
    </xf>
    <xf numFmtId="178" fontId="6" fillId="2" borderId="18" xfId="0" applyNumberFormat="1" applyFont="1" applyFill="1" applyBorder="1" applyAlignment="1">
      <alignment horizontal="right" vertical="center"/>
    </xf>
    <xf numFmtId="179" fontId="6" fillId="2" borderId="18" xfId="0" applyNumberFormat="1" applyFont="1" applyFill="1" applyBorder="1" applyAlignment="1">
      <alignment horizontal="right" vertical="center"/>
    </xf>
    <xf numFmtId="178" fontId="6" fillId="2" borderId="25" xfId="0" applyNumberFormat="1" applyFont="1" applyFill="1" applyBorder="1" applyAlignment="1">
      <alignment horizontal="right" vertical="center"/>
    </xf>
    <xf numFmtId="176" fontId="6" fillId="2" borderId="22" xfId="0" applyNumberFormat="1" applyFont="1" applyFill="1" applyBorder="1" applyAlignment="1">
      <alignment horizontal="right" vertical="center"/>
    </xf>
    <xf numFmtId="178" fontId="6" fillId="2" borderId="23" xfId="0" applyNumberFormat="1" applyFont="1" applyFill="1" applyBorder="1" applyAlignment="1">
      <alignment vertical="center"/>
    </xf>
    <xf numFmtId="176" fontId="6" fillId="2" borderId="23" xfId="0" applyNumberFormat="1" applyFont="1" applyFill="1" applyBorder="1" applyAlignment="1">
      <alignment horizontal="right" vertical="center"/>
    </xf>
    <xf numFmtId="178" fontId="6" fillId="2" borderId="24" xfId="0" applyNumberFormat="1" applyFont="1" applyFill="1" applyBorder="1" applyAlignment="1">
      <alignment vertical="center"/>
    </xf>
    <xf numFmtId="179" fontId="6" fillId="2" borderId="22" xfId="0" applyNumberFormat="1" applyFont="1" applyFill="1" applyBorder="1" applyAlignment="1">
      <alignment horizontal="right" vertical="center"/>
    </xf>
    <xf numFmtId="179" fontId="6" fillId="2" borderId="23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horizontal="right" vertical="center"/>
    </xf>
    <xf numFmtId="178" fontId="6" fillId="0" borderId="37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horizontal="right" vertical="center"/>
    </xf>
    <xf numFmtId="49" fontId="3" fillId="34" borderId="38" xfId="0" applyNumberFormat="1" applyFont="1" applyFill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right" vertical="center"/>
    </xf>
    <xf numFmtId="49" fontId="28" fillId="34" borderId="40" xfId="0" applyNumberFormat="1" applyFont="1" applyFill="1" applyBorder="1" applyAlignment="1">
      <alignment horizontal="right" vertical="center"/>
    </xf>
    <xf numFmtId="176" fontId="6" fillId="2" borderId="41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8" fontId="6" fillId="2" borderId="25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9" fontId="6" fillId="2" borderId="41" xfId="0" applyNumberFormat="1" applyFont="1" applyFill="1" applyBorder="1" applyAlignment="1">
      <alignment horizontal="right" vertical="center"/>
    </xf>
    <xf numFmtId="179" fontId="6" fillId="0" borderId="41" xfId="0" applyNumberFormat="1" applyFont="1" applyFill="1" applyBorder="1" applyAlignment="1">
      <alignment horizontal="right" vertical="center"/>
    </xf>
    <xf numFmtId="179" fontId="6" fillId="0" borderId="39" xfId="0" applyNumberFormat="1" applyFont="1" applyFill="1" applyBorder="1" applyAlignment="1">
      <alignment horizontal="right" vertical="center"/>
    </xf>
    <xf numFmtId="49" fontId="3" fillId="34" borderId="7" xfId="0" applyNumberFormat="1" applyFont="1" applyFill="1" applyBorder="1" applyAlignment="1">
      <alignment horizontal="center" vertical="center"/>
    </xf>
    <xf numFmtId="49" fontId="28" fillId="34" borderId="25" xfId="0" applyNumberFormat="1" applyFont="1" applyFill="1" applyBorder="1" applyAlignment="1">
      <alignment horizontal="right" vertical="center"/>
    </xf>
    <xf numFmtId="0" fontId="30" fillId="35" borderId="35" xfId="0" applyFont="1" applyFill="1" applyBorder="1" applyAlignment="1">
      <alignment horizontal="center" vertical="center"/>
    </xf>
    <xf numFmtId="0" fontId="30" fillId="35" borderId="30" xfId="0" applyFont="1" applyFill="1" applyBorder="1" applyAlignment="1">
      <alignment horizontal="center" vertical="center"/>
    </xf>
    <xf numFmtId="0" fontId="30" fillId="35" borderId="31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/>
    </xf>
    <xf numFmtId="0" fontId="30" fillId="33" borderId="28" xfId="0" applyFont="1" applyFill="1" applyBorder="1" applyAlignment="1">
      <alignment horizontal="center"/>
    </xf>
    <xf numFmtId="0" fontId="3" fillId="34" borderId="4" xfId="0" applyFont="1" applyFill="1" applyBorder="1" applyAlignment="1">
      <alignment horizontal="center" vertical="center"/>
    </xf>
    <xf numFmtId="0" fontId="3" fillId="34" borderId="3" xfId="0" applyFont="1" applyFill="1" applyBorder="1" applyAlignment="1">
      <alignment horizontal="center" vertical="center"/>
    </xf>
    <xf numFmtId="0" fontId="3" fillId="34" borderId="7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6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horizontal="center" vertical="center"/>
    </xf>
    <xf numFmtId="0" fontId="30" fillId="35" borderId="28" xfId="0" applyFont="1" applyFill="1" applyBorder="1" applyAlignment="1">
      <alignment horizontal="center"/>
    </xf>
    <xf numFmtId="0" fontId="30" fillId="35" borderId="29" xfId="0" applyFont="1" applyFill="1" applyBorder="1" applyAlignment="1">
      <alignment horizontal="center"/>
    </xf>
    <xf numFmtId="0" fontId="30" fillId="33" borderId="35" xfId="0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49" fontId="3" fillId="34" borderId="42" xfId="0" applyNumberFormat="1" applyFont="1" applyFill="1" applyBorder="1" applyAlignment="1">
      <alignment horizontal="center" vertical="center"/>
    </xf>
    <xf numFmtId="49" fontId="3" fillId="34" borderId="6" xfId="0" applyNumberFormat="1" applyFont="1" applyFill="1" applyBorder="1" applyAlignment="1">
      <alignment horizontal="center" vertical="center"/>
    </xf>
    <xf numFmtId="49" fontId="28" fillId="34" borderId="43" xfId="0" applyNumberFormat="1" applyFont="1" applyFill="1" applyBorder="1" applyAlignment="1">
      <alignment horizontal="right" vertical="center"/>
    </xf>
    <xf numFmtId="176" fontId="6" fillId="0" borderId="44" xfId="0" applyNumberFormat="1" applyFont="1" applyFill="1" applyBorder="1" applyAlignment="1">
      <alignment horizontal="right" vertical="center"/>
    </xf>
    <xf numFmtId="178" fontId="6" fillId="0" borderId="45" xfId="0" applyNumberFormat="1" applyFont="1" applyFill="1" applyBorder="1" applyAlignment="1">
      <alignment vertical="center"/>
    </xf>
    <xf numFmtId="176" fontId="6" fillId="0" borderId="45" xfId="0" applyNumberFormat="1" applyFont="1" applyFill="1" applyBorder="1" applyAlignment="1">
      <alignment horizontal="right" vertical="center"/>
    </xf>
    <xf numFmtId="178" fontId="6" fillId="0" borderId="43" xfId="0" applyNumberFormat="1" applyFont="1" applyFill="1" applyBorder="1" applyAlignment="1">
      <alignment vertical="center"/>
    </xf>
    <xf numFmtId="179" fontId="6" fillId="0" borderId="44" xfId="0" applyNumberFormat="1" applyFont="1" applyFill="1" applyBorder="1" applyAlignment="1">
      <alignment horizontal="right" vertical="center"/>
    </xf>
    <xf numFmtId="179" fontId="6" fillId="0" borderId="45" xfId="0" applyNumberFormat="1" applyFont="1" applyFill="1" applyBorder="1" applyAlignment="1">
      <alignment horizontal="right" vertical="center"/>
    </xf>
    <xf numFmtId="178" fontId="6" fillId="0" borderId="46" xfId="0" applyNumberFormat="1" applyFont="1" applyFill="1" applyBorder="1" applyAlignment="1">
      <alignment vertical="center"/>
    </xf>
  </cellXfs>
  <cellStyles count="49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Calc Currency (0)" xfId="2"/>
    <cellStyle name="Header1" xfId="3"/>
    <cellStyle name="Header2" xfId="4"/>
    <cellStyle name="Normal_#18-Internet" xfId="5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チェック セル 2" xfId="31"/>
    <cellStyle name="どちらでもない 2" xfId="32"/>
    <cellStyle name="リンク セル 2" xfId="33"/>
    <cellStyle name="悪い 2" xfId="34"/>
    <cellStyle name="計算 2" xfId="35"/>
    <cellStyle name="警告文 2" xfId="36"/>
    <cellStyle name="桁区切り 2" xfId="6"/>
    <cellStyle name="桁区切り 3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_089" xfId="1"/>
    <cellStyle name="標準_乳業工場の構造変化4-(9)" xfId="48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showGridLines="0" tabSelected="1" topLeftCell="A3" zoomScaleNormal="100" workbookViewId="0">
      <selection activeCell="AC22" sqref="AC22"/>
    </sheetView>
  </sheetViews>
  <sheetFormatPr defaultRowHeight="12"/>
  <cols>
    <col min="1" max="1" width="5.625" style="5" customWidth="1"/>
    <col min="2" max="2" width="7.625" style="5" customWidth="1"/>
    <col min="3" max="3" width="8.625" style="5" customWidth="1"/>
    <col min="4" max="4" width="7.625" style="5" customWidth="1"/>
    <col min="5" max="5" width="6.625" style="5" customWidth="1"/>
    <col min="6" max="6" width="7.625" style="5" customWidth="1"/>
    <col min="7" max="7" width="6.625" style="5" customWidth="1"/>
    <col min="8" max="8" width="7.625" style="5" customWidth="1"/>
    <col min="9" max="9" width="6.625" style="5" customWidth="1"/>
    <col min="10" max="10" width="7.625" style="5" customWidth="1"/>
    <col min="11" max="11" width="6.625" style="5" customWidth="1"/>
    <col min="12" max="12" width="7.625" style="5" customWidth="1"/>
    <col min="13" max="13" width="6.625" style="5" customWidth="1"/>
    <col min="14" max="14" width="7.625" style="5" customWidth="1"/>
    <col min="15" max="15" width="6.625" style="5" customWidth="1"/>
    <col min="16" max="16" width="7.625" style="5" customWidth="1"/>
    <col min="17" max="17" width="6.625" style="5" customWidth="1"/>
    <col min="18" max="18" width="7.625" style="5" customWidth="1"/>
    <col min="19" max="19" width="6.625" style="5" customWidth="1"/>
    <col min="20" max="20" width="7.625" style="5" customWidth="1"/>
    <col min="21" max="21" width="6.625" style="5" customWidth="1"/>
    <col min="22" max="34" width="7.625" style="5" customWidth="1"/>
    <col min="35" max="16384" width="9" style="5"/>
  </cols>
  <sheetData>
    <row r="1" spans="2:21" ht="12" customHeight="1"/>
    <row r="2" spans="2:21" ht="15" customHeight="1">
      <c r="B2" s="6" t="s">
        <v>28</v>
      </c>
      <c r="C2" s="6"/>
    </row>
    <row r="3" spans="2:21" ht="12" customHeight="1">
      <c r="B3" s="6"/>
      <c r="C3" s="6"/>
    </row>
    <row r="4" spans="2:21" ht="12" customHeight="1">
      <c r="E4" s="4"/>
      <c r="G4" s="4"/>
      <c r="I4" s="7"/>
      <c r="K4" s="4"/>
      <c r="M4" s="4"/>
      <c r="O4" s="2"/>
      <c r="Q4" s="4"/>
      <c r="S4" s="4"/>
      <c r="U4" s="2" t="s">
        <v>22</v>
      </c>
    </row>
    <row r="5" spans="2:21" ht="12" customHeight="1">
      <c r="B5" s="72" t="s">
        <v>4</v>
      </c>
      <c r="C5" s="73"/>
      <c r="D5" s="70" t="s">
        <v>23</v>
      </c>
      <c r="E5" s="71"/>
      <c r="F5" s="71"/>
      <c r="G5" s="71"/>
      <c r="H5" s="71"/>
      <c r="I5" s="71"/>
      <c r="J5" s="71" t="s">
        <v>24</v>
      </c>
      <c r="K5" s="71"/>
      <c r="L5" s="71"/>
      <c r="M5" s="71"/>
      <c r="N5" s="71"/>
      <c r="O5" s="71"/>
      <c r="P5" s="78" t="s">
        <v>25</v>
      </c>
      <c r="Q5" s="78"/>
      <c r="R5" s="78"/>
      <c r="S5" s="78"/>
      <c r="T5" s="78"/>
      <c r="U5" s="79"/>
    </row>
    <row r="6" spans="2:21" ht="12" customHeight="1">
      <c r="B6" s="74"/>
      <c r="C6" s="75"/>
      <c r="D6" s="82" t="s">
        <v>0</v>
      </c>
      <c r="E6" s="81"/>
      <c r="F6" s="80" t="s">
        <v>1</v>
      </c>
      <c r="G6" s="81"/>
      <c r="H6" s="80" t="s">
        <v>2</v>
      </c>
      <c r="I6" s="81"/>
      <c r="J6" s="80" t="s">
        <v>0</v>
      </c>
      <c r="K6" s="81"/>
      <c r="L6" s="80" t="s">
        <v>1</v>
      </c>
      <c r="M6" s="81"/>
      <c r="N6" s="80" t="s">
        <v>2</v>
      </c>
      <c r="O6" s="81"/>
      <c r="P6" s="67" t="s">
        <v>0</v>
      </c>
      <c r="Q6" s="68"/>
      <c r="R6" s="67" t="s">
        <v>1</v>
      </c>
      <c r="S6" s="68"/>
      <c r="T6" s="67" t="s">
        <v>2</v>
      </c>
      <c r="U6" s="69"/>
    </row>
    <row r="7" spans="2:21" ht="12" customHeight="1">
      <c r="B7" s="76"/>
      <c r="C7" s="77"/>
      <c r="D7" s="16"/>
      <c r="E7" s="18" t="s">
        <v>3</v>
      </c>
      <c r="F7" s="17"/>
      <c r="G7" s="18" t="s">
        <v>3</v>
      </c>
      <c r="H7" s="17"/>
      <c r="I7" s="18" t="s">
        <v>3</v>
      </c>
      <c r="J7" s="17"/>
      <c r="K7" s="18" t="s">
        <v>3</v>
      </c>
      <c r="L7" s="17"/>
      <c r="M7" s="18" t="s">
        <v>3</v>
      </c>
      <c r="N7" s="17"/>
      <c r="O7" s="18" t="s">
        <v>3</v>
      </c>
      <c r="P7" s="28"/>
      <c r="Q7" s="26" t="s">
        <v>3</v>
      </c>
      <c r="R7" s="28"/>
      <c r="S7" s="26" t="s">
        <v>3</v>
      </c>
      <c r="T7" s="28"/>
      <c r="U7" s="27" t="s">
        <v>3</v>
      </c>
    </row>
    <row r="8" spans="2:21" ht="12" customHeight="1">
      <c r="B8" s="19" t="s">
        <v>5</v>
      </c>
      <c r="C8" s="20" t="s">
        <v>27</v>
      </c>
      <c r="D8" s="31">
        <v>15720</v>
      </c>
      <c r="E8" s="32">
        <v>98.3</v>
      </c>
      <c r="F8" s="33">
        <v>6197</v>
      </c>
      <c r="G8" s="32">
        <v>99.5</v>
      </c>
      <c r="H8" s="33">
        <v>9523</v>
      </c>
      <c r="I8" s="34">
        <v>97.6</v>
      </c>
      <c r="J8" s="31">
        <v>262040</v>
      </c>
      <c r="K8" s="32">
        <v>101.1</v>
      </c>
      <c r="L8" s="33">
        <v>97612</v>
      </c>
      <c r="M8" s="32">
        <v>105.3</v>
      </c>
      <c r="N8" s="33">
        <v>164428</v>
      </c>
      <c r="O8" s="34">
        <v>98.8</v>
      </c>
      <c r="P8" s="35">
        <f>+J8/D8</f>
        <v>16.669211195928753</v>
      </c>
      <c r="Q8" s="36" t="s">
        <v>26</v>
      </c>
      <c r="R8" s="37">
        <f>+L8/F8</f>
        <v>15.751492657737614</v>
      </c>
      <c r="S8" s="36" t="s">
        <v>26</v>
      </c>
      <c r="T8" s="37">
        <f>+N8/H8</f>
        <v>17.266407644649796</v>
      </c>
      <c r="U8" s="38" t="s">
        <v>26</v>
      </c>
    </row>
    <row r="9" spans="2:21" ht="12" customHeight="1">
      <c r="B9" s="21" t="s">
        <v>6</v>
      </c>
      <c r="C9" s="20" t="s">
        <v>14</v>
      </c>
      <c r="D9" s="39">
        <v>15315</v>
      </c>
      <c r="E9" s="40">
        <v>97.4</v>
      </c>
      <c r="F9" s="41">
        <v>6087</v>
      </c>
      <c r="G9" s="40">
        <v>98.2</v>
      </c>
      <c r="H9" s="41">
        <v>9228</v>
      </c>
      <c r="I9" s="42">
        <v>96.9</v>
      </c>
      <c r="J9" s="39">
        <v>262935</v>
      </c>
      <c r="K9" s="40">
        <v>100.3</v>
      </c>
      <c r="L9" s="41">
        <v>98303</v>
      </c>
      <c r="M9" s="40">
        <v>100.7</v>
      </c>
      <c r="N9" s="41">
        <v>164632</v>
      </c>
      <c r="O9" s="42">
        <v>100.1</v>
      </c>
      <c r="P9" s="43">
        <f>+J9/D9</f>
        <v>17.168462291870714</v>
      </c>
      <c r="Q9" s="40">
        <f t="shared" ref="Q9:Q16" si="0">P9/P8*100</f>
        <v>102.99504931621416</v>
      </c>
      <c r="R9" s="44">
        <f t="shared" ref="R9:R16" si="1">+L9/F9</f>
        <v>16.149663216691309</v>
      </c>
      <c r="S9" s="40">
        <f t="shared" ref="S9:S17" si="2">R9/R8*100</f>
        <v>102.52782747391309</v>
      </c>
      <c r="T9" s="44">
        <f t="shared" ref="T9:T16" si="3">+N9/H9</f>
        <v>17.840485478977026</v>
      </c>
      <c r="U9" s="42">
        <f t="shared" ref="U9:U17" si="4">T9/T8*100</f>
        <v>103.32482497889546</v>
      </c>
    </row>
    <row r="10" spans="2:21" ht="12" customHeight="1">
      <c r="B10" s="19" t="s">
        <v>7</v>
      </c>
      <c r="C10" s="22" t="s">
        <v>15</v>
      </c>
      <c r="D10" s="31">
        <v>14824</v>
      </c>
      <c r="E10" s="32">
        <v>96.8</v>
      </c>
      <c r="F10" s="33">
        <v>6006</v>
      </c>
      <c r="G10" s="32">
        <v>98.7</v>
      </c>
      <c r="H10" s="33">
        <v>8818</v>
      </c>
      <c r="I10" s="34">
        <v>95.6</v>
      </c>
      <c r="J10" s="31">
        <v>258593</v>
      </c>
      <c r="K10" s="32">
        <v>98.3</v>
      </c>
      <c r="L10" s="33">
        <v>97596</v>
      </c>
      <c r="M10" s="32">
        <v>99.3</v>
      </c>
      <c r="N10" s="33">
        <v>160998</v>
      </c>
      <c r="O10" s="34">
        <v>97.8</v>
      </c>
      <c r="P10" s="35">
        <f t="shared" ref="P10:P16" si="5">+J10/D10</f>
        <v>17.444212088505125</v>
      </c>
      <c r="Q10" s="32">
        <f t="shared" si="0"/>
        <v>101.60614149331812</v>
      </c>
      <c r="R10" s="37">
        <f t="shared" si="1"/>
        <v>16.24975024975025</v>
      </c>
      <c r="S10" s="32">
        <f t="shared" si="2"/>
        <v>100.61974687469333</v>
      </c>
      <c r="T10" s="37">
        <f t="shared" si="3"/>
        <v>18.257881605806304</v>
      </c>
      <c r="U10" s="34">
        <f t="shared" si="4"/>
        <v>102.33960072062574</v>
      </c>
    </row>
    <row r="11" spans="2:21" ht="12" customHeight="1">
      <c r="B11" s="19" t="s">
        <v>8</v>
      </c>
      <c r="C11" s="20" t="s">
        <v>16</v>
      </c>
      <c r="D11" s="31">
        <v>14359</v>
      </c>
      <c r="E11" s="32">
        <v>96.9</v>
      </c>
      <c r="F11" s="33">
        <v>5865</v>
      </c>
      <c r="G11" s="32">
        <v>97.7</v>
      </c>
      <c r="H11" s="33">
        <v>8494</v>
      </c>
      <c r="I11" s="34">
        <v>96.3</v>
      </c>
      <c r="J11" s="31">
        <v>250754</v>
      </c>
      <c r="K11" s="32">
        <v>97</v>
      </c>
      <c r="L11" s="33">
        <v>96194</v>
      </c>
      <c r="M11" s="32">
        <v>98.6</v>
      </c>
      <c r="N11" s="33">
        <v>154560</v>
      </c>
      <c r="O11" s="34">
        <v>96</v>
      </c>
      <c r="P11" s="35">
        <f t="shared" si="5"/>
        <v>17.463193815725329</v>
      </c>
      <c r="Q11" s="32">
        <f t="shared" si="0"/>
        <v>100.10881389840883</v>
      </c>
      <c r="R11" s="37">
        <f t="shared" si="1"/>
        <v>16.401364023870418</v>
      </c>
      <c r="S11" s="32">
        <f t="shared" si="2"/>
        <v>100.93302218058705</v>
      </c>
      <c r="T11" s="37">
        <f t="shared" si="3"/>
        <v>18.196373910995998</v>
      </c>
      <c r="U11" s="34">
        <f t="shared" si="4"/>
        <v>99.663117024536149</v>
      </c>
    </row>
    <row r="12" spans="2:21" ht="12" customHeight="1">
      <c r="B12" s="19" t="s">
        <v>9</v>
      </c>
      <c r="C12" s="20" t="s">
        <v>17</v>
      </c>
      <c r="D12" s="31">
        <v>13819</v>
      </c>
      <c r="E12" s="32">
        <v>96.2</v>
      </c>
      <c r="F12" s="33">
        <v>5779</v>
      </c>
      <c r="G12" s="32">
        <v>98.5</v>
      </c>
      <c r="H12" s="33">
        <v>8040</v>
      </c>
      <c r="I12" s="34">
        <v>94.7</v>
      </c>
      <c r="J12" s="31">
        <v>242207</v>
      </c>
      <c r="K12" s="32">
        <v>96.6</v>
      </c>
      <c r="L12" s="33">
        <v>95572</v>
      </c>
      <c r="M12" s="32">
        <v>99.4</v>
      </c>
      <c r="N12" s="33">
        <v>146635</v>
      </c>
      <c r="O12" s="34">
        <v>94.9</v>
      </c>
      <c r="P12" s="35">
        <f t="shared" si="5"/>
        <v>17.527100369057095</v>
      </c>
      <c r="Q12" s="32">
        <f t="shared" si="0"/>
        <v>100.36594997459297</v>
      </c>
      <c r="R12" s="37">
        <f t="shared" si="1"/>
        <v>16.537809309569131</v>
      </c>
      <c r="S12" s="32">
        <f t="shared" si="2"/>
        <v>100.83191425725404</v>
      </c>
      <c r="T12" s="37">
        <f t="shared" si="3"/>
        <v>18.238184079601989</v>
      </c>
      <c r="U12" s="34">
        <f t="shared" si="4"/>
        <v>100.22977197990379</v>
      </c>
    </row>
    <row r="13" spans="2:21" ht="12" customHeight="1">
      <c r="B13" s="19" t="s">
        <v>10</v>
      </c>
      <c r="C13" s="20" t="s">
        <v>18</v>
      </c>
      <c r="D13" s="31">
        <v>13353</v>
      </c>
      <c r="E13" s="32">
        <v>96.6</v>
      </c>
      <c r="F13" s="33">
        <v>5612</v>
      </c>
      <c r="G13" s="32">
        <v>97.1</v>
      </c>
      <c r="H13" s="33">
        <v>7741</v>
      </c>
      <c r="I13" s="34">
        <v>96.3</v>
      </c>
      <c r="J13" s="31">
        <v>243300</v>
      </c>
      <c r="K13" s="32">
        <v>100.5</v>
      </c>
      <c r="L13" s="33">
        <v>97804</v>
      </c>
      <c r="M13" s="32">
        <v>102.3</v>
      </c>
      <c r="N13" s="33">
        <v>145496</v>
      </c>
      <c r="O13" s="34">
        <v>99.2</v>
      </c>
      <c r="P13" s="35">
        <f t="shared" si="5"/>
        <v>18.220624578746349</v>
      </c>
      <c r="Q13" s="32">
        <f t="shared" si="0"/>
        <v>103.95686790790349</v>
      </c>
      <c r="R13" s="37">
        <f t="shared" si="1"/>
        <v>17.427655024946542</v>
      </c>
      <c r="S13" s="32">
        <f t="shared" si="2"/>
        <v>105.38067466325501</v>
      </c>
      <c r="T13" s="37">
        <f t="shared" si="3"/>
        <v>18.795504456788528</v>
      </c>
      <c r="U13" s="34">
        <f t="shared" si="4"/>
        <v>103.05578874932981</v>
      </c>
    </row>
    <row r="14" spans="2:21" ht="12" customHeight="1">
      <c r="B14" s="19" t="s">
        <v>11</v>
      </c>
      <c r="C14" s="23" t="s">
        <v>19</v>
      </c>
      <c r="D14" s="39">
        <v>13036</v>
      </c>
      <c r="E14" s="40">
        <v>97.6</v>
      </c>
      <c r="F14" s="41">
        <v>5483</v>
      </c>
      <c r="G14" s="40">
        <v>97.7</v>
      </c>
      <c r="H14" s="41">
        <v>7553</v>
      </c>
      <c r="I14" s="42">
        <v>97.6</v>
      </c>
      <c r="J14" s="39">
        <v>241664</v>
      </c>
      <c r="K14" s="40">
        <v>99.3</v>
      </c>
      <c r="L14" s="41">
        <v>99750</v>
      </c>
      <c r="M14" s="40">
        <v>102</v>
      </c>
      <c r="N14" s="41">
        <v>141914</v>
      </c>
      <c r="O14" s="42">
        <v>97.5</v>
      </c>
      <c r="P14" s="43">
        <f t="shared" si="5"/>
        <v>18.538201902424056</v>
      </c>
      <c r="Q14" s="40">
        <f t="shared" si="0"/>
        <v>101.74295520060355</v>
      </c>
      <c r="R14" s="44">
        <f t="shared" si="1"/>
        <v>18.192595294546781</v>
      </c>
      <c r="S14" s="40">
        <f t="shared" si="2"/>
        <v>104.38923233507478</v>
      </c>
      <c r="T14" s="44">
        <f t="shared" si="3"/>
        <v>18.789090427644645</v>
      </c>
      <c r="U14" s="42">
        <f t="shared" si="4"/>
        <v>99.965874663493977</v>
      </c>
    </row>
    <row r="15" spans="2:21" ht="12" customHeight="1">
      <c r="B15" s="24" t="s">
        <v>12</v>
      </c>
      <c r="C15" s="20" t="s">
        <v>20</v>
      </c>
      <c r="D15" s="31">
        <v>12534</v>
      </c>
      <c r="E15" s="32">
        <v>96.1</v>
      </c>
      <c r="F15" s="33">
        <v>5344</v>
      </c>
      <c r="G15" s="32">
        <v>97.5</v>
      </c>
      <c r="H15" s="33">
        <v>7190</v>
      </c>
      <c r="I15" s="34">
        <v>95.2</v>
      </c>
      <c r="J15" s="31">
        <v>247041</v>
      </c>
      <c r="K15" s="32">
        <v>102.2</v>
      </c>
      <c r="L15" s="33">
        <v>104173</v>
      </c>
      <c r="M15" s="32">
        <v>104.4</v>
      </c>
      <c r="N15" s="33">
        <v>142868</v>
      </c>
      <c r="O15" s="34">
        <v>100.7</v>
      </c>
      <c r="P15" s="35">
        <f t="shared" si="5"/>
        <v>19.709669698420296</v>
      </c>
      <c r="Q15" s="32">
        <f t="shared" si="0"/>
        <v>106.31920939345827</v>
      </c>
      <c r="R15" s="37">
        <f t="shared" si="1"/>
        <v>19.493450598802394</v>
      </c>
      <c r="S15" s="32">
        <f t="shared" si="2"/>
        <v>107.15046579772785</v>
      </c>
      <c r="T15" s="37">
        <f t="shared" si="3"/>
        <v>19.870375521557719</v>
      </c>
      <c r="U15" s="34">
        <f t="shared" si="4"/>
        <v>105.75485597920252</v>
      </c>
    </row>
    <row r="16" spans="2:21" ht="12" customHeight="1">
      <c r="B16" s="19" t="s">
        <v>13</v>
      </c>
      <c r="C16" s="20" t="s">
        <v>21</v>
      </c>
      <c r="D16" s="31">
        <v>12092</v>
      </c>
      <c r="E16" s="32">
        <v>96.5</v>
      </c>
      <c r="F16" s="33">
        <v>5142</v>
      </c>
      <c r="G16" s="32">
        <v>96.2</v>
      </c>
      <c r="H16" s="33">
        <v>6950</v>
      </c>
      <c r="I16" s="34">
        <v>96.7</v>
      </c>
      <c r="J16" s="31">
        <v>243955</v>
      </c>
      <c r="K16" s="32">
        <v>98.8</v>
      </c>
      <c r="L16" s="33">
        <v>105103</v>
      </c>
      <c r="M16" s="32">
        <v>100.9</v>
      </c>
      <c r="N16" s="33">
        <v>138852</v>
      </c>
      <c r="O16" s="34">
        <v>97.2</v>
      </c>
      <c r="P16" s="35">
        <f t="shared" si="5"/>
        <v>20.174909030764141</v>
      </c>
      <c r="Q16" s="32">
        <f t="shared" si="0"/>
        <v>102.36046234900189</v>
      </c>
      <c r="R16" s="37">
        <f t="shared" si="1"/>
        <v>20.440101127965772</v>
      </c>
      <c r="S16" s="32">
        <f t="shared" si="2"/>
        <v>104.85624915078675</v>
      </c>
      <c r="T16" s="37">
        <f t="shared" si="3"/>
        <v>19.978705035971224</v>
      </c>
      <c r="U16" s="34">
        <f t="shared" si="4"/>
        <v>100.54518101228625</v>
      </c>
    </row>
    <row r="17" spans="2:21" s="13" customFormat="1" ht="12" customHeight="1">
      <c r="B17" s="19" t="s">
        <v>29</v>
      </c>
      <c r="C17" s="20" t="s">
        <v>30</v>
      </c>
      <c r="D17" s="31">
        <v>11618</v>
      </c>
      <c r="E17" s="32">
        <v>96.1</v>
      </c>
      <c r="F17" s="33">
        <v>5011</v>
      </c>
      <c r="G17" s="32">
        <v>97.5</v>
      </c>
      <c r="H17" s="33">
        <v>6607</v>
      </c>
      <c r="I17" s="59">
        <v>95.1</v>
      </c>
      <c r="J17" s="57">
        <v>241970</v>
      </c>
      <c r="K17" s="32">
        <v>99.2</v>
      </c>
      <c r="L17" s="33">
        <v>104510</v>
      </c>
      <c r="M17" s="32">
        <v>99.4</v>
      </c>
      <c r="N17" s="33">
        <v>137460</v>
      </c>
      <c r="O17" s="59">
        <v>99</v>
      </c>
      <c r="P17" s="62">
        <f t="shared" ref="P17:P22" si="6">+J17/D17</f>
        <v>20.827164744362197</v>
      </c>
      <c r="Q17" s="32">
        <f t="shared" ref="Q17:Q22" si="7">P17/P16*100</f>
        <v>103.23300448395305</v>
      </c>
      <c r="R17" s="37">
        <f t="shared" ref="R17:R22" si="8">+L17/F17</f>
        <v>20.85611654360407</v>
      </c>
      <c r="S17" s="32">
        <f t="shared" si="2"/>
        <v>102.03529039819237</v>
      </c>
      <c r="T17" s="37">
        <f t="shared" ref="T17" si="9">+N17/H17</f>
        <v>20.805206599061602</v>
      </c>
      <c r="U17" s="34">
        <f t="shared" si="4"/>
        <v>104.136912585687</v>
      </c>
    </row>
    <row r="18" spans="2:21" s="13" customFormat="1" ht="12" customHeight="1">
      <c r="B18" s="19" t="s">
        <v>34</v>
      </c>
      <c r="C18" s="20" t="s">
        <v>33</v>
      </c>
      <c r="D18" s="45">
        <v>11117</v>
      </c>
      <c r="E18" s="46">
        <v>95.7</v>
      </c>
      <c r="F18" s="47">
        <v>4816</v>
      </c>
      <c r="G18" s="46">
        <v>96.1</v>
      </c>
      <c r="H18" s="47">
        <v>6301</v>
      </c>
      <c r="I18" s="60">
        <v>95.4</v>
      </c>
      <c r="J18" s="58">
        <v>241730</v>
      </c>
      <c r="K18" s="46">
        <v>99.9</v>
      </c>
      <c r="L18" s="47">
        <v>105820</v>
      </c>
      <c r="M18" s="46">
        <v>101.3</v>
      </c>
      <c r="N18" s="47">
        <v>135910</v>
      </c>
      <c r="O18" s="60">
        <v>98.9</v>
      </c>
      <c r="P18" s="63">
        <f t="shared" si="6"/>
        <v>21.744175586938923</v>
      </c>
      <c r="Q18" s="46">
        <f t="shared" si="7"/>
        <v>104.40295572552647</v>
      </c>
      <c r="R18" s="49">
        <f t="shared" si="8"/>
        <v>21.972591362126245</v>
      </c>
      <c r="S18" s="46">
        <f t="shared" ref="S18:S24" si="10">R18/R17*100</f>
        <v>105.35322487380596</v>
      </c>
      <c r="T18" s="49">
        <f t="shared" ref="T18" si="11">+N18/H18</f>
        <v>21.569592128233612</v>
      </c>
      <c r="U18" s="48">
        <f t="shared" ref="U18:U24" si="12">T18/T17*100</f>
        <v>103.67401076039538</v>
      </c>
    </row>
    <row r="19" spans="2:21" s="13" customFormat="1" ht="12" customHeight="1">
      <c r="B19" s="19" t="s">
        <v>35</v>
      </c>
      <c r="C19" s="20" t="s">
        <v>36</v>
      </c>
      <c r="D19" s="45">
        <v>10802</v>
      </c>
      <c r="E19" s="46">
        <v>97.2</v>
      </c>
      <c r="F19" s="47">
        <v>4777</v>
      </c>
      <c r="G19" s="46">
        <v>99.2</v>
      </c>
      <c r="H19" s="47">
        <v>6025</v>
      </c>
      <c r="I19" s="60">
        <v>95.6</v>
      </c>
      <c r="J19" s="58">
        <v>235931</v>
      </c>
      <c r="K19" s="46">
        <v>97.6</v>
      </c>
      <c r="L19" s="47">
        <v>105900</v>
      </c>
      <c r="M19" s="46">
        <v>100.1</v>
      </c>
      <c r="N19" s="47">
        <v>130031</v>
      </c>
      <c r="O19" s="60">
        <v>95.7</v>
      </c>
      <c r="P19" s="63">
        <f t="shared" si="6"/>
        <v>21.841418255878541</v>
      </c>
      <c r="Q19" s="46">
        <f t="shared" si="7"/>
        <v>100.4472124893897</v>
      </c>
      <c r="R19" s="49">
        <f t="shared" si="8"/>
        <v>22.168725141302073</v>
      </c>
      <c r="S19" s="46">
        <f t="shared" si="10"/>
        <v>100.89262925771195</v>
      </c>
      <c r="T19" s="49">
        <f t="shared" ref="T19:T24" si="13">+N19/H19</f>
        <v>21.581908713692947</v>
      </c>
      <c r="U19" s="48">
        <f t="shared" si="12"/>
        <v>100.0571016150241</v>
      </c>
    </row>
    <row r="20" spans="2:21" s="13" customFormat="1" ht="12" customHeight="1">
      <c r="B20" s="54" t="s">
        <v>37</v>
      </c>
      <c r="C20" s="56" t="s">
        <v>38</v>
      </c>
      <c r="D20" s="55">
        <v>10314</v>
      </c>
      <c r="E20" s="50">
        <v>95.5</v>
      </c>
      <c r="F20" s="51">
        <v>4517</v>
      </c>
      <c r="G20" s="50">
        <v>94.6</v>
      </c>
      <c r="H20" s="51">
        <v>5797</v>
      </c>
      <c r="I20" s="61">
        <v>96.2</v>
      </c>
      <c r="J20" s="55">
        <v>231483</v>
      </c>
      <c r="K20" s="50">
        <v>98.1</v>
      </c>
      <c r="L20" s="51">
        <v>102932</v>
      </c>
      <c r="M20" s="50">
        <v>97.2</v>
      </c>
      <c r="N20" s="51">
        <v>128551</v>
      </c>
      <c r="O20" s="61">
        <v>98.9</v>
      </c>
      <c r="P20" s="64">
        <f t="shared" si="6"/>
        <v>22.443571844095406</v>
      </c>
      <c r="Q20" s="50">
        <f t="shared" si="7"/>
        <v>102.75693446809389</v>
      </c>
      <c r="R20" s="53">
        <f t="shared" si="8"/>
        <v>22.787690945317689</v>
      </c>
      <c r="S20" s="50">
        <f t="shared" si="10"/>
        <v>102.79206765418564</v>
      </c>
      <c r="T20" s="53">
        <f t="shared" si="13"/>
        <v>22.175435570122477</v>
      </c>
      <c r="U20" s="52">
        <f t="shared" si="12"/>
        <v>102.75011290383671</v>
      </c>
    </row>
    <row r="21" spans="2:21" s="13" customFormat="1" ht="12" customHeight="1">
      <c r="B21" s="65" t="s">
        <v>39</v>
      </c>
      <c r="C21" s="66" t="s">
        <v>40</v>
      </c>
      <c r="D21" s="58">
        <v>9757</v>
      </c>
      <c r="E21" s="46">
        <v>94.6</v>
      </c>
      <c r="F21" s="47">
        <v>4377</v>
      </c>
      <c r="G21" s="46">
        <v>96.9</v>
      </c>
      <c r="H21" s="47">
        <v>5380</v>
      </c>
      <c r="I21" s="60">
        <v>92.8</v>
      </c>
      <c r="J21" s="58">
        <v>222354</v>
      </c>
      <c r="K21" s="46">
        <v>96.1</v>
      </c>
      <c r="L21" s="47">
        <v>99576</v>
      </c>
      <c r="M21" s="46">
        <v>96.7</v>
      </c>
      <c r="N21" s="47">
        <v>122778</v>
      </c>
      <c r="O21" s="60">
        <v>95.5</v>
      </c>
      <c r="P21" s="63">
        <f t="shared" si="6"/>
        <v>22.789177001127396</v>
      </c>
      <c r="Q21" s="46">
        <f t="shared" si="7"/>
        <v>101.53988482507481</v>
      </c>
      <c r="R21" s="49">
        <f t="shared" si="8"/>
        <v>22.749828649760111</v>
      </c>
      <c r="S21" s="46">
        <f t="shared" si="10"/>
        <v>99.83384759935339</v>
      </c>
      <c r="T21" s="49">
        <f t="shared" si="13"/>
        <v>22.821189591078067</v>
      </c>
      <c r="U21" s="48">
        <f t="shared" si="12"/>
        <v>102.91202406786377</v>
      </c>
    </row>
    <row r="22" spans="2:21" s="13" customFormat="1" ht="12" customHeight="1">
      <c r="B22" s="65" t="s">
        <v>42</v>
      </c>
      <c r="C22" s="66" t="s">
        <v>43</v>
      </c>
      <c r="D22" s="58">
        <v>9484</v>
      </c>
      <c r="E22" s="46">
        <v>97.2</v>
      </c>
      <c r="F22" s="47">
        <v>4149</v>
      </c>
      <c r="G22" s="46">
        <v>94.8</v>
      </c>
      <c r="H22" s="47">
        <v>5335</v>
      </c>
      <c r="I22" s="60">
        <v>99.2</v>
      </c>
      <c r="J22" s="58">
        <v>219062</v>
      </c>
      <c r="K22" s="46">
        <v>98.5</v>
      </c>
      <c r="L22" s="47">
        <v>96105</v>
      </c>
      <c r="M22" s="46">
        <v>96.5</v>
      </c>
      <c r="N22" s="47">
        <v>122957</v>
      </c>
      <c r="O22" s="60">
        <v>100.1</v>
      </c>
      <c r="P22" s="63">
        <f t="shared" si="6"/>
        <v>23.098059890341627</v>
      </c>
      <c r="Q22" s="46">
        <f t="shared" si="7"/>
        <v>101.35539290953311</v>
      </c>
      <c r="R22" s="49">
        <f t="shared" si="8"/>
        <v>23.163412870571221</v>
      </c>
      <c r="S22" s="46">
        <f t="shared" si="10"/>
        <v>101.81796631165163</v>
      </c>
      <c r="T22" s="49">
        <f t="shared" si="13"/>
        <v>23.047235238987817</v>
      </c>
      <c r="U22" s="48">
        <f t="shared" si="12"/>
        <v>100.99050773408464</v>
      </c>
    </row>
    <row r="23" spans="2:21" s="13" customFormat="1" ht="12" customHeight="1">
      <c r="B23" s="65" t="s">
        <v>44</v>
      </c>
      <c r="C23" s="66" t="s">
        <v>45</v>
      </c>
      <c r="D23" s="58">
        <v>9043</v>
      </c>
      <c r="E23" s="46">
        <v>95.4</v>
      </c>
      <c r="F23" s="47">
        <v>4053</v>
      </c>
      <c r="G23" s="46">
        <v>97.7</v>
      </c>
      <c r="H23" s="47">
        <v>4990</v>
      </c>
      <c r="I23" s="60">
        <v>93.5</v>
      </c>
      <c r="J23" s="58">
        <v>213410</v>
      </c>
      <c r="K23" s="46">
        <v>97.4</v>
      </c>
      <c r="L23" s="47">
        <v>96534</v>
      </c>
      <c r="M23" s="46">
        <v>100.4</v>
      </c>
      <c r="N23" s="47">
        <v>116877</v>
      </c>
      <c r="O23" s="60">
        <v>95.1</v>
      </c>
      <c r="P23" s="63">
        <f t="shared" ref="P23" si="14">+J23/D23</f>
        <v>23.59946920269822</v>
      </c>
      <c r="Q23" s="46">
        <f t="shared" ref="Q23" si="15">P23/P22*100</f>
        <v>102.17078540248419</v>
      </c>
      <c r="R23" s="49">
        <f t="shared" ref="R23" si="16">+L23/F23</f>
        <v>23.817912657290897</v>
      </c>
      <c r="S23" s="46">
        <f t="shared" si="10"/>
        <v>102.82557579220637</v>
      </c>
      <c r="T23" s="49">
        <f t="shared" si="13"/>
        <v>23.422244488977956</v>
      </c>
      <c r="U23" s="48">
        <f t="shared" si="12"/>
        <v>101.62713334637101</v>
      </c>
    </row>
    <row r="24" spans="2:21" s="13" customFormat="1" ht="12" customHeight="1">
      <c r="B24" s="65" t="s">
        <v>46</v>
      </c>
      <c r="C24" s="66" t="s">
        <v>47</v>
      </c>
      <c r="D24" s="58">
        <v>8427</v>
      </c>
      <c r="E24" s="46">
        <v>93.2</v>
      </c>
      <c r="F24" s="47">
        <v>3782</v>
      </c>
      <c r="G24" s="46">
        <v>93.3</v>
      </c>
      <c r="H24" s="47">
        <v>4645</v>
      </c>
      <c r="I24" s="60">
        <v>93.1</v>
      </c>
      <c r="J24" s="58">
        <v>199522</v>
      </c>
      <c r="K24" s="46">
        <v>93.5</v>
      </c>
      <c r="L24" s="47">
        <v>89161</v>
      </c>
      <c r="M24" s="46">
        <v>92.4</v>
      </c>
      <c r="N24" s="47">
        <v>110362</v>
      </c>
      <c r="O24" s="60">
        <v>94.4</v>
      </c>
      <c r="P24" s="63">
        <f t="shared" ref="P24" si="17">+J24/D24</f>
        <v>23.676515960602824</v>
      </c>
      <c r="Q24" s="46">
        <f t="shared" ref="Q24" si="18">P24/P23*100</f>
        <v>100.3264766560758</v>
      </c>
      <c r="R24" s="49">
        <f t="shared" ref="R24" si="19">+L24/F24</f>
        <v>23.575092543627711</v>
      </c>
      <c r="S24" s="46">
        <f t="shared" si="10"/>
        <v>98.980514719501016</v>
      </c>
      <c r="T24" s="49">
        <f t="shared" si="13"/>
        <v>23.759311087190529</v>
      </c>
      <c r="U24" s="48">
        <f t="shared" si="12"/>
        <v>101.43908752370503</v>
      </c>
    </row>
    <row r="25" spans="2:21" s="13" customFormat="1" ht="12" customHeight="1">
      <c r="B25" s="83" t="s">
        <v>48</v>
      </c>
      <c r="C25" s="56" t="s">
        <v>49</v>
      </c>
      <c r="D25" s="55">
        <v>7976</v>
      </c>
      <c r="E25" s="50">
        <v>94.6</v>
      </c>
      <c r="F25" s="51">
        <v>3589</v>
      </c>
      <c r="G25" s="50">
        <v>94.9</v>
      </c>
      <c r="H25" s="51">
        <v>4387</v>
      </c>
      <c r="I25" s="61">
        <v>94.4</v>
      </c>
      <c r="J25" s="55">
        <v>192122</v>
      </c>
      <c r="K25" s="50">
        <v>96.3</v>
      </c>
      <c r="L25" s="51">
        <v>86243</v>
      </c>
      <c r="M25" s="50">
        <v>96.7</v>
      </c>
      <c r="N25" s="51">
        <v>105879</v>
      </c>
      <c r="O25" s="61">
        <v>95.9</v>
      </c>
      <c r="P25" s="64">
        <f t="shared" ref="P25" si="20">+J25/D25</f>
        <v>24.087512537612838</v>
      </c>
      <c r="Q25" s="50">
        <f t="shared" ref="Q25" si="21">P25/P24*100</f>
        <v>101.73588283721261</v>
      </c>
      <c r="R25" s="53">
        <f t="shared" ref="R25" si="22">+L25/F25</f>
        <v>24.029813318473114</v>
      </c>
      <c r="S25" s="50">
        <f t="shared" ref="S25" si="23">R25/R24*100</f>
        <v>101.92881862077063</v>
      </c>
      <c r="T25" s="53">
        <f t="shared" ref="T25" si="24">+N25/H25</f>
        <v>24.134716206975153</v>
      </c>
      <c r="U25" s="52">
        <f t="shared" ref="U25" si="25">T25/T24*100</f>
        <v>101.5800336904003</v>
      </c>
    </row>
    <row r="26" spans="2:21" s="13" customFormat="1" ht="12" customHeight="1">
      <c r="B26" s="84" t="s">
        <v>51</v>
      </c>
      <c r="C26" s="85" t="s">
        <v>52</v>
      </c>
      <c r="D26" s="86">
        <v>7593</v>
      </c>
      <c r="E26" s="87">
        <v>95.2</v>
      </c>
      <c r="F26" s="88">
        <v>3450</v>
      </c>
      <c r="G26" s="87">
        <v>96.1</v>
      </c>
      <c r="H26" s="88">
        <v>4143</v>
      </c>
      <c r="I26" s="89">
        <v>94.4</v>
      </c>
      <c r="J26" s="86">
        <v>181965</v>
      </c>
      <c r="K26" s="87">
        <v>94.7</v>
      </c>
      <c r="L26" s="88">
        <v>83657</v>
      </c>
      <c r="M26" s="87">
        <v>97</v>
      </c>
      <c r="N26" s="88">
        <v>98309</v>
      </c>
      <c r="O26" s="89">
        <v>92.9</v>
      </c>
      <c r="P26" s="90">
        <f t="shared" ref="P26" si="26">+J26/D26</f>
        <v>23.964836033188462</v>
      </c>
      <c r="Q26" s="87">
        <f t="shared" ref="Q26" si="27">P26/P25*100</f>
        <v>99.490704969087957</v>
      </c>
      <c r="R26" s="91">
        <f t="shared" ref="R26" si="28">+L26/F26</f>
        <v>24.248405797101448</v>
      </c>
      <c r="S26" s="87">
        <f t="shared" ref="S26" si="29">R26/R25*100</f>
        <v>100.90967198009938</v>
      </c>
      <c r="T26" s="91">
        <f t="shared" ref="T26" si="30">+N26/H26</f>
        <v>23.728940381366161</v>
      </c>
      <c r="U26" s="92">
        <f t="shared" ref="U26" si="31">T26/T25*100</f>
        <v>98.318704797980104</v>
      </c>
    </row>
    <row r="27" spans="2:21">
      <c r="B27" s="1" t="s">
        <v>41</v>
      </c>
      <c r="C27" s="8"/>
      <c r="E27" s="9"/>
      <c r="G27" s="9"/>
      <c r="I27" s="9"/>
      <c r="K27" s="9"/>
      <c r="M27" s="9"/>
      <c r="O27" s="9"/>
      <c r="Q27" s="9"/>
      <c r="S27" s="9"/>
      <c r="U27" s="9"/>
    </row>
    <row r="28" spans="2:21">
      <c r="B28" s="3" t="s">
        <v>31</v>
      </c>
      <c r="C28" s="10"/>
      <c r="E28" s="9"/>
      <c r="G28" s="9"/>
      <c r="H28" s="11"/>
      <c r="I28" s="9"/>
      <c r="K28" s="9"/>
      <c r="M28" s="9"/>
      <c r="N28" s="11"/>
      <c r="O28" s="9"/>
      <c r="Q28" s="9"/>
      <c r="S28" s="9"/>
      <c r="T28" s="11"/>
      <c r="U28" s="9"/>
    </row>
    <row r="29" spans="2:21">
      <c r="B29" s="25" t="s">
        <v>32</v>
      </c>
      <c r="C29" s="10"/>
      <c r="E29" s="9"/>
      <c r="G29" s="9"/>
      <c r="H29" s="11"/>
      <c r="I29" s="9"/>
      <c r="K29" s="9"/>
      <c r="M29" s="9"/>
      <c r="O29" s="9"/>
      <c r="Q29" s="9"/>
      <c r="S29" s="9"/>
      <c r="U29" s="29"/>
    </row>
    <row r="30" spans="2:21">
      <c r="B30" s="10"/>
      <c r="E30" s="9"/>
      <c r="G30" s="9"/>
      <c r="I30" s="4"/>
      <c r="K30" s="9"/>
      <c r="M30" s="9"/>
      <c r="O30" s="4"/>
      <c r="Q30" s="9"/>
      <c r="S30" s="9"/>
      <c r="U30" s="30" t="s">
        <v>50</v>
      </c>
    </row>
    <row r="31" spans="2:21">
      <c r="E31" s="9"/>
      <c r="G31" s="9"/>
      <c r="K31" s="9"/>
      <c r="M31" s="9"/>
      <c r="O31" s="9"/>
      <c r="Q31" s="9"/>
      <c r="S31" s="9"/>
      <c r="U31" s="29"/>
    </row>
    <row r="32" spans="2:21">
      <c r="E32" s="9"/>
      <c r="G32" s="9"/>
      <c r="I32" s="9"/>
      <c r="K32" s="9"/>
      <c r="M32" s="9"/>
      <c r="O32" s="9"/>
      <c r="Q32" s="9"/>
      <c r="S32" s="9"/>
      <c r="U32" s="9"/>
    </row>
    <row r="33" spans="5:21">
      <c r="E33" s="9"/>
      <c r="G33" s="9"/>
      <c r="I33" s="9"/>
      <c r="K33" s="9"/>
      <c r="M33" s="9"/>
      <c r="O33" s="9"/>
      <c r="Q33" s="9"/>
      <c r="S33" s="9"/>
      <c r="U33" s="9"/>
    </row>
    <row r="34" spans="5:21">
      <c r="E34" s="9"/>
      <c r="G34" s="9"/>
      <c r="I34" s="9"/>
      <c r="K34" s="9"/>
      <c r="M34" s="9"/>
      <c r="O34" s="9"/>
      <c r="Q34" s="9"/>
      <c r="S34" s="9"/>
      <c r="U34" s="9"/>
    </row>
    <row r="35" spans="5:21">
      <c r="E35" s="9"/>
      <c r="G35" s="9"/>
      <c r="I35" s="9"/>
      <c r="K35" s="9"/>
      <c r="M35" s="9"/>
      <c r="O35" s="9"/>
      <c r="Q35" s="9"/>
      <c r="S35" s="9"/>
      <c r="U35" s="9"/>
    </row>
    <row r="36" spans="5:21">
      <c r="E36" s="9"/>
      <c r="G36" s="9"/>
      <c r="I36" s="9"/>
      <c r="K36" s="9"/>
      <c r="M36" s="9"/>
      <c r="O36" s="9"/>
      <c r="Q36" s="9"/>
      <c r="S36" s="9"/>
      <c r="U36" s="9"/>
    </row>
    <row r="37" spans="5:21">
      <c r="E37" s="9"/>
      <c r="G37" s="9"/>
      <c r="I37" s="9"/>
      <c r="K37" s="9"/>
      <c r="M37" s="9"/>
      <c r="O37" s="9"/>
      <c r="Q37" s="9"/>
      <c r="S37" s="9"/>
      <c r="U37" s="9"/>
    </row>
    <row r="38" spans="5:21">
      <c r="E38" s="9"/>
      <c r="G38" s="9"/>
      <c r="I38" s="9"/>
      <c r="K38" s="9"/>
      <c r="M38" s="9"/>
      <c r="O38" s="9"/>
      <c r="Q38" s="9"/>
      <c r="S38" s="9"/>
      <c r="U38" s="9"/>
    </row>
    <row r="39" spans="5:21">
      <c r="E39" s="9"/>
      <c r="G39" s="9"/>
      <c r="I39" s="9"/>
      <c r="K39" s="9"/>
      <c r="M39" s="9"/>
      <c r="O39" s="9"/>
      <c r="Q39" s="9"/>
      <c r="S39" s="9"/>
      <c r="U39" s="9"/>
    </row>
    <row r="40" spans="5:21">
      <c r="E40" s="9"/>
      <c r="G40" s="9"/>
      <c r="I40" s="9"/>
      <c r="K40" s="12"/>
      <c r="M40" s="12"/>
      <c r="O40" s="12"/>
      <c r="Q40" s="12"/>
      <c r="S40" s="12"/>
      <c r="U40" s="12"/>
    </row>
    <row r="41" spans="5:21">
      <c r="E41" s="12"/>
      <c r="G41" s="12"/>
      <c r="I41" s="12"/>
      <c r="K41" s="13"/>
      <c r="M41" s="13"/>
      <c r="O41" s="13"/>
      <c r="Q41" s="13"/>
      <c r="S41" s="13"/>
      <c r="U41" s="13"/>
    </row>
    <row r="42" spans="5:21">
      <c r="E42" s="13"/>
      <c r="G42" s="13"/>
      <c r="I42" s="13"/>
      <c r="K42" s="14"/>
      <c r="M42" s="14"/>
      <c r="O42" s="14"/>
      <c r="Q42" s="14"/>
      <c r="S42" s="14"/>
      <c r="U42" s="14"/>
    </row>
    <row r="43" spans="5:21">
      <c r="E43" s="14"/>
      <c r="G43" s="14"/>
      <c r="I43" s="14"/>
    </row>
    <row r="45" spans="5:21">
      <c r="K45" s="15"/>
      <c r="M45" s="15"/>
      <c r="O45" s="15"/>
      <c r="Q45" s="15"/>
      <c r="S45" s="15"/>
      <c r="U45" s="15"/>
    </row>
    <row r="46" spans="5:21">
      <c r="E46" s="15"/>
      <c r="G46" s="15"/>
      <c r="I46" s="15"/>
    </row>
  </sheetData>
  <mergeCells count="13">
    <mergeCell ref="P6:Q6"/>
    <mergeCell ref="R6:S6"/>
    <mergeCell ref="T6:U6"/>
    <mergeCell ref="D5:I5"/>
    <mergeCell ref="B5:C7"/>
    <mergeCell ref="P5:U5"/>
    <mergeCell ref="J5:O5"/>
    <mergeCell ref="J6:K6"/>
    <mergeCell ref="L6:M6"/>
    <mergeCell ref="N6:O6"/>
    <mergeCell ref="D6:E6"/>
    <mergeCell ref="F6:G6"/>
    <mergeCell ref="H6:I6"/>
  </mergeCells>
  <phoneticPr fontId="2"/>
  <pageMargins left="0.59055118110236227" right="0" top="0.59055118110236227" bottom="0" header="0.51181102362204722" footer="0.51181102362204722"/>
  <pageSetup paperSize="9" scale="99" orientation="landscape" horizontalDpi="4294967294" verticalDpi="0" r:id="rId1"/>
  <headerFooter alignWithMargins="0"/>
  <ignoredErrors>
    <ignoredError sqref="B9:C16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Windows User</cp:lastModifiedBy>
  <cp:lastPrinted>2017-04-06T01:16:26Z</cp:lastPrinted>
  <dcterms:created xsi:type="dcterms:W3CDTF">2007-12-05T07:03:44Z</dcterms:created>
  <dcterms:modified xsi:type="dcterms:W3CDTF">2023-12-18T00:12:18Z</dcterms:modified>
</cp:coreProperties>
</file>