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40" yWindow="315" windowWidth="28185" windowHeight="10770" tabRatio="699"/>
  </bookViews>
  <sheets>
    <sheet name="データ表" sheetId="3" r:id="rId1"/>
  </sheets>
  <externalReferences>
    <externalReference r:id="rId2"/>
  </externalReferences>
  <definedNames>
    <definedName name="Paste01">#REF!</definedName>
    <definedName name="_xlnm.Print_Area" localSheetId="0">データ表!$B$2:$AD$31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AD26" i="3" l="1"/>
  <c r="AB26" i="3"/>
  <c r="Z26" i="3"/>
  <c r="X26" i="3"/>
  <c r="T26" i="3"/>
  <c r="P26" i="3"/>
  <c r="N26" i="3"/>
  <c r="L26" i="3"/>
  <c r="I26" i="3"/>
  <c r="J26" i="3" s="1"/>
  <c r="H26" i="3"/>
  <c r="F26" i="3"/>
  <c r="AD25" i="3" l="1"/>
  <c r="AB25" i="3"/>
  <c r="Z25" i="3"/>
  <c r="X25" i="3"/>
  <c r="T25" i="3"/>
  <c r="P25" i="3"/>
  <c r="N25" i="3"/>
  <c r="L25" i="3"/>
  <c r="I25" i="3"/>
  <c r="J25" i="3"/>
  <c r="H25" i="3"/>
  <c r="F25" i="3"/>
  <c r="AD24" i="3"/>
  <c r="AB24" i="3"/>
  <c r="Z24" i="3"/>
  <c r="X24" i="3"/>
  <c r="T24" i="3"/>
  <c r="P24" i="3"/>
  <c r="N24" i="3"/>
  <c r="L24" i="3"/>
  <c r="I24" i="3"/>
  <c r="J24" i="3"/>
  <c r="H24" i="3"/>
  <c r="F24" i="3"/>
  <c r="AD23" i="3"/>
  <c r="AB23" i="3"/>
  <c r="Z23" i="3"/>
  <c r="X23" i="3"/>
  <c r="T23" i="3"/>
  <c r="P23" i="3"/>
  <c r="N23" i="3"/>
  <c r="L23" i="3"/>
  <c r="I23" i="3"/>
  <c r="J23" i="3"/>
  <c r="H23" i="3"/>
  <c r="F23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7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AD21" i="3"/>
  <c r="AD22" i="3"/>
  <c r="AB21" i="3"/>
  <c r="AB22" i="3"/>
  <c r="Z21" i="3"/>
  <c r="Z22" i="3"/>
  <c r="X21" i="3"/>
  <c r="X22" i="3"/>
  <c r="T21" i="3"/>
  <c r="T22" i="3"/>
  <c r="R21" i="3"/>
  <c r="R22" i="3"/>
  <c r="P21" i="3"/>
  <c r="P22" i="3"/>
  <c r="N21" i="3"/>
  <c r="N22" i="3"/>
  <c r="L21" i="3"/>
  <c r="L22" i="3"/>
  <c r="L20" i="3"/>
  <c r="N20" i="3"/>
  <c r="P20" i="3"/>
  <c r="R20" i="3"/>
  <c r="T20" i="3"/>
  <c r="X20" i="3"/>
  <c r="Z20" i="3"/>
  <c r="AB20" i="3"/>
  <c r="AD20" i="3"/>
  <c r="AD19" i="3"/>
  <c r="AB19" i="3"/>
  <c r="Z19" i="3"/>
  <c r="X19" i="3"/>
  <c r="T19" i="3"/>
  <c r="R19" i="3"/>
  <c r="P19" i="3"/>
  <c r="N19" i="3"/>
  <c r="L19" i="3"/>
  <c r="AD18" i="3"/>
  <c r="AB18" i="3"/>
  <c r="Z18" i="3"/>
  <c r="X18" i="3"/>
  <c r="T18" i="3"/>
  <c r="R18" i="3"/>
  <c r="P18" i="3"/>
  <c r="N18" i="3"/>
  <c r="L18" i="3"/>
  <c r="AD17" i="3"/>
  <c r="AB17" i="3"/>
  <c r="Z17" i="3"/>
  <c r="X17" i="3"/>
  <c r="T17" i="3"/>
  <c r="R17" i="3"/>
  <c r="P17" i="3"/>
  <c r="N17" i="3"/>
  <c r="L17" i="3"/>
  <c r="AD16" i="3"/>
  <c r="AB16" i="3"/>
  <c r="AD15" i="3"/>
  <c r="AB15" i="3"/>
  <c r="AD14" i="3"/>
  <c r="AB14" i="3"/>
  <c r="AD13" i="3"/>
  <c r="AB13" i="3"/>
  <c r="AD12" i="3"/>
  <c r="AB12" i="3"/>
  <c r="AD11" i="3"/>
  <c r="AB11" i="3"/>
  <c r="AD10" i="3"/>
  <c r="AB10" i="3"/>
  <c r="AD9" i="3"/>
  <c r="AB9" i="3"/>
  <c r="AD8" i="3"/>
  <c r="AB8" i="3"/>
  <c r="Z16" i="3"/>
  <c r="X16" i="3"/>
  <c r="Z15" i="3"/>
  <c r="X15" i="3"/>
  <c r="Z14" i="3"/>
  <c r="X14" i="3"/>
  <c r="Z13" i="3"/>
  <c r="X13" i="3"/>
  <c r="Z12" i="3"/>
  <c r="X12" i="3"/>
  <c r="Z11" i="3"/>
  <c r="X11" i="3"/>
  <c r="Z10" i="3"/>
  <c r="X10" i="3"/>
  <c r="Z9" i="3"/>
  <c r="X9" i="3"/>
  <c r="Z8" i="3"/>
  <c r="X8" i="3"/>
  <c r="T16" i="3"/>
  <c r="T15" i="3"/>
  <c r="T14" i="3"/>
  <c r="T13" i="3"/>
  <c r="T12" i="3"/>
  <c r="T11" i="3"/>
  <c r="T10" i="3"/>
  <c r="T9" i="3"/>
  <c r="T8" i="3"/>
  <c r="R16" i="3"/>
  <c r="P16" i="3"/>
  <c r="R15" i="3"/>
  <c r="P15" i="3"/>
  <c r="R14" i="3"/>
  <c r="P14" i="3"/>
  <c r="R13" i="3"/>
  <c r="P13" i="3"/>
  <c r="R12" i="3"/>
  <c r="P12" i="3"/>
  <c r="R11" i="3"/>
  <c r="P11" i="3"/>
  <c r="R10" i="3"/>
  <c r="P10" i="3"/>
  <c r="R9" i="3"/>
  <c r="P9" i="3"/>
  <c r="R8" i="3"/>
  <c r="P8" i="3"/>
  <c r="N16" i="3"/>
  <c r="N15" i="3"/>
  <c r="N14" i="3"/>
  <c r="N13" i="3"/>
  <c r="N12" i="3"/>
  <c r="N11" i="3"/>
  <c r="N10" i="3"/>
  <c r="N9" i="3"/>
  <c r="N8" i="3"/>
  <c r="L16" i="3"/>
  <c r="L15" i="3"/>
  <c r="L14" i="3"/>
  <c r="L13" i="3"/>
  <c r="L12" i="3"/>
  <c r="L11" i="3"/>
  <c r="L10" i="3"/>
  <c r="L9" i="3"/>
  <c r="L8" i="3"/>
</calcChain>
</file>

<file path=xl/sharedStrings.xml><?xml version="1.0" encoding="utf-8"?>
<sst xmlns="http://schemas.openxmlformats.org/spreadsheetml/2006/main" count="139" uniqueCount="61">
  <si>
    <t>年次</t>
    <rPh sb="0" eb="2">
      <t>ネンジ</t>
    </rPh>
    <phoneticPr fontId="4"/>
  </si>
  <si>
    <t>前年比</t>
    <rPh sb="0" eb="3">
      <t>ゼンネンヒ</t>
    </rPh>
    <phoneticPr fontId="5"/>
  </si>
  <si>
    <t>2004</t>
  </si>
  <si>
    <t>2005</t>
  </si>
  <si>
    <t>2006</t>
    <phoneticPr fontId="4"/>
  </si>
  <si>
    <t>2007</t>
    <phoneticPr fontId="4"/>
  </si>
  <si>
    <t>2008</t>
    <phoneticPr fontId="4"/>
  </si>
  <si>
    <t>2009</t>
  </si>
  <si>
    <t>2010</t>
  </si>
  <si>
    <t>2011</t>
  </si>
  <si>
    <t>2012</t>
    <phoneticPr fontId="4"/>
  </si>
  <si>
    <t>17</t>
  </si>
  <si>
    <t>18</t>
  </si>
  <si>
    <t>19</t>
  </si>
  <si>
    <t>20</t>
  </si>
  <si>
    <t>21</t>
  </si>
  <si>
    <t>22</t>
  </si>
  <si>
    <t>23</t>
  </si>
  <si>
    <t>24</t>
  </si>
  <si>
    <t>注：1　1999年までは全世帯・勤労者世帯、2000年以降は二人以上の世帯 （農林漁家世帯を含む）。</t>
    <rPh sb="0" eb="1">
      <t>チュウ</t>
    </rPh>
    <rPh sb="8" eb="9">
      <t>ネン</t>
    </rPh>
    <rPh sb="26" eb="29">
      <t>ネンイコウ</t>
    </rPh>
    <phoneticPr fontId="4"/>
  </si>
  <si>
    <t>　　 2　「前年比」はJミルクによる算出。</t>
    <rPh sb="6" eb="9">
      <t>ゼンネンヒ</t>
    </rPh>
    <rPh sb="18" eb="20">
      <t>サンシュツ</t>
    </rPh>
    <phoneticPr fontId="4"/>
  </si>
  <si>
    <t>2013</t>
    <phoneticPr fontId="4"/>
  </si>
  <si>
    <t>25</t>
    <phoneticPr fontId="4"/>
  </si>
  <si>
    <t>支出金額</t>
    <rPh sb="0" eb="2">
      <t>シシュツ</t>
    </rPh>
    <rPh sb="2" eb="4">
      <t>キンガク</t>
    </rPh>
    <phoneticPr fontId="5"/>
  </si>
  <si>
    <t>平均価格</t>
    <rPh sb="0" eb="2">
      <t>ヘイキン</t>
    </rPh>
    <rPh sb="2" eb="4">
      <t>カカク</t>
    </rPh>
    <phoneticPr fontId="5"/>
  </si>
  <si>
    <t>平成16</t>
    <rPh sb="0" eb="2">
      <t>ヘイセイ</t>
    </rPh>
    <phoneticPr fontId="4"/>
  </si>
  <si>
    <t>-</t>
    <phoneticPr fontId="4"/>
  </si>
  <si>
    <t>-</t>
    <phoneticPr fontId="4"/>
  </si>
  <si>
    <t>牛乳</t>
    <rPh sb="0" eb="2">
      <t>ギュウニュウ</t>
    </rPh>
    <phoneticPr fontId="4"/>
  </si>
  <si>
    <t>粉ミルク</t>
    <rPh sb="0" eb="1">
      <t>コナ</t>
    </rPh>
    <phoneticPr fontId="4"/>
  </si>
  <si>
    <t>家計調査による支出金額と平均価格の推移（全国）</t>
    <rPh sb="0" eb="2">
      <t>カケイ</t>
    </rPh>
    <rPh sb="2" eb="4">
      <t>チョウサ</t>
    </rPh>
    <rPh sb="7" eb="9">
      <t>シシュツ</t>
    </rPh>
    <rPh sb="9" eb="11">
      <t>キンガク</t>
    </rPh>
    <rPh sb="12" eb="14">
      <t>ヘイキン</t>
    </rPh>
    <rPh sb="14" eb="16">
      <t>カカク</t>
    </rPh>
    <rPh sb="16" eb="17">
      <t>スウリョウ</t>
    </rPh>
    <rPh sb="17" eb="19">
      <t>スイイ</t>
    </rPh>
    <rPh sb="20" eb="22">
      <t>ゼンコク</t>
    </rPh>
    <phoneticPr fontId="4"/>
  </si>
  <si>
    <t>ヨーグルト</t>
    <phoneticPr fontId="4"/>
  </si>
  <si>
    <t>バター</t>
    <phoneticPr fontId="4"/>
  </si>
  <si>
    <t>チーズ</t>
    <phoneticPr fontId="4"/>
  </si>
  <si>
    <t>（単位：円、％）</t>
    <rPh sb="1" eb="3">
      <t>タンイ</t>
    </rPh>
    <rPh sb="4" eb="5">
      <t>エン</t>
    </rPh>
    <phoneticPr fontId="4"/>
  </si>
  <si>
    <t>データ元：総務省「家計調査（家計収支編）」</t>
    <phoneticPr fontId="4"/>
  </si>
  <si>
    <t>2014</t>
    <phoneticPr fontId="4"/>
  </si>
  <si>
    <t>26</t>
    <phoneticPr fontId="4"/>
  </si>
  <si>
    <t>2015</t>
    <phoneticPr fontId="4"/>
  </si>
  <si>
    <t>27</t>
    <phoneticPr fontId="4"/>
  </si>
  <si>
    <t>　 　3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4"/>
  </si>
  <si>
    <t>2016</t>
    <phoneticPr fontId="4"/>
  </si>
  <si>
    <t>28</t>
    <phoneticPr fontId="4"/>
  </si>
  <si>
    <t>2017</t>
    <phoneticPr fontId="4"/>
  </si>
  <si>
    <t>29</t>
    <phoneticPr fontId="4"/>
  </si>
  <si>
    <t>2018</t>
    <phoneticPr fontId="4"/>
  </si>
  <si>
    <t>30</t>
    <phoneticPr fontId="4"/>
  </si>
  <si>
    <t>31/令元</t>
    <rPh sb="3" eb="4">
      <t>レイ</t>
    </rPh>
    <rPh sb="4" eb="5">
      <t>ガン</t>
    </rPh>
    <phoneticPr fontId="4"/>
  </si>
  <si>
    <t>世帯
人員</t>
    <rPh sb="0" eb="2">
      <t>セタイ</t>
    </rPh>
    <rPh sb="3" eb="5">
      <t>ジンイン</t>
    </rPh>
    <phoneticPr fontId="4"/>
  </si>
  <si>
    <t>消費支出額</t>
    <rPh sb="0" eb="2">
      <t>ショウヒ</t>
    </rPh>
    <rPh sb="2" eb="4">
      <t>シシュツ</t>
    </rPh>
    <rPh sb="4" eb="5">
      <t>ガク</t>
    </rPh>
    <phoneticPr fontId="4"/>
  </si>
  <si>
    <t>内食料費支出額</t>
    <rPh sb="0" eb="1">
      <t>ウチ</t>
    </rPh>
    <rPh sb="1" eb="4">
      <t>ショクリョウヒ</t>
    </rPh>
    <rPh sb="4" eb="6">
      <t>シシュツ</t>
    </rPh>
    <rPh sb="6" eb="7">
      <t>ガク</t>
    </rPh>
    <phoneticPr fontId="5"/>
  </si>
  <si>
    <t>一人当たり
食料支出</t>
    <rPh sb="0" eb="2">
      <t>ヒトリ</t>
    </rPh>
    <rPh sb="2" eb="3">
      <t>ア</t>
    </rPh>
    <rPh sb="6" eb="8">
      <t>ショクリョウ</t>
    </rPh>
    <rPh sb="8" eb="10">
      <t>シシュツ</t>
    </rPh>
    <phoneticPr fontId="4"/>
  </si>
  <si>
    <t>2020</t>
    <phoneticPr fontId="4"/>
  </si>
  <si>
    <t>2</t>
    <phoneticPr fontId="4"/>
  </si>
  <si>
    <t>2021</t>
    <phoneticPr fontId="4"/>
  </si>
  <si>
    <t>3</t>
    <phoneticPr fontId="4"/>
  </si>
  <si>
    <t>2022</t>
    <phoneticPr fontId="4"/>
  </si>
  <si>
    <t>4</t>
    <phoneticPr fontId="4"/>
  </si>
  <si>
    <t>2023</t>
    <phoneticPr fontId="4"/>
  </si>
  <si>
    <t>5</t>
    <phoneticPr fontId="4"/>
  </si>
  <si>
    <t xml:space="preserve">毎年1回更新、最終更新日2024/2/15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</si>
</sst>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.00_ "/>
    <numFmt numFmtId="178" formatCode="0_);[Red]\(0\)"/>
    <numFmt numFmtId="179" formatCode="#,##0;\-#,##0;&quot;-&quot;"/>
    <numFmt numFmtId="180" formatCode="#,##0.00_ ;[Red]\-#,##0.00\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Osaka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55"/>
      </right>
      <top style="thin">
        <color theme="0"/>
      </top>
      <bottom/>
      <diagonal/>
    </border>
    <border>
      <left style="thin">
        <color indexed="55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55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 style="thin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55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/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auto="1"/>
      </bottom>
      <diagonal/>
    </border>
  </borders>
  <cellStyleXfs count="13">
    <xf numFmtId="0" fontId="0" fillId="0" borderId="0"/>
    <xf numFmtId="38" fontId="3" fillId="0" borderId="0" applyFont="0" applyFill="0" applyBorder="0" applyAlignment="0" applyProtection="0"/>
    <xf numFmtId="179" fontId="13" fillId="0" borderId="0" applyFill="0" applyBorder="0" applyAlignment="0"/>
    <xf numFmtId="0" fontId="14" fillId="0" borderId="10" applyNumberFormat="0" applyAlignment="0" applyProtection="0">
      <alignment horizontal="left" vertical="center"/>
    </xf>
    <xf numFmtId="0" fontId="14" fillId="0" borderId="1">
      <alignment horizontal="left" vertical="center"/>
    </xf>
    <xf numFmtId="0" fontId="15" fillId="0" borderId="0"/>
    <xf numFmtId="38" fontId="16" fillId="0" borderId="0" applyFont="0" applyFill="0" applyBorder="0" applyAlignment="0" applyProtection="0"/>
    <xf numFmtId="0" fontId="15" fillId="0" borderId="0">
      <alignment wrapText="1"/>
    </xf>
    <xf numFmtId="0" fontId="2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36">
    <xf numFmtId="0" fontId="0" fillId="0" borderId="0" xfId="0"/>
    <xf numFmtId="49" fontId="6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78" fontId="7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178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178" fontId="12" fillId="2" borderId="0" xfId="0" applyNumberFormat="1" applyFont="1" applyFill="1"/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</xf>
    <xf numFmtId="0" fontId="18" fillId="4" borderId="15" xfId="0" applyFont="1" applyFill="1" applyBorder="1" applyAlignment="1" applyProtection="1">
      <alignment horizontal="center" vertical="center"/>
    </xf>
    <xf numFmtId="0" fontId="18" fillId="4" borderId="19" xfId="0" applyFont="1" applyFill="1" applyBorder="1" applyAlignment="1" applyProtection="1">
      <alignment horizontal="center" vertical="center"/>
    </xf>
    <xf numFmtId="178" fontId="11" fillId="3" borderId="22" xfId="0" applyNumberFormat="1" applyFont="1" applyFill="1" applyBorder="1" applyAlignment="1" applyProtection="1">
      <alignment horizontal="center" vertical="center"/>
    </xf>
    <xf numFmtId="0" fontId="18" fillId="4" borderId="17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178" fontId="20" fillId="2" borderId="0" xfId="0" applyNumberFormat="1" applyFont="1" applyFill="1" applyBorder="1" applyAlignment="1" applyProtection="1">
      <alignment vertical="center"/>
    </xf>
    <xf numFmtId="176" fontId="20" fillId="2" borderId="0" xfId="0" applyNumberFormat="1" applyFont="1" applyFill="1" applyBorder="1" applyAlignment="1" applyProtection="1">
      <alignment vertical="center"/>
    </xf>
    <xf numFmtId="178" fontId="21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19" fillId="0" borderId="0" xfId="12" applyFont="1" applyFill="1" applyBorder="1" applyAlignment="1">
      <alignment horizontal="right" vertical="center"/>
    </xf>
    <xf numFmtId="49" fontId="9" fillId="5" borderId="5" xfId="0" applyNumberFormat="1" applyFont="1" applyFill="1" applyBorder="1" applyAlignment="1" applyProtection="1">
      <alignment horizontal="center" vertical="center"/>
    </xf>
    <xf numFmtId="49" fontId="9" fillId="5" borderId="4" xfId="0" applyNumberFormat="1" applyFont="1" applyFill="1" applyBorder="1" applyAlignment="1" applyProtection="1">
      <alignment horizontal="right" vertical="center"/>
    </xf>
    <xf numFmtId="49" fontId="9" fillId="5" borderId="6" xfId="0" applyNumberFormat="1" applyFont="1" applyFill="1" applyBorder="1" applyAlignment="1" applyProtection="1">
      <alignment horizontal="center" vertical="center"/>
    </xf>
    <xf numFmtId="49" fontId="9" fillId="5" borderId="7" xfId="0" applyNumberFormat="1" applyFont="1" applyFill="1" applyBorder="1" applyAlignment="1" applyProtection="1">
      <alignment horizontal="right" vertical="center"/>
    </xf>
    <xf numFmtId="49" fontId="9" fillId="5" borderId="8" xfId="0" applyNumberFormat="1" applyFont="1" applyFill="1" applyBorder="1" applyAlignment="1" applyProtection="1">
      <alignment horizontal="center" vertical="center"/>
    </xf>
    <xf numFmtId="49" fontId="9" fillId="5" borderId="9" xfId="0" applyNumberFormat="1" applyFont="1" applyFill="1" applyBorder="1" applyAlignment="1" applyProtection="1">
      <alignment horizontal="right" vertical="center"/>
    </xf>
    <xf numFmtId="176" fontId="12" fillId="6" borderId="29" xfId="0" applyNumberFormat="1" applyFont="1" applyFill="1" applyBorder="1" applyAlignment="1" applyProtection="1">
      <alignment horizontal="center" vertical="center"/>
    </xf>
    <xf numFmtId="177" fontId="12" fillId="6" borderId="35" xfId="0" applyNumberFormat="1" applyFont="1" applyFill="1" applyBorder="1" applyAlignment="1" applyProtection="1">
      <alignment vertical="center"/>
    </xf>
    <xf numFmtId="176" fontId="12" fillId="6" borderId="35" xfId="0" applyNumberFormat="1" applyFont="1" applyFill="1" applyBorder="1" applyAlignment="1" applyProtection="1">
      <alignment horizontal="center" vertical="center"/>
    </xf>
    <xf numFmtId="177" fontId="12" fillId="6" borderId="32" xfId="0" applyNumberFormat="1" applyFont="1" applyFill="1" applyBorder="1" applyAlignment="1" applyProtection="1">
      <alignment vertical="center"/>
    </xf>
    <xf numFmtId="176" fontId="12" fillId="6" borderId="4" xfId="0" applyNumberFormat="1" applyFont="1" applyFill="1" applyBorder="1" applyAlignment="1" applyProtection="1">
      <alignment horizontal="center" vertical="center"/>
    </xf>
    <xf numFmtId="177" fontId="12" fillId="6" borderId="35" xfId="0" applyNumberFormat="1" applyFont="1" applyFill="1" applyBorder="1" applyAlignment="1" applyProtection="1">
      <alignment horizontal="center" vertical="center"/>
    </xf>
    <xf numFmtId="176" fontId="12" fillId="6" borderId="30" xfId="0" applyNumberFormat="1" applyFont="1" applyFill="1" applyBorder="1" applyAlignment="1" applyProtection="1">
      <alignment vertical="center"/>
    </xf>
    <xf numFmtId="177" fontId="12" fillId="6" borderId="36" xfId="0" applyNumberFormat="1" applyFont="1" applyFill="1" applyBorder="1" applyAlignment="1" applyProtection="1">
      <alignment vertical="center"/>
    </xf>
    <xf numFmtId="176" fontId="12" fillId="6" borderId="7" xfId="0" applyNumberFormat="1" applyFont="1" applyFill="1" applyBorder="1" applyAlignment="1" applyProtection="1">
      <alignment vertical="center"/>
    </xf>
    <xf numFmtId="176" fontId="12" fillId="6" borderId="36" xfId="0" applyNumberFormat="1" applyFont="1" applyFill="1" applyBorder="1" applyAlignment="1" applyProtection="1">
      <alignment vertical="center"/>
    </xf>
    <xf numFmtId="177" fontId="12" fillId="6" borderId="33" xfId="0" applyNumberFormat="1" applyFont="1" applyFill="1" applyBorder="1" applyAlignment="1" applyProtection="1">
      <alignment vertical="center"/>
    </xf>
    <xf numFmtId="177" fontId="12" fillId="6" borderId="36" xfId="0" applyNumberFormat="1" applyFont="1" applyFill="1" applyBorder="1" applyAlignment="1" applyProtection="1">
      <alignment horizontal="center" vertical="center"/>
    </xf>
    <xf numFmtId="176" fontId="12" fillId="6" borderId="31" xfId="0" applyNumberFormat="1" applyFont="1" applyFill="1" applyBorder="1" applyAlignment="1" applyProtection="1">
      <alignment vertical="center"/>
    </xf>
    <xf numFmtId="177" fontId="12" fillId="6" borderId="37" xfId="0" applyNumberFormat="1" applyFont="1" applyFill="1" applyBorder="1" applyAlignment="1" applyProtection="1">
      <alignment vertical="center"/>
    </xf>
    <xf numFmtId="176" fontId="12" fillId="6" borderId="9" xfId="0" applyNumberFormat="1" applyFont="1" applyFill="1" applyBorder="1" applyAlignment="1" applyProtection="1">
      <alignment vertical="center"/>
    </xf>
    <xf numFmtId="176" fontId="12" fillId="6" borderId="37" xfId="0" applyNumberFormat="1" applyFont="1" applyFill="1" applyBorder="1" applyAlignment="1" applyProtection="1">
      <alignment vertical="center"/>
    </xf>
    <xf numFmtId="177" fontId="12" fillId="6" borderId="34" xfId="0" applyNumberFormat="1" applyFont="1" applyFill="1" applyBorder="1" applyAlignment="1" applyProtection="1">
      <alignment vertical="center"/>
    </xf>
    <xf numFmtId="177" fontId="12" fillId="6" borderId="37" xfId="0" applyNumberFormat="1" applyFont="1" applyFill="1" applyBorder="1" applyAlignment="1" applyProtection="1">
      <alignment horizontal="center" vertical="center"/>
    </xf>
    <xf numFmtId="176" fontId="12" fillId="6" borderId="29" xfId="0" applyNumberFormat="1" applyFont="1" applyFill="1" applyBorder="1" applyAlignment="1" applyProtection="1">
      <alignment vertical="center"/>
    </xf>
    <xf numFmtId="177" fontId="12" fillId="6" borderId="38" xfId="0" applyNumberFormat="1" applyFont="1" applyFill="1" applyBorder="1" applyAlignment="1" applyProtection="1">
      <alignment vertical="center"/>
    </xf>
    <xf numFmtId="176" fontId="12" fillId="6" borderId="4" xfId="0" applyNumberFormat="1" applyFont="1" applyFill="1" applyBorder="1" applyAlignment="1" applyProtection="1">
      <alignment vertical="center"/>
    </xf>
    <xf numFmtId="176" fontId="12" fillId="6" borderId="38" xfId="0" applyNumberFormat="1" applyFont="1" applyFill="1" applyBorder="1" applyAlignment="1" applyProtection="1">
      <alignment vertical="center"/>
    </xf>
    <xf numFmtId="177" fontId="12" fillId="6" borderId="38" xfId="0" applyNumberFormat="1" applyFont="1" applyFill="1" applyBorder="1" applyAlignment="1" applyProtection="1">
      <alignment horizontal="center" vertical="center"/>
    </xf>
    <xf numFmtId="38" fontId="12" fillId="6" borderId="32" xfId="11" applyFont="1" applyFill="1" applyBorder="1" applyAlignment="1" applyProtection="1">
      <alignment vertical="center"/>
    </xf>
    <xf numFmtId="38" fontId="12" fillId="6" borderId="38" xfId="11" applyFont="1" applyFill="1" applyBorder="1" applyAlignment="1" applyProtection="1">
      <alignment vertical="center"/>
    </xf>
    <xf numFmtId="38" fontId="12" fillId="0" borderId="34" xfId="11" applyFont="1" applyFill="1" applyBorder="1" applyAlignment="1" applyProtection="1">
      <alignment vertical="center"/>
    </xf>
    <xf numFmtId="176" fontId="12" fillId="0" borderId="31" xfId="0" applyNumberFormat="1" applyFont="1" applyFill="1" applyBorder="1" applyAlignment="1" applyProtection="1">
      <alignment vertical="center"/>
    </xf>
    <xf numFmtId="177" fontId="12" fillId="0" borderId="37" xfId="0" applyNumberFormat="1" applyFont="1" applyFill="1" applyBorder="1" applyAlignment="1" applyProtection="1">
      <alignment vertical="center"/>
    </xf>
    <xf numFmtId="176" fontId="12" fillId="0" borderId="9" xfId="0" applyNumberFormat="1" applyFont="1" applyFill="1" applyBorder="1" applyAlignment="1" applyProtection="1">
      <alignment vertical="center"/>
    </xf>
    <xf numFmtId="38" fontId="12" fillId="0" borderId="37" xfId="11" applyFont="1" applyFill="1" applyBorder="1" applyAlignment="1" applyProtection="1">
      <alignment vertical="center"/>
    </xf>
    <xf numFmtId="176" fontId="12" fillId="0" borderId="37" xfId="0" applyNumberFormat="1" applyFont="1" applyFill="1" applyBorder="1" applyAlignment="1" applyProtection="1">
      <alignment vertical="center"/>
    </xf>
    <xf numFmtId="177" fontId="12" fillId="0" borderId="34" xfId="0" applyNumberFormat="1" applyFont="1" applyFill="1" applyBorder="1" applyAlignment="1" applyProtection="1">
      <alignment vertical="center"/>
    </xf>
    <xf numFmtId="177" fontId="12" fillId="0" borderId="37" xfId="0" applyNumberFormat="1" applyFont="1" applyFill="1" applyBorder="1" applyAlignment="1" applyProtection="1">
      <alignment horizontal="center" vertical="center"/>
    </xf>
    <xf numFmtId="38" fontId="12" fillId="0" borderId="32" xfId="11" applyFont="1" applyFill="1" applyBorder="1" applyAlignment="1" applyProtection="1">
      <alignment vertical="center"/>
    </xf>
    <xf numFmtId="176" fontId="12" fillId="0" borderId="29" xfId="0" applyNumberFormat="1" applyFont="1" applyFill="1" applyBorder="1" applyAlignment="1" applyProtection="1">
      <alignment vertical="center"/>
    </xf>
    <xf numFmtId="177" fontId="12" fillId="0" borderId="38" xfId="0" applyNumberFormat="1" applyFont="1" applyFill="1" applyBorder="1" applyAlignment="1" applyProtection="1">
      <alignment vertical="center"/>
    </xf>
    <xf numFmtId="176" fontId="12" fillId="0" borderId="4" xfId="0" applyNumberFormat="1" applyFont="1" applyFill="1" applyBorder="1" applyAlignment="1" applyProtection="1">
      <alignment vertical="center"/>
    </xf>
    <xf numFmtId="38" fontId="12" fillId="0" borderId="38" xfId="11" applyFont="1" applyFill="1" applyBorder="1" applyAlignment="1" applyProtection="1">
      <alignment vertical="center"/>
    </xf>
    <xf numFmtId="176" fontId="12" fillId="0" borderId="38" xfId="0" applyNumberFormat="1" applyFont="1" applyFill="1" applyBorder="1" applyAlignment="1" applyProtection="1">
      <alignment vertical="center"/>
    </xf>
    <xf numFmtId="177" fontId="12" fillId="0" borderId="32" xfId="0" applyNumberFormat="1" applyFont="1" applyFill="1" applyBorder="1" applyAlignment="1" applyProtection="1">
      <alignment vertical="center"/>
    </xf>
    <xf numFmtId="177" fontId="12" fillId="0" borderId="38" xfId="0" applyNumberFormat="1" applyFont="1" applyFill="1" applyBorder="1" applyAlignment="1" applyProtection="1">
      <alignment horizontal="center" vertical="center"/>
    </xf>
    <xf numFmtId="176" fontId="12" fillId="6" borderId="39" xfId="0" applyNumberFormat="1" applyFont="1" applyFill="1" applyBorder="1" applyAlignment="1" applyProtection="1">
      <alignment horizontal="center" vertical="center"/>
    </xf>
    <xf numFmtId="176" fontId="12" fillId="6" borderId="30" xfId="0" applyNumberFormat="1" applyFont="1" applyFill="1" applyBorder="1" applyAlignment="1" applyProtection="1">
      <alignment horizontal="center" vertical="center"/>
    </xf>
    <xf numFmtId="176" fontId="12" fillId="6" borderId="31" xfId="0" applyNumberFormat="1" applyFont="1" applyFill="1" applyBorder="1" applyAlignment="1" applyProtection="1">
      <alignment horizontal="center" vertical="center"/>
    </xf>
    <xf numFmtId="176" fontId="12" fillId="0" borderId="31" xfId="0" applyNumberFormat="1" applyFont="1" applyFill="1" applyBorder="1" applyAlignment="1" applyProtection="1">
      <alignment horizontal="center" vertical="center"/>
    </xf>
    <xf numFmtId="176" fontId="12" fillId="0" borderId="29" xfId="0" applyNumberFormat="1" applyFont="1" applyFill="1" applyBorder="1" applyAlignment="1" applyProtection="1">
      <alignment horizontal="center" vertical="center"/>
    </xf>
    <xf numFmtId="38" fontId="12" fillId="6" borderId="33" xfId="11" applyFont="1" applyFill="1" applyBorder="1" applyAlignment="1" applyProtection="1">
      <alignment vertical="center"/>
    </xf>
    <xf numFmtId="38" fontId="12" fillId="6" borderId="34" xfId="11" applyFont="1" applyFill="1" applyBorder="1" applyAlignment="1" applyProtection="1">
      <alignment vertical="center"/>
    </xf>
    <xf numFmtId="38" fontId="12" fillId="6" borderId="35" xfId="11" applyFont="1" applyFill="1" applyBorder="1" applyAlignment="1" applyProtection="1">
      <alignment vertical="center"/>
    </xf>
    <xf numFmtId="177" fontId="12" fillId="6" borderId="40" xfId="0" applyNumberFormat="1" applyFont="1" applyFill="1" applyBorder="1" applyAlignment="1" applyProtection="1">
      <alignment vertical="center"/>
    </xf>
    <xf numFmtId="38" fontId="12" fillId="6" borderId="36" xfId="11" applyFont="1" applyFill="1" applyBorder="1" applyAlignment="1" applyProtection="1">
      <alignment vertical="center"/>
    </xf>
    <xf numFmtId="38" fontId="12" fillId="6" borderId="37" xfId="11" applyFont="1" applyFill="1" applyBorder="1" applyAlignment="1" applyProtection="1">
      <alignment vertical="center"/>
    </xf>
    <xf numFmtId="0" fontId="19" fillId="2" borderId="0" xfId="0" applyFont="1" applyFill="1" applyAlignment="1">
      <alignment horizontal="right" vertical="center"/>
    </xf>
    <xf numFmtId="178" fontId="11" fillId="3" borderId="41" xfId="0" applyNumberFormat="1" applyFont="1" applyFill="1" applyBorder="1" applyAlignment="1" applyProtection="1">
      <alignment horizontal="center" vertical="center"/>
    </xf>
    <xf numFmtId="178" fontId="11" fillId="3" borderId="45" xfId="0" applyNumberFormat="1" applyFont="1" applyFill="1" applyBorder="1" applyAlignment="1" applyProtection="1">
      <alignment horizontal="center" vertical="center"/>
    </xf>
    <xf numFmtId="0" fontId="17" fillId="3" borderId="55" xfId="0" applyFont="1" applyFill="1" applyBorder="1" applyAlignment="1">
      <alignment horizontal="center" vertical="center"/>
    </xf>
    <xf numFmtId="0" fontId="17" fillId="3" borderId="54" xfId="0" applyFont="1" applyFill="1" applyBorder="1" applyAlignment="1">
      <alignment horizontal="center" vertical="center"/>
    </xf>
    <xf numFmtId="180" fontId="12" fillId="6" borderId="46" xfId="11" applyNumberFormat="1" applyFont="1" applyFill="1" applyBorder="1" applyAlignment="1" applyProtection="1">
      <alignment vertical="center"/>
    </xf>
    <xf numFmtId="180" fontId="12" fillId="6" borderId="6" xfId="11" applyNumberFormat="1" applyFont="1" applyFill="1" applyBorder="1" applyAlignment="1" applyProtection="1">
      <alignment vertical="center"/>
    </xf>
    <xf numFmtId="180" fontId="12" fillId="6" borderId="8" xfId="11" applyNumberFormat="1" applyFont="1" applyFill="1" applyBorder="1" applyAlignment="1" applyProtection="1">
      <alignment vertical="center"/>
    </xf>
    <xf numFmtId="180" fontId="12" fillId="6" borderId="5" xfId="11" applyNumberFormat="1" applyFont="1" applyFill="1" applyBorder="1" applyAlignment="1" applyProtection="1">
      <alignment vertical="center"/>
    </xf>
    <xf numFmtId="180" fontId="12" fillId="0" borderId="8" xfId="11" applyNumberFormat="1" applyFont="1" applyFill="1" applyBorder="1" applyAlignment="1" applyProtection="1">
      <alignment vertical="center"/>
    </xf>
    <xf numFmtId="180" fontId="12" fillId="0" borderId="5" xfId="11" applyNumberFormat="1" applyFont="1" applyFill="1" applyBorder="1" applyAlignment="1" applyProtection="1">
      <alignment vertical="center"/>
    </xf>
    <xf numFmtId="178" fontId="11" fillId="4" borderId="22" xfId="0" applyNumberFormat="1" applyFont="1" applyFill="1" applyBorder="1" applyAlignment="1" applyProtection="1">
      <alignment horizontal="center" vertical="center"/>
    </xf>
    <xf numFmtId="176" fontId="12" fillId="0" borderId="38" xfId="0" applyNumberFormat="1" applyFont="1" applyFill="1" applyBorder="1" applyAlignment="1" applyProtection="1">
      <alignment horizontal="center" vertical="center"/>
    </xf>
    <xf numFmtId="176" fontId="12" fillId="0" borderId="37" xfId="0" applyNumberFormat="1" applyFont="1" applyFill="1" applyBorder="1" applyAlignment="1" applyProtection="1">
      <alignment horizontal="center" vertical="center"/>
    </xf>
    <xf numFmtId="49" fontId="9" fillId="5" borderId="56" xfId="0" applyNumberFormat="1" applyFont="1" applyFill="1" applyBorder="1" applyAlignment="1" applyProtection="1">
      <alignment horizontal="center" vertical="center"/>
    </xf>
    <xf numFmtId="49" fontId="9" fillId="5" borderId="57" xfId="0" applyNumberFormat="1" applyFont="1" applyFill="1" applyBorder="1" applyAlignment="1" applyProtection="1">
      <alignment horizontal="right" vertical="center"/>
    </xf>
    <xf numFmtId="180" fontId="12" fillId="0" borderId="56" xfId="11" applyNumberFormat="1" applyFont="1" applyFill="1" applyBorder="1" applyAlignment="1" applyProtection="1">
      <alignment vertical="center"/>
    </xf>
    <xf numFmtId="38" fontId="12" fillId="0" borderId="58" xfId="11" applyFont="1" applyFill="1" applyBorder="1" applyAlignment="1" applyProtection="1">
      <alignment vertical="center"/>
    </xf>
    <xf numFmtId="176" fontId="12" fillId="0" borderId="58" xfId="0" applyNumberFormat="1" applyFont="1" applyFill="1" applyBorder="1" applyAlignment="1" applyProtection="1">
      <alignment vertical="center"/>
    </xf>
    <xf numFmtId="38" fontId="12" fillId="0" borderId="59" xfId="11" applyFont="1" applyFill="1" applyBorder="1" applyAlignment="1" applyProtection="1">
      <alignment vertical="center"/>
    </xf>
    <xf numFmtId="176" fontId="12" fillId="0" borderId="60" xfId="0" applyNumberFormat="1" applyFont="1" applyFill="1" applyBorder="1" applyAlignment="1" applyProtection="1">
      <alignment vertical="center"/>
    </xf>
    <xf numFmtId="177" fontId="12" fillId="0" borderId="58" xfId="0" applyNumberFormat="1" applyFont="1" applyFill="1" applyBorder="1" applyAlignment="1" applyProtection="1">
      <alignment vertical="center"/>
    </xf>
    <xf numFmtId="177" fontId="12" fillId="0" borderId="58" xfId="0" applyNumberFormat="1" applyFont="1" applyFill="1" applyBorder="1" applyAlignment="1" applyProtection="1">
      <alignment horizontal="center" vertical="center"/>
    </xf>
    <xf numFmtId="176" fontId="12" fillId="0" borderId="58" xfId="0" applyNumberFormat="1" applyFont="1" applyFill="1" applyBorder="1" applyAlignment="1" applyProtection="1">
      <alignment horizontal="center" vertical="center"/>
    </xf>
    <xf numFmtId="176" fontId="12" fillId="0" borderId="60" xfId="0" applyNumberFormat="1" applyFont="1" applyFill="1" applyBorder="1" applyAlignment="1" applyProtection="1">
      <alignment horizontal="center" vertical="center"/>
    </xf>
    <xf numFmtId="177" fontId="12" fillId="0" borderId="59" xfId="0" applyNumberFormat="1" applyFont="1" applyFill="1" applyBorder="1" applyAlignment="1" applyProtection="1">
      <alignment vertical="center"/>
    </xf>
    <xf numFmtId="176" fontId="12" fillId="0" borderId="57" xfId="0" applyNumberFormat="1" applyFont="1" applyFill="1" applyBorder="1" applyAlignment="1" applyProtection="1">
      <alignment vertical="center"/>
    </xf>
    <xf numFmtId="0" fontId="17" fillId="3" borderId="47" xfId="0" applyFont="1" applyFill="1" applyBorder="1" applyAlignment="1">
      <alignment horizontal="center" vertical="center"/>
    </xf>
    <xf numFmtId="0" fontId="17" fillId="3" borderId="53" xfId="0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center" vertical="center"/>
    </xf>
    <xf numFmtId="0" fontId="17" fillId="3" borderId="52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center"/>
    </xf>
    <xf numFmtId="0" fontId="17" fillId="3" borderId="27" xfId="0" applyFont="1" applyFill="1" applyBorder="1" applyAlignment="1" applyProtection="1">
      <alignment horizontal="center" vertical="center"/>
    </xf>
    <xf numFmtId="0" fontId="17" fillId="3" borderId="50" xfId="0" applyFont="1" applyFill="1" applyBorder="1" applyAlignment="1" applyProtection="1">
      <alignment horizontal="center" vertical="center"/>
    </xf>
    <xf numFmtId="0" fontId="17" fillId="4" borderId="47" xfId="0" applyFont="1" applyFill="1" applyBorder="1" applyAlignment="1">
      <alignment horizontal="center" vertical="center" wrapText="1"/>
    </xf>
    <xf numFmtId="0" fontId="17" fillId="4" borderId="49" xfId="0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7" fillId="3" borderId="18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/>
    </xf>
    <xf numFmtId="0" fontId="17" fillId="3" borderId="28" xfId="0" applyFont="1" applyFill="1" applyBorder="1" applyAlignment="1" applyProtection="1">
      <alignment horizontal="center" vertical="center"/>
    </xf>
    <xf numFmtId="49" fontId="17" fillId="3" borderId="26" xfId="0" applyNumberFormat="1" applyFont="1" applyFill="1" applyBorder="1" applyAlignment="1">
      <alignment horizontal="center" vertical="center"/>
    </xf>
    <xf numFmtId="49" fontId="17" fillId="3" borderId="16" xfId="0" applyNumberFormat="1" applyFont="1" applyFill="1" applyBorder="1" applyAlignment="1">
      <alignment horizontal="center" vertical="center"/>
    </xf>
    <xf numFmtId="0" fontId="17" fillId="3" borderId="21" xfId="0" applyFont="1" applyFill="1" applyBorder="1" applyAlignment="1" applyProtection="1">
      <alignment horizontal="center" vertical="center"/>
    </xf>
    <xf numFmtId="49" fontId="17" fillId="3" borderId="23" xfId="0" applyNumberFormat="1" applyFont="1" applyFill="1" applyBorder="1" applyAlignment="1">
      <alignment horizontal="center" vertical="center"/>
    </xf>
    <xf numFmtId="0" fontId="17" fillId="3" borderId="42" xfId="0" applyFont="1" applyFill="1" applyBorder="1" applyAlignment="1" applyProtection="1">
      <alignment horizontal="center" vertical="center"/>
    </xf>
    <xf numFmtId="0" fontId="17" fillId="3" borderId="25" xfId="0" applyFont="1" applyFill="1" applyBorder="1" applyAlignment="1" applyProtection="1">
      <alignment horizontal="center" vertical="center"/>
    </xf>
    <xf numFmtId="49" fontId="17" fillId="3" borderId="48" xfId="0" applyNumberFormat="1" applyFont="1" applyFill="1" applyBorder="1" applyAlignment="1">
      <alignment horizontal="center" vertical="center"/>
    </xf>
    <xf numFmtId="49" fontId="17" fillId="3" borderId="24" xfId="0" applyNumberFormat="1" applyFont="1" applyFill="1" applyBorder="1" applyAlignment="1">
      <alignment horizontal="center" vertical="center"/>
    </xf>
  </cellXfs>
  <cellStyles count="13">
    <cellStyle name="Calc Currency (0)" xfId="2"/>
    <cellStyle name="Header1" xfId="3"/>
    <cellStyle name="Header2" xfId="4"/>
    <cellStyle name="Normal_#18-Internet" xfId="5"/>
    <cellStyle name="桁区切り" xfId="11" builtinId="6"/>
    <cellStyle name="桁区切り 2" xfId="1"/>
    <cellStyle name="桁区切り 2 2" xfId="9"/>
    <cellStyle name="桁区切り 3" xfId="6"/>
    <cellStyle name="標準" xfId="0" builtinId="0"/>
    <cellStyle name="標準 2" xfId="7"/>
    <cellStyle name="標準 2 2" xfId="10"/>
    <cellStyle name="標準 3" xfId="8"/>
    <cellStyle name="標準_ハンドブック用個別データ　安井担当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2:AD50"/>
  <sheetViews>
    <sheetView showGridLines="0" tabSelected="1" zoomScaleNormal="100" workbookViewId="0">
      <selection activeCell="X37" sqref="X37"/>
    </sheetView>
  </sheetViews>
  <sheetFormatPr defaultRowHeight="12" customHeight="1"/>
  <cols>
    <col min="1" max="1" width="5.625" style="6" customWidth="1"/>
    <col min="2" max="3" width="7.625" style="6" customWidth="1"/>
    <col min="4" max="4" width="7.625" style="5" customWidth="1"/>
    <col min="5" max="5" width="10.625" style="5" customWidth="1"/>
    <col min="6" max="6" width="6.625" style="6" customWidth="1"/>
    <col min="7" max="7" width="8.75" style="5" customWidth="1"/>
    <col min="8" max="8" width="6.625" style="6" customWidth="1"/>
    <col min="9" max="9" width="7.625" style="5" customWidth="1"/>
    <col min="10" max="10" width="6.625" style="6" customWidth="1"/>
    <col min="11" max="11" width="7.625" style="5" customWidth="1"/>
    <col min="12" max="12" width="6.625" style="6" customWidth="1"/>
    <col min="13" max="13" width="7.625" style="5" customWidth="1"/>
    <col min="14" max="16" width="7.625" style="6" customWidth="1"/>
    <col min="17" max="17" width="7.625" style="9" customWidth="1"/>
    <col min="18" max="18" width="6.625" style="6" customWidth="1"/>
    <col min="19" max="19" width="8.625" style="6" bestFit="1" customWidth="1"/>
    <col min="20" max="20" width="8.25" style="6" bestFit="1" customWidth="1"/>
    <col min="21" max="23" width="7.625" style="6" customWidth="1"/>
    <col min="24" max="16384" width="9" style="6"/>
  </cols>
  <sheetData>
    <row r="2" spans="2:30" s="4" customFormat="1" ht="15" customHeight="1">
      <c r="B2" s="1" t="s">
        <v>30</v>
      </c>
      <c r="C2" s="1"/>
      <c r="D2" s="3"/>
      <c r="E2" s="3"/>
      <c r="F2" s="2"/>
      <c r="G2" s="3"/>
      <c r="H2" s="2"/>
      <c r="I2" s="3"/>
      <c r="J2" s="2"/>
      <c r="K2" s="3"/>
      <c r="L2" s="2"/>
      <c r="M2" s="3"/>
      <c r="Q2" s="10"/>
      <c r="R2" s="6"/>
      <c r="S2" s="6"/>
      <c r="T2" s="6"/>
      <c r="U2" s="6"/>
      <c r="V2" s="6"/>
    </row>
    <row r="3" spans="2:30" s="4" customFormat="1" ht="12" customHeight="1">
      <c r="B3" s="1"/>
      <c r="C3" s="1"/>
      <c r="D3" s="3"/>
      <c r="E3" s="3"/>
      <c r="F3" s="2"/>
      <c r="G3" s="3"/>
      <c r="H3" s="2"/>
      <c r="I3" s="3"/>
      <c r="J3" s="2"/>
      <c r="K3" s="3"/>
      <c r="L3" s="2"/>
      <c r="M3" s="3"/>
      <c r="Q3" s="10"/>
      <c r="R3" s="6"/>
      <c r="S3" s="6"/>
      <c r="T3" s="6"/>
      <c r="U3" s="6"/>
      <c r="V3" s="6"/>
      <c r="AD3" s="21" t="s">
        <v>34</v>
      </c>
    </row>
    <row r="4" spans="2:30" ht="12" customHeight="1">
      <c r="B4" s="119" t="s">
        <v>0</v>
      </c>
      <c r="C4" s="120"/>
      <c r="D4" s="111" t="s">
        <v>48</v>
      </c>
      <c r="E4" s="107" t="s">
        <v>49</v>
      </c>
      <c r="F4" s="108"/>
      <c r="G4" s="83"/>
      <c r="H4" s="84"/>
      <c r="I4" s="115" t="s">
        <v>51</v>
      </c>
      <c r="J4" s="116"/>
      <c r="K4" s="134" t="s">
        <v>28</v>
      </c>
      <c r="L4" s="129"/>
      <c r="M4" s="129"/>
      <c r="N4" s="135"/>
      <c r="O4" s="128" t="s">
        <v>29</v>
      </c>
      <c r="P4" s="129"/>
      <c r="Q4" s="129"/>
      <c r="R4" s="131"/>
      <c r="S4" s="128" t="s">
        <v>31</v>
      </c>
      <c r="T4" s="129"/>
      <c r="U4" s="129"/>
      <c r="V4" s="131"/>
      <c r="W4" s="128" t="s">
        <v>32</v>
      </c>
      <c r="X4" s="129"/>
      <c r="Y4" s="129"/>
      <c r="Z4" s="131"/>
      <c r="AA4" s="128" t="s">
        <v>33</v>
      </c>
      <c r="AB4" s="129"/>
      <c r="AC4" s="129"/>
      <c r="AD4" s="129"/>
    </row>
    <row r="5" spans="2:30" ht="12" customHeight="1">
      <c r="B5" s="121"/>
      <c r="C5" s="122"/>
      <c r="D5" s="112"/>
      <c r="E5" s="109"/>
      <c r="F5" s="110"/>
      <c r="G5" s="113" t="s">
        <v>50</v>
      </c>
      <c r="H5" s="114"/>
      <c r="I5" s="117"/>
      <c r="J5" s="118"/>
      <c r="K5" s="132" t="s">
        <v>23</v>
      </c>
      <c r="L5" s="125"/>
      <c r="M5" s="126" t="s">
        <v>24</v>
      </c>
      <c r="N5" s="133"/>
      <c r="O5" s="113" t="s">
        <v>23</v>
      </c>
      <c r="P5" s="125"/>
      <c r="Q5" s="126" t="s">
        <v>24</v>
      </c>
      <c r="R5" s="130"/>
      <c r="S5" s="113" t="s">
        <v>23</v>
      </c>
      <c r="T5" s="125"/>
      <c r="U5" s="126" t="s">
        <v>24</v>
      </c>
      <c r="V5" s="130"/>
      <c r="W5" s="113" t="s">
        <v>23</v>
      </c>
      <c r="X5" s="125"/>
      <c r="Y5" s="126" t="s">
        <v>24</v>
      </c>
      <c r="Z5" s="130"/>
      <c r="AA5" s="113" t="s">
        <v>23</v>
      </c>
      <c r="AB5" s="125"/>
      <c r="AC5" s="126" t="s">
        <v>24</v>
      </c>
      <c r="AD5" s="127"/>
    </row>
    <row r="6" spans="2:30" ht="12" customHeight="1">
      <c r="B6" s="123"/>
      <c r="C6" s="124"/>
      <c r="D6" s="82"/>
      <c r="E6" s="13"/>
      <c r="F6" s="14" t="s">
        <v>1</v>
      </c>
      <c r="G6" s="13"/>
      <c r="H6" s="14" t="s">
        <v>1</v>
      </c>
      <c r="I6" s="91"/>
      <c r="J6" s="14" t="s">
        <v>1</v>
      </c>
      <c r="K6" s="81"/>
      <c r="L6" s="12" t="s">
        <v>1</v>
      </c>
      <c r="M6" s="13"/>
      <c r="N6" s="12" t="s">
        <v>1</v>
      </c>
      <c r="O6" s="13"/>
      <c r="P6" s="12" t="s">
        <v>1</v>
      </c>
      <c r="Q6" s="13"/>
      <c r="R6" s="14" t="s">
        <v>1</v>
      </c>
      <c r="S6" s="13"/>
      <c r="T6" s="12" t="s">
        <v>1</v>
      </c>
      <c r="U6" s="13"/>
      <c r="V6" s="14" t="s">
        <v>1</v>
      </c>
      <c r="W6" s="13"/>
      <c r="X6" s="12" t="s">
        <v>1</v>
      </c>
      <c r="Y6" s="13"/>
      <c r="Z6" s="14" t="s">
        <v>1</v>
      </c>
      <c r="AA6" s="13"/>
      <c r="AB6" s="12" t="s">
        <v>1</v>
      </c>
      <c r="AC6" s="13"/>
      <c r="AD6" s="11" t="s">
        <v>1</v>
      </c>
    </row>
    <row r="7" spans="2:30" ht="12" customHeight="1">
      <c r="B7" s="22" t="s">
        <v>2</v>
      </c>
      <c r="C7" s="23" t="s">
        <v>25</v>
      </c>
      <c r="D7" s="85">
        <v>3.19</v>
      </c>
      <c r="E7" s="76">
        <v>3635703</v>
      </c>
      <c r="F7" s="30" t="s">
        <v>26</v>
      </c>
      <c r="G7" s="51">
        <v>914712</v>
      </c>
      <c r="H7" s="30" t="s">
        <v>26</v>
      </c>
      <c r="I7" s="76">
        <f>G7/D7</f>
        <v>286743.57366771158</v>
      </c>
      <c r="J7" s="30" t="s">
        <v>26</v>
      </c>
      <c r="K7" s="51">
        <v>19818</v>
      </c>
      <c r="L7" s="28" t="s">
        <v>26</v>
      </c>
      <c r="M7" s="29">
        <v>194.54</v>
      </c>
      <c r="N7" s="69" t="s">
        <v>27</v>
      </c>
      <c r="O7" s="76">
        <v>1037</v>
      </c>
      <c r="P7" s="30" t="s">
        <v>26</v>
      </c>
      <c r="Q7" s="77">
        <v>185.76</v>
      </c>
      <c r="R7" s="30" t="s">
        <v>26</v>
      </c>
      <c r="S7" s="51">
        <v>8004</v>
      </c>
      <c r="T7" s="28" t="s">
        <v>26</v>
      </c>
      <c r="U7" s="33" t="s">
        <v>26</v>
      </c>
      <c r="V7" s="69" t="s">
        <v>26</v>
      </c>
      <c r="W7" s="76">
        <v>693</v>
      </c>
      <c r="X7" s="30" t="s">
        <v>26</v>
      </c>
      <c r="Y7" s="77">
        <v>138.07</v>
      </c>
      <c r="Z7" s="30" t="s">
        <v>26</v>
      </c>
      <c r="AA7" s="51">
        <v>2975</v>
      </c>
      <c r="AB7" s="30" t="s">
        <v>26</v>
      </c>
      <c r="AC7" s="29">
        <v>131.44999999999999</v>
      </c>
      <c r="AD7" s="32" t="s">
        <v>26</v>
      </c>
    </row>
    <row r="8" spans="2:30" ht="12" customHeight="1">
      <c r="B8" s="24" t="s">
        <v>3</v>
      </c>
      <c r="C8" s="25" t="s">
        <v>11</v>
      </c>
      <c r="D8" s="86">
        <v>3.17</v>
      </c>
      <c r="E8" s="78">
        <v>3606377</v>
      </c>
      <c r="F8" s="37">
        <f t="shared" ref="F8:F22" si="0">E8/E7*100</f>
        <v>99.193388458848261</v>
      </c>
      <c r="G8" s="74">
        <v>902003</v>
      </c>
      <c r="H8" s="37">
        <f t="shared" ref="H8:H22" si="1">G8/G7*100</f>
        <v>98.610600932315307</v>
      </c>
      <c r="I8" s="78">
        <f t="shared" ref="I8:I22" si="2">G8/D8</f>
        <v>284543.53312302841</v>
      </c>
      <c r="J8" s="37">
        <f t="shared" ref="J8:J22" si="3">I8/I7*100</f>
        <v>99.232749834096495</v>
      </c>
      <c r="K8" s="74">
        <v>18862</v>
      </c>
      <c r="L8" s="34">
        <f t="shared" ref="L8:L15" si="4">K8/K7*100</f>
        <v>95.176102533050766</v>
      </c>
      <c r="M8" s="35">
        <v>193.62</v>
      </c>
      <c r="N8" s="34">
        <f t="shared" ref="N8:N17" si="5">M8/M7*100</f>
        <v>99.527089544566678</v>
      </c>
      <c r="O8" s="78">
        <v>1078</v>
      </c>
      <c r="P8" s="37">
        <f t="shared" ref="P8:P17" si="6">O8/O7*100</f>
        <v>103.95371263259403</v>
      </c>
      <c r="Q8" s="38">
        <v>177.32</v>
      </c>
      <c r="R8" s="37">
        <f t="shared" ref="R8:R17" si="7">Q8/Q7*100</f>
        <v>95.45650301464255</v>
      </c>
      <c r="S8" s="74">
        <v>8092</v>
      </c>
      <c r="T8" s="34">
        <f t="shared" ref="T8:T17" si="8">S8/S7*100</f>
        <v>101.09945027486258</v>
      </c>
      <c r="U8" s="39" t="s">
        <v>26</v>
      </c>
      <c r="V8" s="70" t="s">
        <v>26</v>
      </c>
      <c r="W8" s="78">
        <v>666</v>
      </c>
      <c r="X8" s="37">
        <f t="shared" ref="X8:X17" si="9">W8/W7*100</f>
        <v>96.103896103896105</v>
      </c>
      <c r="Y8" s="38">
        <v>136.80000000000001</v>
      </c>
      <c r="Z8" s="37">
        <f t="shared" ref="Z8:Z17" si="10">Y8/Y7*100</f>
        <v>99.080176721952654</v>
      </c>
      <c r="AA8" s="74">
        <v>3051</v>
      </c>
      <c r="AB8" s="37">
        <f t="shared" ref="AB8:AB17" si="11">AA8/AA7*100</f>
        <v>102.55462184873949</v>
      </c>
      <c r="AC8" s="35">
        <v>133.32</v>
      </c>
      <c r="AD8" s="36">
        <f t="shared" ref="AD8:AD17" si="12">AC8/AC7*100</f>
        <v>101.42259414225943</v>
      </c>
    </row>
    <row r="9" spans="2:30" ht="12" customHeight="1">
      <c r="B9" s="26" t="s">
        <v>4</v>
      </c>
      <c r="C9" s="27" t="s">
        <v>12</v>
      </c>
      <c r="D9" s="87">
        <v>3.16</v>
      </c>
      <c r="E9" s="79">
        <v>3539316</v>
      </c>
      <c r="F9" s="43">
        <f t="shared" si="0"/>
        <v>98.140488362697525</v>
      </c>
      <c r="G9" s="75">
        <v>891439</v>
      </c>
      <c r="H9" s="43">
        <f t="shared" si="1"/>
        <v>98.828828728951009</v>
      </c>
      <c r="I9" s="79">
        <f t="shared" si="2"/>
        <v>282100.94936708861</v>
      </c>
      <c r="J9" s="43">
        <f t="shared" si="3"/>
        <v>99.141578186954021</v>
      </c>
      <c r="K9" s="75">
        <v>17987</v>
      </c>
      <c r="L9" s="40">
        <f t="shared" si="4"/>
        <v>95.361043367617441</v>
      </c>
      <c r="M9" s="41">
        <v>190.86</v>
      </c>
      <c r="N9" s="40">
        <f t="shared" si="5"/>
        <v>98.574527424852803</v>
      </c>
      <c r="O9" s="79">
        <v>1015</v>
      </c>
      <c r="P9" s="43">
        <f t="shared" si="6"/>
        <v>94.155844155844164</v>
      </c>
      <c r="Q9" s="44">
        <v>182.44</v>
      </c>
      <c r="R9" s="43">
        <f t="shared" si="7"/>
        <v>102.88743514549967</v>
      </c>
      <c r="S9" s="75">
        <v>8047</v>
      </c>
      <c r="T9" s="40">
        <f t="shared" si="8"/>
        <v>99.443895205140876</v>
      </c>
      <c r="U9" s="45" t="s">
        <v>26</v>
      </c>
      <c r="V9" s="71" t="s">
        <v>26</v>
      </c>
      <c r="W9" s="79">
        <v>687</v>
      </c>
      <c r="X9" s="43">
        <f t="shared" si="9"/>
        <v>103.15315315315314</v>
      </c>
      <c r="Y9" s="44">
        <v>135.56</v>
      </c>
      <c r="Z9" s="43">
        <f t="shared" si="10"/>
        <v>99.093567251461977</v>
      </c>
      <c r="AA9" s="75">
        <v>3151</v>
      </c>
      <c r="AB9" s="43">
        <f t="shared" si="11"/>
        <v>103.27761389708292</v>
      </c>
      <c r="AC9" s="41">
        <v>135.52000000000001</v>
      </c>
      <c r="AD9" s="42">
        <f t="shared" si="12"/>
        <v>101.65016501650166</v>
      </c>
    </row>
    <row r="10" spans="2:30" ht="12" customHeight="1">
      <c r="B10" s="22" t="s">
        <v>5</v>
      </c>
      <c r="C10" s="23" t="s">
        <v>13</v>
      </c>
      <c r="D10" s="88">
        <v>3.14</v>
      </c>
      <c r="E10" s="52">
        <v>3573382</v>
      </c>
      <c r="F10" s="49">
        <f t="shared" si="0"/>
        <v>100.96250235921292</v>
      </c>
      <c r="G10" s="51">
        <v>901601</v>
      </c>
      <c r="H10" s="49">
        <f t="shared" si="1"/>
        <v>101.13995461271045</v>
      </c>
      <c r="I10" s="52">
        <f t="shared" si="2"/>
        <v>287134.07643312099</v>
      </c>
      <c r="J10" s="49">
        <f t="shared" si="3"/>
        <v>101.78415814527548</v>
      </c>
      <c r="K10" s="51">
        <v>17237</v>
      </c>
      <c r="L10" s="46">
        <f t="shared" si="4"/>
        <v>95.830321899149382</v>
      </c>
      <c r="M10" s="47">
        <v>189.62</v>
      </c>
      <c r="N10" s="46">
        <f t="shared" si="5"/>
        <v>99.350309127108872</v>
      </c>
      <c r="O10" s="52">
        <v>850</v>
      </c>
      <c r="P10" s="49">
        <f t="shared" si="6"/>
        <v>83.743842364532014</v>
      </c>
      <c r="Q10" s="31">
        <v>183.43</v>
      </c>
      <c r="R10" s="49">
        <f t="shared" si="7"/>
        <v>100.54264415698313</v>
      </c>
      <c r="S10" s="51">
        <v>7950</v>
      </c>
      <c r="T10" s="46">
        <f t="shared" si="8"/>
        <v>98.79458183173854</v>
      </c>
      <c r="U10" s="50" t="s">
        <v>26</v>
      </c>
      <c r="V10" s="28" t="s">
        <v>26</v>
      </c>
      <c r="W10" s="52">
        <v>721</v>
      </c>
      <c r="X10" s="49">
        <f t="shared" si="9"/>
        <v>104.9490538573508</v>
      </c>
      <c r="Y10" s="31">
        <v>144.25</v>
      </c>
      <c r="Z10" s="49">
        <f t="shared" si="10"/>
        <v>106.41044555916199</v>
      </c>
      <c r="AA10" s="51">
        <v>3315</v>
      </c>
      <c r="AB10" s="49">
        <f t="shared" si="11"/>
        <v>105.20469692161218</v>
      </c>
      <c r="AC10" s="47">
        <v>139.03</v>
      </c>
      <c r="AD10" s="48">
        <f t="shared" si="12"/>
        <v>102.59002361275087</v>
      </c>
    </row>
    <row r="11" spans="2:30" ht="12" customHeight="1">
      <c r="B11" s="22" t="s">
        <v>6</v>
      </c>
      <c r="C11" s="23" t="s">
        <v>14</v>
      </c>
      <c r="D11" s="88">
        <v>3.13</v>
      </c>
      <c r="E11" s="52">
        <v>3563187</v>
      </c>
      <c r="F11" s="49">
        <f t="shared" si="0"/>
        <v>99.71469604984857</v>
      </c>
      <c r="G11" s="51">
        <v>905557</v>
      </c>
      <c r="H11" s="49">
        <f t="shared" si="1"/>
        <v>100.43877502354147</v>
      </c>
      <c r="I11" s="52">
        <f t="shared" si="2"/>
        <v>289315.33546325879</v>
      </c>
      <c r="J11" s="49">
        <f t="shared" si="3"/>
        <v>100.75966567856875</v>
      </c>
      <c r="K11" s="51">
        <v>16589</v>
      </c>
      <c r="L11" s="46">
        <f t="shared" si="4"/>
        <v>96.240645123861455</v>
      </c>
      <c r="M11" s="47">
        <v>192.58</v>
      </c>
      <c r="N11" s="46">
        <f t="shared" si="5"/>
        <v>101.56101677038288</v>
      </c>
      <c r="O11" s="52">
        <v>868</v>
      </c>
      <c r="P11" s="49">
        <f t="shared" si="6"/>
        <v>102.11764705882354</v>
      </c>
      <c r="Q11" s="31">
        <v>183.97</v>
      </c>
      <c r="R11" s="49">
        <f t="shared" si="7"/>
        <v>100.29439023060567</v>
      </c>
      <c r="S11" s="51">
        <v>7860</v>
      </c>
      <c r="T11" s="46">
        <f t="shared" si="8"/>
        <v>98.867924528301884</v>
      </c>
      <c r="U11" s="50" t="s">
        <v>26</v>
      </c>
      <c r="V11" s="28" t="s">
        <v>26</v>
      </c>
      <c r="W11" s="52">
        <v>802</v>
      </c>
      <c r="X11" s="49">
        <f t="shared" si="9"/>
        <v>111.23439667128987</v>
      </c>
      <c r="Y11" s="31">
        <v>172.45</v>
      </c>
      <c r="Z11" s="49">
        <f t="shared" si="10"/>
        <v>119.54939341421142</v>
      </c>
      <c r="AA11" s="51">
        <v>3655</v>
      </c>
      <c r="AB11" s="49">
        <f t="shared" si="11"/>
        <v>110.25641025641026</v>
      </c>
      <c r="AC11" s="47">
        <v>160.94999999999999</v>
      </c>
      <c r="AD11" s="48">
        <f t="shared" si="12"/>
        <v>115.76638135654174</v>
      </c>
    </row>
    <row r="12" spans="2:30" ht="12" customHeight="1">
      <c r="B12" s="22" t="s">
        <v>7</v>
      </c>
      <c r="C12" s="23" t="s">
        <v>15</v>
      </c>
      <c r="D12" s="88">
        <v>3.11</v>
      </c>
      <c r="E12" s="52">
        <v>3500848</v>
      </c>
      <c r="F12" s="49">
        <f t="shared" si="0"/>
        <v>98.250470716243626</v>
      </c>
      <c r="G12" s="51">
        <v>896128</v>
      </c>
      <c r="H12" s="49">
        <f t="shared" si="1"/>
        <v>98.95876239706611</v>
      </c>
      <c r="I12" s="52">
        <f t="shared" si="2"/>
        <v>288144.05144694535</v>
      </c>
      <c r="J12" s="49">
        <f t="shared" si="3"/>
        <v>99.595153152031173</v>
      </c>
      <c r="K12" s="51">
        <v>16571</v>
      </c>
      <c r="L12" s="46">
        <f t="shared" si="4"/>
        <v>99.891494363735006</v>
      </c>
      <c r="M12" s="47">
        <v>194.98</v>
      </c>
      <c r="N12" s="46">
        <f t="shared" si="5"/>
        <v>101.24623533077161</v>
      </c>
      <c r="O12" s="52">
        <v>832</v>
      </c>
      <c r="P12" s="49">
        <f t="shared" si="6"/>
        <v>95.852534562211972</v>
      </c>
      <c r="Q12" s="31">
        <v>185.96</v>
      </c>
      <c r="R12" s="49">
        <f t="shared" si="7"/>
        <v>101.08169810295158</v>
      </c>
      <c r="S12" s="51">
        <v>8138</v>
      </c>
      <c r="T12" s="46">
        <f t="shared" si="8"/>
        <v>103.53689567430024</v>
      </c>
      <c r="U12" s="50" t="s">
        <v>26</v>
      </c>
      <c r="V12" s="28" t="s">
        <v>26</v>
      </c>
      <c r="W12" s="52">
        <v>840</v>
      </c>
      <c r="X12" s="49">
        <f t="shared" si="9"/>
        <v>104.73815461346634</v>
      </c>
      <c r="Y12" s="31">
        <v>173.45</v>
      </c>
      <c r="Z12" s="49">
        <f t="shared" si="10"/>
        <v>100.57987822557264</v>
      </c>
      <c r="AA12" s="51">
        <v>4002</v>
      </c>
      <c r="AB12" s="49">
        <f t="shared" si="11"/>
        <v>109.4938440492476</v>
      </c>
      <c r="AC12" s="47">
        <v>167.22</v>
      </c>
      <c r="AD12" s="48">
        <f t="shared" si="12"/>
        <v>103.89561975768873</v>
      </c>
    </row>
    <row r="13" spans="2:30" ht="12" customHeight="1">
      <c r="B13" s="24" t="s">
        <v>8</v>
      </c>
      <c r="C13" s="25" t="s">
        <v>16</v>
      </c>
      <c r="D13" s="86">
        <v>3.09</v>
      </c>
      <c r="E13" s="78">
        <v>3482930</v>
      </c>
      <c r="F13" s="37">
        <f t="shared" si="0"/>
        <v>99.488181149252981</v>
      </c>
      <c r="G13" s="74">
        <v>884768</v>
      </c>
      <c r="H13" s="37">
        <f t="shared" si="1"/>
        <v>98.732323953720908</v>
      </c>
      <c r="I13" s="78">
        <f t="shared" si="2"/>
        <v>286332.68608414242</v>
      </c>
      <c r="J13" s="37">
        <f t="shared" si="3"/>
        <v>99.371368121706155</v>
      </c>
      <c r="K13" s="74">
        <v>16303</v>
      </c>
      <c r="L13" s="34">
        <f t="shared" si="4"/>
        <v>98.382716794399855</v>
      </c>
      <c r="M13" s="35">
        <v>191</v>
      </c>
      <c r="N13" s="34">
        <f t="shared" si="5"/>
        <v>97.958765001538623</v>
      </c>
      <c r="O13" s="78">
        <v>717</v>
      </c>
      <c r="P13" s="37">
        <f t="shared" si="6"/>
        <v>86.177884615384613</v>
      </c>
      <c r="Q13" s="38">
        <v>187.38</v>
      </c>
      <c r="R13" s="37">
        <f t="shared" si="7"/>
        <v>100.76360507636051</v>
      </c>
      <c r="S13" s="74">
        <v>8445</v>
      </c>
      <c r="T13" s="34">
        <f t="shared" si="8"/>
        <v>103.77242565740967</v>
      </c>
      <c r="U13" s="39" t="s">
        <v>26</v>
      </c>
      <c r="V13" s="70" t="s">
        <v>26</v>
      </c>
      <c r="W13" s="78">
        <v>851</v>
      </c>
      <c r="X13" s="37">
        <f t="shared" si="9"/>
        <v>101.30952380952381</v>
      </c>
      <c r="Y13" s="38">
        <v>168.94</v>
      </c>
      <c r="Z13" s="37">
        <f t="shared" si="10"/>
        <v>97.399827039492664</v>
      </c>
      <c r="AA13" s="74">
        <v>4079</v>
      </c>
      <c r="AB13" s="37">
        <f t="shared" si="11"/>
        <v>101.92403798100949</v>
      </c>
      <c r="AC13" s="35">
        <v>157.71</v>
      </c>
      <c r="AD13" s="36">
        <f t="shared" si="12"/>
        <v>94.312881234302125</v>
      </c>
    </row>
    <row r="14" spans="2:30" ht="12" customHeight="1">
      <c r="B14" s="26" t="s">
        <v>9</v>
      </c>
      <c r="C14" s="27" t="s">
        <v>17</v>
      </c>
      <c r="D14" s="87">
        <v>3.08</v>
      </c>
      <c r="E14" s="79">
        <v>3395587</v>
      </c>
      <c r="F14" s="43">
        <f t="shared" si="0"/>
        <v>97.492255084081506</v>
      </c>
      <c r="G14" s="75">
        <v>872850</v>
      </c>
      <c r="H14" s="43">
        <f t="shared" si="1"/>
        <v>98.652980216282685</v>
      </c>
      <c r="I14" s="79">
        <f t="shared" si="2"/>
        <v>283392.85714285716</v>
      </c>
      <c r="J14" s="43">
        <f t="shared" si="3"/>
        <v>98.973282100101784</v>
      </c>
      <c r="K14" s="75">
        <v>15447</v>
      </c>
      <c r="L14" s="40">
        <f t="shared" si="4"/>
        <v>94.749432619763226</v>
      </c>
      <c r="M14" s="41">
        <v>190.77</v>
      </c>
      <c r="N14" s="40">
        <f t="shared" si="5"/>
        <v>99.879581151832468</v>
      </c>
      <c r="O14" s="79">
        <v>715</v>
      </c>
      <c r="P14" s="43">
        <f t="shared" si="6"/>
        <v>99.721059972105991</v>
      </c>
      <c r="Q14" s="44">
        <v>194.67</v>
      </c>
      <c r="R14" s="43">
        <f t="shared" si="7"/>
        <v>103.89048991354466</v>
      </c>
      <c r="S14" s="75">
        <v>8717</v>
      </c>
      <c r="T14" s="40">
        <f t="shared" si="8"/>
        <v>103.22084073416222</v>
      </c>
      <c r="U14" s="45" t="s">
        <v>26</v>
      </c>
      <c r="V14" s="71" t="s">
        <v>26</v>
      </c>
      <c r="W14" s="79">
        <v>867</v>
      </c>
      <c r="X14" s="43">
        <f t="shared" si="9"/>
        <v>101.88014101057578</v>
      </c>
      <c r="Y14" s="44">
        <v>173.57</v>
      </c>
      <c r="Z14" s="43">
        <f t="shared" si="10"/>
        <v>102.74061797087724</v>
      </c>
      <c r="AA14" s="75">
        <v>4171</v>
      </c>
      <c r="AB14" s="43">
        <f t="shared" si="11"/>
        <v>102.25545476832556</v>
      </c>
      <c r="AC14" s="41">
        <v>156.1</v>
      </c>
      <c r="AD14" s="42">
        <f t="shared" si="12"/>
        <v>98.979138925876597</v>
      </c>
    </row>
    <row r="15" spans="2:30" ht="12" customHeight="1">
      <c r="B15" s="22" t="s">
        <v>10</v>
      </c>
      <c r="C15" s="23" t="s">
        <v>18</v>
      </c>
      <c r="D15" s="88">
        <v>3.07</v>
      </c>
      <c r="E15" s="52">
        <v>3434026</v>
      </c>
      <c r="F15" s="49">
        <f t="shared" si="0"/>
        <v>101.13202812945154</v>
      </c>
      <c r="G15" s="51">
        <v>879402</v>
      </c>
      <c r="H15" s="49">
        <f t="shared" si="1"/>
        <v>100.75064444062554</v>
      </c>
      <c r="I15" s="52">
        <f t="shared" si="2"/>
        <v>286450.16286644951</v>
      </c>
      <c r="J15" s="49">
        <f t="shared" si="3"/>
        <v>101.07882243554613</v>
      </c>
      <c r="K15" s="51">
        <v>15265</v>
      </c>
      <c r="L15" s="46">
        <f t="shared" si="4"/>
        <v>98.821777691461122</v>
      </c>
      <c r="M15" s="47">
        <v>188.44</v>
      </c>
      <c r="N15" s="46">
        <f t="shared" si="5"/>
        <v>98.77863395712113</v>
      </c>
      <c r="O15" s="52">
        <v>679</v>
      </c>
      <c r="P15" s="49">
        <f t="shared" si="6"/>
        <v>94.96503496503496</v>
      </c>
      <c r="Q15" s="31">
        <v>190.44</v>
      </c>
      <c r="R15" s="49">
        <f t="shared" si="7"/>
        <v>97.827092001849294</v>
      </c>
      <c r="S15" s="51">
        <v>10271</v>
      </c>
      <c r="T15" s="46">
        <f t="shared" si="8"/>
        <v>117.82723414018585</v>
      </c>
      <c r="U15" s="50" t="s">
        <v>26</v>
      </c>
      <c r="V15" s="28" t="s">
        <v>26</v>
      </c>
      <c r="W15" s="52">
        <v>906</v>
      </c>
      <c r="X15" s="49">
        <f t="shared" si="9"/>
        <v>104.49826989619378</v>
      </c>
      <c r="Y15" s="31">
        <v>180.18</v>
      </c>
      <c r="Z15" s="49">
        <f t="shared" si="10"/>
        <v>103.8082617963934</v>
      </c>
      <c r="AA15" s="51">
        <v>4284</v>
      </c>
      <c r="AB15" s="49">
        <f t="shared" si="11"/>
        <v>102.70918245025173</v>
      </c>
      <c r="AC15" s="47">
        <v>155.34</v>
      </c>
      <c r="AD15" s="48">
        <f t="shared" si="12"/>
        <v>99.513132607303007</v>
      </c>
    </row>
    <row r="16" spans="2:30" ht="12" customHeight="1">
      <c r="B16" s="22" t="s">
        <v>21</v>
      </c>
      <c r="C16" s="23" t="s">
        <v>22</v>
      </c>
      <c r="D16" s="88">
        <v>3.05</v>
      </c>
      <c r="E16" s="52">
        <v>3485454</v>
      </c>
      <c r="F16" s="49">
        <f t="shared" si="0"/>
        <v>101.4976007752999</v>
      </c>
      <c r="G16" s="51">
        <v>895860</v>
      </c>
      <c r="H16" s="49">
        <f t="shared" si="1"/>
        <v>101.87149904139403</v>
      </c>
      <c r="I16" s="52">
        <f t="shared" si="2"/>
        <v>293724.59016393445</v>
      </c>
      <c r="J16" s="49">
        <f t="shared" si="3"/>
        <v>102.53950887117369</v>
      </c>
      <c r="K16" s="51">
        <v>15212</v>
      </c>
      <c r="L16" s="46">
        <f t="shared" ref="L16:L17" si="13">K16/K15*100</f>
        <v>99.652800524074678</v>
      </c>
      <c r="M16" s="47">
        <v>189.36</v>
      </c>
      <c r="N16" s="46">
        <f t="shared" si="5"/>
        <v>100.48821906177032</v>
      </c>
      <c r="O16" s="52">
        <v>593</v>
      </c>
      <c r="P16" s="49">
        <f t="shared" si="6"/>
        <v>87.334315169366718</v>
      </c>
      <c r="Q16" s="31">
        <v>196.38</v>
      </c>
      <c r="R16" s="49">
        <f t="shared" si="7"/>
        <v>103.11909262759924</v>
      </c>
      <c r="S16" s="51">
        <v>10855</v>
      </c>
      <c r="T16" s="46">
        <f t="shared" si="8"/>
        <v>105.68591179047803</v>
      </c>
      <c r="U16" s="50" t="s">
        <v>26</v>
      </c>
      <c r="V16" s="28" t="s">
        <v>26</v>
      </c>
      <c r="W16" s="52">
        <v>926</v>
      </c>
      <c r="X16" s="49">
        <f t="shared" si="9"/>
        <v>102.20750551876378</v>
      </c>
      <c r="Y16" s="31">
        <v>184</v>
      </c>
      <c r="Z16" s="49">
        <f t="shared" si="10"/>
        <v>102.12010212010212</v>
      </c>
      <c r="AA16" s="51">
        <v>4376</v>
      </c>
      <c r="AB16" s="49">
        <f t="shared" si="11"/>
        <v>102.14752567693743</v>
      </c>
      <c r="AC16" s="47">
        <v>153.78</v>
      </c>
      <c r="AD16" s="48">
        <f t="shared" si="12"/>
        <v>98.995751255310921</v>
      </c>
    </row>
    <row r="17" spans="2:30" ht="12" customHeight="1">
      <c r="B17" s="22" t="s">
        <v>36</v>
      </c>
      <c r="C17" s="23" t="s">
        <v>37</v>
      </c>
      <c r="D17" s="88">
        <v>3.03</v>
      </c>
      <c r="E17" s="52">
        <v>3494322</v>
      </c>
      <c r="F17" s="49">
        <f t="shared" si="0"/>
        <v>100.25442883480889</v>
      </c>
      <c r="G17" s="51">
        <v>913261</v>
      </c>
      <c r="H17" s="49">
        <f t="shared" si="1"/>
        <v>101.94237938963677</v>
      </c>
      <c r="I17" s="52">
        <f t="shared" si="2"/>
        <v>301406.27062706271</v>
      </c>
      <c r="J17" s="49">
        <f t="shared" si="3"/>
        <v>102.61526638230765</v>
      </c>
      <c r="K17" s="51">
        <v>15175</v>
      </c>
      <c r="L17" s="46">
        <f t="shared" si="13"/>
        <v>99.75677097028661</v>
      </c>
      <c r="M17" s="47">
        <v>192.52</v>
      </c>
      <c r="N17" s="46">
        <f t="shared" si="5"/>
        <v>101.6687790452049</v>
      </c>
      <c r="O17" s="52">
        <v>642</v>
      </c>
      <c r="P17" s="49">
        <f t="shared" si="6"/>
        <v>108.26306913996629</v>
      </c>
      <c r="Q17" s="31">
        <v>211.57</v>
      </c>
      <c r="R17" s="49">
        <f t="shared" si="7"/>
        <v>107.73500356451777</v>
      </c>
      <c r="S17" s="51">
        <v>11459</v>
      </c>
      <c r="T17" s="46">
        <f t="shared" si="8"/>
        <v>105.56425610317825</v>
      </c>
      <c r="U17" s="50" t="s">
        <v>26</v>
      </c>
      <c r="V17" s="28" t="s">
        <v>26</v>
      </c>
      <c r="W17" s="52">
        <v>994</v>
      </c>
      <c r="X17" s="49">
        <f t="shared" si="9"/>
        <v>107.34341252699784</v>
      </c>
      <c r="Y17" s="31">
        <v>195.08</v>
      </c>
      <c r="Z17" s="49">
        <f t="shared" si="10"/>
        <v>106.0217391304348</v>
      </c>
      <c r="AA17" s="51">
        <v>4722</v>
      </c>
      <c r="AB17" s="49">
        <f t="shared" si="11"/>
        <v>107.90676416819014</v>
      </c>
      <c r="AC17" s="47">
        <v>164.67</v>
      </c>
      <c r="AD17" s="48">
        <f t="shared" si="12"/>
        <v>107.08154506437768</v>
      </c>
    </row>
    <row r="18" spans="2:30" ht="12" customHeight="1">
      <c r="B18" s="22" t="s">
        <v>38</v>
      </c>
      <c r="C18" s="23" t="s">
        <v>39</v>
      </c>
      <c r="D18" s="88">
        <v>3.02</v>
      </c>
      <c r="E18" s="52">
        <v>3448482</v>
      </c>
      <c r="F18" s="49">
        <f t="shared" si="0"/>
        <v>98.688157530988846</v>
      </c>
      <c r="G18" s="51">
        <v>937712</v>
      </c>
      <c r="H18" s="49">
        <f t="shared" si="1"/>
        <v>102.6773288249471</v>
      </c>
      <c r="I18" s="78">
        <f t="shared" si="2"/>
        <v>310500.66225165565</v>
      </c>
      <c r="J18" s="49">
        <f t="shared" si="3"/>
        <v>103.01731997999659</v>
      </c>
      <c r="K18" s="51">
        <v>15434</v>
      </c>
      <c r="L18" s="46">
        <f t="shared" ref="L18" si="14">K18/K17*100</f>
        <v>101.70675453047775</v>
      </c>
      <c r="M18" s="47">
        <v>198.84</v>
      </c>
      <c r="N18" s="46">
        <f t="shared" ref="N18" si="15">M18/M17*100</f>
        <v>103.28277581549969</v>
      </c>
      <c r="O18" s="52">
        <v>607</v>
      </c>
      <c r="P18" s="49">
        <f t="shared" ref="P18" si="16">O18/O17*100</f>
        <v>94.54828660436138</v>
      </c>
      <c r="Q18" s="31">
        <v>211.46</v>
      </c>
      <c r="R18" s="49">
        <f t="shared" ref="R18" si="17">Q18/Q17*100</f>
        <v>99.948007751571595</v>
      </c>
      <c r="S18" s="51">
        <v>12135</v>
      </c>
      <c r="T18" s="46">
        <f t="shared" ref="T18" si="18">S18/S17*100</f>
        <v>105.89929313203595</v>
      </c>
      <c r="U18" s="50" t="s">
        <v>26</v>
      </c>
      <c r="V18" s="28" t="s">
        <v>26</v>
      </c>
      <c r="W18" s="52">
        <v>960</v>
      </c>
      <c r="X18" s="49">
        <f t="shared" ref="X18" si="19">W18/W17*100</f>
        <v>96.579476861166995</v>
      </c>
      <c r="Y18" s="31">
        <v>209.05</v>
      </c>
      <c r="Z18" s="49">
        <f t="shared" ref="Z18" si="20">Y18/Y17*100</f>
        <v>107.16116465039984</v>
      </c>
      <c r="AA18" s="51">
        <v>4937</v>
      </c>
      <c r="AB18" s="49">
        <f t="shared" ref="AB18" si="21">AA18/AA17*100</f>
        <v>104.55315544260905</v>
      </c>
      <c r="AC18" s="47">
        <v>170.17</v>
      </c>
      <c r="AD18" s="48">
        <f t="shared" ref="AD18" si="22">AC18/AC17*100</f>
        <v>103.34001336005345</v>
      </c>
    </row>
    <row r="19" spans="2:30" ht="12" customHeight="1">
      <c r="B19" s="26" t="s">
        <v>41</v>
      </c>
      <c r="C19" s="27" t="s">
        <v>42</v>
      </c>
      <c r="D19" s="89">
        <v>2.99</v>
      </c>
      <c r="E19" s="57">
        <v>3386257</v>
      </c>
      <c r="F19" s="58">
        <f t="shared" si="0"/>
        <v>98.19558286805615</v>
      </c>
      <c r="G19" s="53">
        <v>947618</v>
      </c>
      <c r="H19" s="58">
        <f t="shared" si="1"/>
        <v>101.0564011124951</v>
      </c>
      <c r="I19" s="57">
        <f t="shared" si="2"/>
        <v>316929.09698996652</v>
      </c>
      <c r="J19" s="58">
        <f t="shared" si="3"/>
        <v>102.07034493636627</v>
      </c>
      <c r="K19" s="53">
        <v>15519</v>
      </c>
      <c r="L19" s="54">
        <f t="shared" ref="L19" si="23">K19/K18*100</f>
        <v>100.55073214979915</v>
      </c>
      <c r="M19" s="55">
        <v>197.67</v>
      </c>
      <c r="N19" s="54">
        <f t="shared" ref="N19" si="24">M19/M18*100</f>
        <v>99.411587205793595</v>
      </c>
      <c r="O19" s="57">
        <v>738</v>
      </c>
      <c r="P19" s="58">
        <f t="shared" ref="P19" si="25">O19/O18*100</f>
        <v>121.58154859967053</v>
      </c>
      <c r="Q19" s="59">
        <v>226.23</v>
      </c>
      <c r="R19" s="58">
        <f t="shared" ref="R19" si="26">Q19/Q18*100</f>
        <v>106.98477253381253</v>
      </c>
      <c r="S19" s="53">
        <v>13495</v>
      </c>
      <c r="T19" s="54">
        <f t="shared" ref="T19" si="27">S19/S18*100</f>
        <v>111.20725175113309</v>
      </c>
      <c r="U19" s="60" t="s">
        <v>26</v>
      </c>
      <c r="V19" s="72" t="s">
        <v>26</v>
      </c>
      <c r="W19" s="57">
        <v>981</v>
      </c>
      <c r="X19" s="58">
        <f t="shared" ref="X19" si="28">W19/W18*100</f>
        <v>102.18750000000001</v>
      </c>
      <c r="Y19" s="59">
        <v>208.22</v>
      </c>
      <c r="Z19" s="58">
        <f t="shared" ref="Z19" si="29">Y19/Y18*100</f>
        <v>99.602965797656069</v>
      </c>
      <c r="AA19" s="53">
        <v>5193</v>
      </c>
      <c r="AB19" s="58">
        <f t="shared" ref="AB19" si="30">AA19/AA18*100</f>
        <v>105.18533522382015</v>
      </c>
      <c r="AC19" s="55">
        <v>168.39</v>
      </c>
      <c r="AD19" s="56">
        <f t="shared" ref="AD19" si="31">AC19/AC18*100</f>
        <v>98.953987189281307</v>
      </c>
    </row>
    <row r="20" spans="2:30" ht="12" customHeight="1">
      <c r="B20" s="22" t="s">
        <v>43</v>
      </c>
      <c r="C20" s="23" t="s">
        <v>44</v>
      </c>
      <c r="D20" s="90">
        <v>2.98</v>
      </c>
      <c r="E20" s="65">
        <v>3396330</v>
      </c>
      <c r="F20" s="66">
        <f t="shared" si="0"/>
        <v>100.29746708533935</v>
      </c>
      <c r="G20" s="61">
        <v>946438</v>
      </c>
      <c r="H20" s="66">
        <f t="shared" si="1"/>
        <v>99.875477249271327</v>
      </c>
      <c r="I20" s="65">
        <f t="shared" si="2"/>
        <v>317596.64429530199</v>
      </c>
      <c r="J20" s="66">
        <f t="shared" si="3"/>
        <v>100.21062985749036</v>
      </c>
      <c r="K20" s="61">
        <v>15300</v>
      </c>
      <c r="L20" s="62">
        <f t="shared" ref="L20:L22" si="32">K20/K19*100</f>
        <v>98.588826599652037</v>
      </c>
      <c r="M20" s="63">
        <v>196.08</v>
      </c>
      <c r="N20" s="62">
        <f t="shared" ref="N20:N22" si="33">M20/M19*100</f>
        <v>99.195629078767652</v>
      </c>
      <c r="O20" s="65">
        <v>685</v>
      </c>
      <c r="P20" s="66">
        <f t="shared" ref="P20:P22" si="34">O20/O19*100</f>
        <v>92.818428184281842</v>
      </c>
      <c r="Q20" s="67">
        <v>224.12</v>
      </c>
      <c r="R20" s="66">
        <f t="shared" ref="R20:R22" si="35">Q20/Q19*100</f>
        <v>99.067320868143042</v>
      </c>
      <c r="S20" s="61">
        <v>13391</v>
      </c>
      <c r="T20" s="62">
        <f t="shared" ref="T20:T22" si="36">S20/S19*100</f>
        <v>99.229344201556131</v>
      </c>
      <c r="U20" s="68" t="s">
        <v>26</v>
      </c>
      <c r="V20" s="73" t="s">
        <v>26</v>
      </c>
      <c r="W20" s="65">
        <v>1031</v>
      </c>
      <c r="X20" s="66">
        <f t="shared" ref="X20:X22" si="37">W20/W19*100</f>
        <v>105.09683995922528</v>
      </c>
      <c r="Y20" s="67">
        <v>209.47</v>
      </c>
      <c r="Z20" s="66">
        <f t="shared" ref="Z20:Z22" si="38">Y20/Y19*100</f>
        <v>100.60032657765825</v>
      </c>
      <c r="AA20" s="61">
        <v>5493</v>
      </c>
      <c r="AB20" s="66">
        <f t="shared" ref="AB20:AB22" si="39">AA20/AA19*100</f>
        <v>105.77700751010977</v>
      </c>
      <c r="AC20" s="63">
        <v>166.03</v>
      </c>
      <c r="AD20" s="64">
        <f t="shared" ref="AD20:AD22" si="40">AC20/AC19*100</f>
        <v>98.598491596888181</v>
      </c>
    </row>
    <row r="21" spans="2:30" ht="12" customHeight="1">
      <c r="B21" s="22" t="s">
        <v>45</v>
      </c>
      <c r="C21" s="23" t="s">
        <v>46</v>
      </c>
      <c r="D21" s="90">
        <v>2.98</v>
      </c>
      <c r="E21" s="65">
        <v>3447782</v>
      </c>
      <c r="F21" s="66">
        <f t="shared" si="0"/>
        <v>101.51492935021038</v>
      </c>
      <c r="G21" s="61">
        <v>952170</v>
      </c>
      <c r="H21" s="66">
        <f t="shared" si="1"/>
        <v>100.60563924948069</v>
      </c>
      <c r="I21" s="65">
        <f t="shared" si="2"/>
        <v>319520.1342281879</v>
      </c>
      <c r="J21" s="66">
        <f t="shared" si="3"/>
        <v>100.60563924948069</v>
      </c>
      <c r="K21" s="61">
        <v>14950</v>
      </c>
      <c r="L21" s="62">
        <f t="shared" si="32"/>
        <v>97.712418300653596</v>
      </c>
      <c r="M21" s="63">
        <v>196.09</v>
      </c>
      <c r="N21" s="62">
        <f t="shared" si="33"/>
        <v>100.00509995920032</v>
      </c>
      <c r="O21" s="65">
        <v>648</v>
      </c>
      <c r="P21" s="66">
        <f t="shared" si="34"/>
        <v>94.598540145985396</v>
      </c>
      <c r="Q21" s="67">
        <v>225.39</v>
      </c>
      <c r="R21" s="66">
        <f t="shared" si="35"/>
        <v>100.56666071747277</v>
      </c>
      <c r="S21" s="61">
        <v>13203</v>
      </c>
      <c r="T21" s="62">
        <f t="shared" si="36"/>
        <v>98.596071988649086</v>
      </c>
      <c r="U21" s="68" t="s">
        <v>26</v>
      </c>
      <c r="V21" s="73" t="s">
        <v>26</v>
      </c>
      <c r="W21" s="65">
        <v>1067</v>
      </c>
      <c r="X21" s="66">
        <f t="shared" si="37"/>
        <v>103.49175557710961</v>
      </c>
      <c r="Y21" s="67">
        <v>212.15</v>
      </c>
      <c r="Z21" s="66">
        <f t="shared" si="38"/>
        <v>101.27941948727741</v>
      </c>
      <c r="AA21" s="61">
        <v>5887</v>
      </c>
      <c r="AB21" s="66">
        <f t="shared" si="39"/>
        <v>107.17276533770253</v>
      </c>
      <c r="AC21" s="63">
        <v>168.78</v>
      </c>
      <c r="AD21" s="64">
        <f t="shared" si="40"/>
        <v>101.65632716978858</v>
      </c>
    </row>
    <row r="22" spans="2:30" ht="12" customHeight="1">
      <c r="B22" s="22">
        <v>2019</v>
      </c>
      <c r="C22" s="23" t="s">
        <v>47</v>
      </c>
      <c r="D22" s="90">
        <v>2.97</v>
      </c>
      <c r="E22" s="65">
        <v>3520547</v>
      </c>
      <c r="F22" s="66">
        <f t="shared" si="0"/>
        <v>102.11048726398595</v>
      </c>
      <c r="G22" s="61">
        <v>965536</v>
      </c>
      <c r="H22" s="66">
        <f t="shared" si="1"/>
        <v>101.40374092861568</v>
      </c>
      <c r="I22" s="65">
        <f t="shared" si="2"/>
        <v>325096.29629629629</v>
      </c>
      <c r="J22" s="66">
        <f t="shared" si="3"/>
        <v>101.74516766574908</v>
      </c>
      <c r="K22" s="61">
        <v>15174</v>
      </c>
      <c r="L22" s="62">
        <f t="shared" si="32"/>
        <v>101.49832775919731</v>
      </c>
      <c r="M22" s="63">
        <v>200.2</v>
      </c>
      <c r="N22" s="62">
        <f t="shared" si="33"/>
        <v>102.09597633739608</v>
      </c>
      <c r="O22" s="65">
        <v>795</v>
      </c>
      <c r="P22" s="66">
        <f t="shared" si="34"/>
        <v>122.68518518518519</v>
      </c>
      <c r="Q22" s="67">
        <v>241.15</v>
      </c>
      <c r="R22" s="66">
        <f t="shared" si="35"/>
        <v>106.99232441545765</v>
      </c>
      <c r="S22" s="61">
        <v>13157</v>
      </c>
      <c r="T22" s="62">
        <f t="shared" si="36"/>
        <v>99.651594334620924</v>
      </c>
      <c r="U22" s="68" t="s">
        <v>26</v>
      </c>
      <c r="V22" s="73" t="s">
        <v>26</v>
      </c>
      <c r="W22" s="65">
        <v>1123</v>
      </c>
      <c r="X22" s="66">
        <f t="shared" si="37"/>
        <v>105.24835988753513</v>
      </c>
      <c r="Y22" s="67">
        <v>210.94</v>
      </c>
      <c r="Z22" s="66">
        <f t="shared" si="38"/>
        <v>99.42964883337261</v>
      </c>
      <c r="AA22" s="61">
        <v>6044</v>
      </c>
      <c r="AB22" s="66">
        <f t="shared" si="39"/>
        <v>102.66689315440803</v>
      </c>
      <c r="AC22" s="63">
        <v>170.36</v>
      </c>
      <c r="AD22" s="64">
        <f t="shared" si="40"/>
        <v>100.93612987320772</v>
      </c>
    </row>
    <row r="23" spans="2:30" ht="12" customHeight="1">
      <c r="B23" s="22" t="s">
        <v>52</v>
      </c>
      <c r="C23" s="23" t="s">
        <v>53</v>
      </c>
      <c r="D23" s="90">
        <v>2.95</v>
      </c>
      <c r="E23" s="65">
        <v>3335114</v>
      </c>
      <c r="F23" s="66">
        <f t="shared" ref="F23" si="41">E23/E22*100</f>
        <v>94.732835550839113</v>
      </c>
      <c r="G23" s="61">
        <v>962373</v>
      </c>
      <c r="H23" s="66">
        <f t="shared" ref="H23" si="42">G23/G22*100</f>
        <v>99.672409936035535</v>
      </c>
      <c r="I23" s="65">
        <f t="shared" ref="I23" si="43">G23/D23</f>
        <v>326228.1355932203</v>
      </c>
      <c r="J23" s="66">
        <f t="shared" ref="J23" si="44">I23/I22*100</f>
        <v>100.34815508814422</v>
      </c>
      <c r="K23" s="61">
        <v>15895</v>
      </c>
      <c r="L23" s="62">
        <f t="shared" ref="L23" si="45">K23/K22*100</f>
        <v>104.75154870172662</v>
      </c>
      <c r="M23" s="63">
        <v>203.34</v>
      </c>
      <c r="N23" s="62">
        <f t="shared" ref="N23" si="46">M23/M22*100</f>
        <v>101.56843156843158</v>
      </c>
      <c r="O23" s="65">
        <v>626</v>
      </c>
      <c r="P23" s="66">
        <f t="shared" ref="P23" si="47">O23/O22*100</f>
        <v>78.742138364779876</v>
      </c>
      <c r="Q23" s="68" t="s">
        <v>26</v>
      </c>
      <c r="R23" s="92" t="s">
        <v>26</v>
      </c>
      <c r="S23" s="61">
        <v>14000</v>
      </c>
      <c r="T23" s="62">
        <f t="shared" ref="T23" si="48">S23/S22*100</f>
        <v>106.40723569202706</v>
      </c>
      <c r="U23" s="68" t="s">
        <v>26</v>
      </c>
      <c r="V23" s="73" t="s">
        <v>26</v>
      </c>
      <c r="W23" s="65">
        <v>1399</v>
      </c>
      <c r="X23" s="66">
        <f t="shared" ref="X23" si="49">W23/W22*100</f>
        <v>124.57702582368655</v>
      </c>
      <c r="Y23" s="67">
        <v>215.23</v>
      </c>
      <c r="Z23" s="66">
        <f t="shared" ref="Z23" si="50">Y23/Y22*100</f>
        <v>102.03375367403054</v>
      </c>
      <c r="AA23" s="61">
        <v>6788</v>
      </c>
      <c r="AB23" s="66">
        <f t="shared" ref="AB23" si="51">AA23/AA22*100</f>
        <v>112.30972865651887</v>
      </c>
      <c r="AC23" s="63">
        <v>167.57</v>
      </c>
      <c r="AD23" s="64">
        <f t="shared" ref="AD23" si="52">AC23/AC22*100</f>
        <v>98.362291617750628</v>
      </c>
    </row>
    <row r="24" spans="2:30" ht="12" customHeight="1">
      <c r="B24" s="26" t="s">
        <v>54</v>
      </c>
      <c r="C24" s="27" t="s">
        <v>55</v>
      </c>
      <c r="D24" s="89">
        <v>2.93</v>
      </c>
      <c r="E24" s="57">
        <v>3348287</v>
      </c>
      <c r="F24" s="58">
        <f t="shared" ref="F24" si="53">E24/E23*100</f>
        <v>100.39497900221701</v>
      </c>
      <c r="G24" s="53">
        <v>952812</v>
      </c>
      <c r="H24" s="58">
        <f t="shared" ref="H24" si="54">G24/G23*100</f>
        <v>99.006518262669459</v>
      </c>
      <c r="I24" s="57">
        <f t="shared" ref="I24" si="55">G24/D24</f>
        <v>325191.80887372012</v>
      </c>
      <c r="J24" s="58">
        <f t="shared" ref="J24" si="56">I24/I23*100</f>
        <v>99.682330674018743</v>
      </c>
      <c r="K24" s="53">
        <v>14959</v>
      </c>
      <c r="L24" s="54">
        <f t="shared" ref="L24" si="57">K24/K23*100</f>
        <v>94.111355772255422</v>
      </c>
      <c r="M24" s="55">
        <v>201.63</v>
      </c>
      <c r="N24" s="54">
        <f t="shared" ref="N24" si="58">M24/M23*100</f>
        <v>99.159043965771616</v>
      </c>
      <c r="O24" s="57">
        <v>707</v>
      </c>
      <c r="P24" s="58">
        <f t="shared" ref="P24" si="59">O24/O23*100</f>
        <v>112.93929712460064</v>
      </c>
      <c r="Q24" s="60" t="s">
        <v>26</v>
      </c>
      <c r="R24" s="93" t="s">
        <v>26</v>
      </c>
      <c r="S24" s="53">
        <v>13815</v>
      </c>
      <c r="T24" s="54">
        <f t="shared" ref="T24" si="60">S24/S23*100</f>
        <v>98.678571428571431</v>
      </c>
      <c r="U24" s="60" t="s">
        <v>26</v>
      </c>
      <c r="V24" s="72" t="s">
        <v>26</v>
      </c>
      <c r="W24" s="57">
        <v>1362</v>
      </c>
      <c r="X24" s="58">
        <f t="shared" ref="X24" si="61">W24/W23*100</f>
        <v>97.355253752680483</v>
      </c>
      <c r="Y24" s="59">
        <v>213.26</v>
      </c>
      <c r="Z24" s="58">
        <f t="shared" ref="Z24" si="62">Y24/Y23*100</f>
        <v>99.084700088277657</v>
      </c>
      <c r="AA24" s="53">
        <v>6728</v>
      </c>
      <c r="AB24" s="58">
        <f t="shared" ref="AB24" si="63">AA24/AA23*100</f>
        <v>99.116087212728345</v>
      </c>
      <c r="AC24" s="55">
        <v>165.15</v>
      </c>
      <c r="AD24" s="56">
        <f t="shared" ref="AD24" si="64">AC24/AC23*100</f>
        <v>98.555827415408487</v>
      </c>
    </row>
    <row r="25" spans="2:30" ht="12" customHeight="1">
      <c r="B25" s="22" t="s">
        <v>56</v>
      </c>
      <c r="C25" s="23" t="s">
        <v>57</v>
      </c>
      <c r="D25" s="90">
        <v>2.91</v>
      </c>
      <c r="E25" s="65">
        <v>3490383</v>
      </c>
      <c r="F25" s="66">
        <f t="shared" ref="F25" si="65">E25/E24*100</f>
        <v>104.24384170174181</v>
      </c>
      <c r="G25" s="61">
        <v>982661</v>
      </c>
      <c r="H25" s="66">
        <f t="shared" ref="H25" si="66">G25/G24*100</f>
        <v>103.13272712770201</v>
      </c>
      <c r="I25" s="65">
        <f t="shared" ref="I25" si="67">G25/D25</f>
        <v>337684.19243986253</v>
      </c>
      <c r="J25" s="66">
        <f t="shared" ref="J25" si="68">I25/I24*100</f>
        <v>103.84154312170683</v>
      </c>
      <c r="K25" s="61">
        <v>15001</v>
      </c>
      <c r="L25" s="62">
        <f t="shared" ref="L25" si="69">K25/K24*100</f>
        <v>100.280767430978</v>
      </c>
      <c r="M25" s="63">
        <v>204.67</v>
      </c>
      <c r="N25" s="62">
        <f t="shared" ref="N25" si="70">M25/M24*100</f>
        <v>101.50771214601002</v>
      </c>
      <c r="O25" s="65">
        <v>729</v>
      </c>
      <c r="P25" s="66">
        <f t="shared" ref="P25" si="71">O25/O24*100</f>
        <v>103.11173974540311</v>
      </c>
      <c r="Q25" s="68" t="s">
        <v>26</v>
      </c>
      <c r="R25" s="92" t="s">
        <v>26</v>
      </c>
      <c r="S25" s="61">
        <v>13377</v>
      </c>
      <c r="T25" s="62">
        <f t="shared" ref="T25" si="72">S25/S24*100</f>
        <v>96.829533116178069</v>
      </c>
      <c r="U25" s="68" t="s">
        <v>26</v>
      </c>
      <c r="V25" s="73" t="s">
        <v>26</v>
      </c>
      <c r="W25" s="65">
        <v>1240</v>
      </c>
      <c r="X25" s="66">
        <f t="shared" ref="X25" si="73">W25/W24*100</f>
        <v>91.042584434654913</v>
      </c>
      <c r="Y25" s="67">
        <v>207.82</v>
      </c>
      <c r="Z25" s="66">
        <f t="shared" ref="Z25" si="74">Y25/Y24*100</f>
        <v>97.449123136078029</v>
      </c>
      <c r="AA25" s="61">
        <v>6544</v>
      </c>
      <c r="AB25" s="66">
        <f t="shared" ref="AB25" si="75">AA25/AA24*100</f>
        <v>97.26516052318668</v>
      </c>
      <c r="AC25" s="63">
        <v>172.25</v>
      </c>
      <c r="AD25" s="64">
        <f t="shared" ref="AD25" si="76">AC25/AC24*100</f>
        <v>104.29912201029367</v>
      </c>
    </row>
    <row r="26" spans="2:30" ht="12" customHeight="1">
      <c r="B26" s="94" t="s">
        <v>58</v>
      </c>
      <c r="C26" s="95" t="s">
        <v>59</v>
      </c>
      <c r="D26" s="96">
        <v>2.9</v>
      </c>
      <c r="E26" s="97">
        <v>3527961</v>
      </c>
      <c r="F26" s="98">
        <f t="shared" ref="F26" si="77">E26/E25*100</f>
        <v>101.07661537430133</v>
      </c>
      <c r="G26" s="99">
        <v>1038653</v>
      </c>
      <c r="H26" s="98">
        <f t="shared" ref="H26" si="78">G26/G25*100</f>
        <v>105.69799758004032</v>
      </c>
      <c r="I26" s="97">
        <f t="shared" ref="I26" si="79">G26/D26</f>
        <v>358156.20689655171</v>
      </c>
      <c r="J26" s="98">
        <f t="shared" ref="J26" si="80">I26/I25*100</f>
        <v>106.06247343376461</v>
      </c>
      <c r="K26" s="99">
        <v>15726</v>
      </c>
      <c r="L26" s="100">
        <f t="shared" ref="L26" si="81">K26/K25*100</f>
        <v>104.83301113259115</v>
      </c>
      <c r="M26" s="101">
        <v>224.3</v>
      </c>
      <c r="N26" s="100">
        <f t="shared" ref="N26" si="82">M26/M25*100</f>
        <v>109.59104900571653</v>
      </c>
      <c r="O26" s="97">
        <v>844</v>
      </c>
      <c r="P26" s="98">
        <f t="shared" ref="P26" si="83">O26/O25*100</f>
        <v>115.77503429355281</v>
      </c>
      <c r="Q26" s="102" t="s">
        <v>26</v>
      </c>
      <c r="R26" s="103" t="s">
        <v>26</v>
      </c>
      <c r="S26" s="99">
        <v>13582</v>
      </c>
      <c r="T26" s="100">
        <f t="shared" ref="T26" si="84">S26/S25*100</f>
        <v>101.53248112431785</v>
      </c>
      <c r="U26" s="102" t="s">
        <v>26</v>
      </c>
      <c r="V26" s="104" t="s">
        <v>26</v>
      </c>
      <c r="W26" s="97">
        <v>1266</v>
      </c>
      <c r="X26" s="98">
        <f t="shared" ref="X26" si="85">W26/W25*100</f>
        <v>102.09677419354838</v>
      </c>
      <c r="Y26" s="105">
        <v>222.77</v>
      </c>
      <c r="Z26" s="98">
        <f t="shared" ref="Z26" si="86">Y26/Y25*100</f>
        <v>107.19372533923588</v>
      </c>
      <c r="AA26" s="99">
        <v>6964</v>
      </c>
      <c r="AB26" s="98">
        <f t="shared" ref="AB26" si="87">AA26/AA25*100</f>
        <v>106.41809290953546</v>
      </c>
      <c r="AC26" s="101">
        <v>202.42</v>
      </c>
      <c r="AD26" s="106">
        <f t="shared" ref="AD26" si="88">AC26/AC25*100</f>
        <v>117.51523947750361</v>
      </c>
    </row>
    <row r="27" spans="2:30" ht="12" customHeight="1">
      <c r="B27" s="15" t="s">
        <v>35</v>
      </c>
      <c r="C27" s="15"/>
      <c r="D27" s="16"/>
      <c r="E27" s="16"/>
      <c r="F27" s="17"/>
      <c r="G27" s="16"/>
      <c r="H27" s="17"/>
      <c r="I27" s="16"/>
      <c r="J27" s="17"/>
      <c r="K27" s="16"/>
      <c r="L27" s="17"/>
      <c r="M27" s="18"/>
      <c r="N27" s="19"/>
      <c r="O27" s="19"/>
      <c r="P27" s="19"/>
      <c r="Q27" s="20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2:30" ht="12" customHeight="1">
      <c r="B28" s="15" t="s">
        <v>19</v>
      </c>
      <c r="C28" s="15"/>
      <c r="D28" s="16"/>
      <c r="E28" s="16"/>
      <c r="F28" s="17"/>
      <c r="G28" s="16"/>
      <c r="H28" s="17"/>
      <c r="I28" s="16"/>
      <c r="J28" s="17"/>
      <c r="K28" s="16"/>
      <c r="L28" s="17"/>
      <c r="M28" s="18"/>
      <c r="N28" s="19"/>
      <c r="O28" s="19"/>
      <c r="P28" s="19"/>
      <c r="Q28" s="20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2:30" ht="12" customHeight="1">
      <c r="B29" s="15" t="s">
        <v>20</v>
      </c>
      <c r="C29" s="15"/>
      <c r="D29" s="16"/>
      <c r="E29" s="16"/>
      <c r="F29" s="17"/>
      <c r="G29" s="16"/>
      <c r="H29" s="17"/>
      <c r="I29" s="16"/>
      <c r="J29" s="17"/>
      <c r="K29" s="16"/>
      <c r="L29" s="17"/>
      <c r="M29" s="18"/>
      <c r="N29" s="19"/>
      <c r="O29" s="19"/>
      <c r="P29" s="19"/>
      <c r="Q29" s="20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2:30" ht="12" customHeight="1">
      <c r="B30" s="15" t="s">
        <v>40</v>
      </c>
      <c r="C30" s="19"/>
      <c r="D30" s="18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9"/>
      <c r="P30" s="19"/>
      <c r="Q30" s="20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80" t="s">
        <v>60</v>
      </c>
    </row>
    <row r="45" spans="13:13" ht="12" customHeight="1">
      <c r="M45" s="7"/>
    </row>
    <row r="46" spans="13:13" ht="12" customHeight="1">
      <c r="M46" s="7"/>
    </row>
    <row r="47" spans="13:13" ht="12" customHeight="1">
      <c r="M47" s="7"/>
    </row>
    <row r="48" spans="13:13" ht="12" customHeight="1">
      <c r="M48" s="7"/>
    </row>
    <row r="49" spans="2:22" ht="12" customHeight="1">
      <c r="M49" s="7"/>
    </row>
    <row r="50" spans="2:22" s="8" customFormat="1" ht="12" customHeight="1">
      <c r="B50" s="6"/>
      <c r="C50" s="6"/>
      <c r="D50" s="5"/>
      <c r="E50" s="5"/>
      <c r="F50" s="6"/>
      <c r="G50" s="5"/>
      <c r="H50" s="6"/>
      <c r="I50" s="5"/>
      <c r="J50" s="6"/>
      <c r="K50" s="5"/>
      <c r="L50" s="6"/>
      <c r="M50" s="7"/>
      <c r="N50" s="6"/>
      <c r="O50" s="6"/>
      <c r="P50" s="6"/>
      <c r="Q50" s="9"/>
      <c r="R50" s="6"/>
      <c r="S50" s="6"/>
      <c r="T50" s="6"/>
      <c r="U50" s="6"/>
      <c r="V50" s="6"/>
    </row>
  </sheetData>
  <mergeCells count="20">
    <mergeCell ref="O5:P5"/>
    <mergeCell ref="Q5:R5"/>
    <mergeCell ref="O4:R4"/>
    <mergeCell ref="K5:L5"/>
    <mergeCell ref="M5:N5"/>
    <mergeCell ref="K4:N4"/>
    <mergeCell ref="AA5:AB5"/>
    <mergeCell ref="AC5:AD5"/>
    <mergeCell ref="AA4:AD4"/>
    <mergeCell ref="U5:V5"/>
    <mergeCell ref="S4:V4"/>
    <mergeCell ref="W5:X5"/>
    <mergeCell ref="Y5:Z5"/>
    <mergeCell ref="S5:T5"/>
    <mergeCell ref="W4:Z4"/>
    <mergeCell ref="E4:F5"/>
    <mergeCell ref="D4:D5"/>
    <mergeCell ref="G5:H5"/>
    <mergeCell ref="I4:J5"/>
    <mergeCell ref="B4:C6"/>
  </mergeCells>
  <phoneticPr fontId="4"/>
  <pageMargins left="0.59055118110236227" right="0" top="0.59055118110236227" bottom="0" header="0" footer="0"/>
  <pageSetup paperSize="9" scale="61" orientation="landscape" horizontalDpi="4294967294" r:id="rId1"/>
  <headerFooter alignWithMargins="0"/>
  <ignoredErrors>
    <ignoredError sqref="B7:B15 C8:C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 User</cp:lastModifiedBy>
  <cp:lastPrinted>2021-03-15T00:37:54Z</cp:lastPrinted>
  <dcterms:created xsi:type="dcterms:W3CDTF">2002-01-21T01:50:33Z</dcterms:created>
  <dcterms:modified xsi:type="dcterms:W3CDTF">2024-02-14T01:46:28Z</dcterms:modified>
</cp:coreProperties>
</file>