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ml.chartshapes+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315" yWindow="735" windowWidth="25530" windowHeight="11415" tabRatio="578" activeTab="1"/>
  </bookViews>
  <sheets>
    <sheet name="年度" sheetId="18" r:id="rId1"/>
    <sheet name="月次" sheetId="20" r:id="rId2"/>
  </sheets>
  <externalReferences>
    <externalReference r:id="rId3"/>
  </externalReferences>
  <definedNames>
    <definedName name="_xlnm.Print_Area" localSheetId="1">月次!$B$2:$V$337</definedName>
    <definedName name="_xlnm.Print_Area" localSheetId="0">年度!$B$2:$U$45</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338" i="20" l="1"/>
  <c r="U331" i="20" l="1"/>
  <c r="S331" i="20"/>
  <c r="Q331" i="20"/>
  <c r="O331" i="20"/>
  <c r="M331" i="20"/>
  <c r="K331" i="20"/>
  <c r="I331" i="20"/>
  <c r="G331" i="20"/>
  <c r="E331" i="20"/>
  <c r="U330" i="20"/>
  <c r="S330" i="20"/>
  <c r="Q330" i="20"/>
  <c r="O330" i="20"/>
  <c r="M330" i="20"/>
  <c r="K330" i="20"/>
  <c r="I330" i="20"/>
  <c r="G330" i="20"/>
  <c r="E330" i="20"/>
  <c r="U329" i="20"/>
  <c r="S329" i="20"/>
  <c r="Q329" i="20"/>
  <c r="O329" i="20"/>
  <c r="M329" i="20"/>
  <c r="K329" i="20"/>
  <c r="I329" i="20"/>
  <c r="G329" i="20"/>
  <c r="E329" i="20"/>
  <c r="U328" i="20"/>
  <c r="S328" i="20"/>
  <c r="Q328" i="20"/>
  <c r="O328" i="20"/>
  <c r="M328" i="20"/>
  <c r="K328" i="20"/>
  <c r="I328" i="20"/>
  <c r="G328" i="20"/>
  <c r="E328" i="20"/>
  <c r="U327" i="20"/>
  <c r="S327" i="20"/>
  <c r="Q327" i="20"/>
  <c r="O327" i="20"/>
  <c r="M327" i="20"/>
  <c r="K327" i="20"/>
  <c r="I327" i="20"/>
  <c r="G327" i="20"/>
  <c r="E327" i="20"/>
  <c r="U326" i="20"/>
  <c r="S326" i="20"/>
  <c r="Q326" i="20"/>
  <c r="O326" i="20"/>
  <c r="M326" i="20"/>
  <c r="K326" i="20"/>
  <c r="I326" i="20"/>
  <c r="G326" i="20"/>
  <c r="E326" i="20"/>
  <c r="U325" i="20"/>
  <c r="S325" i="20"/>
  <c r="Q325" i="20"/>
  <c r="O325" i="20"/>
  <c r="M325" i="20"/>
  <c r="K325" i="20"/>
  <c r="I325" i="20"/>
  <c r="G325" i="20"/>
  <c r="E325" i="20"/>
  <c r="U324" i="20"/>
  <c r="S324" i="20"/>
  <c r="Q324" i="20"/>
  <c r="O324" i="20"/>
  <c r="M324" i="20"/>
  <c r="K324" i="20"/>
  <c r="I324" i="20"/>
  <c r="G324" i="20"/>
  <c r="E324" i="20"/>
  <c r="U323" i="20"/>
  <c r="S323" i="20"/>
  <c r="Q323" i="20"/>
  <c r="O323" i="20"/>
  <c r="M323" i="20"/>
  <c r="K323" i="20"/>
  <c r="I323" i="20"/>
  <c r="G323" i="20"/>
  <c r="E323" i="20"/>
  <c r="U322" i="20"/>
  <c r="S322" i="20"/>
  <c r="Q322" i="20"/>
  <c r="O322" i="20"/>
  <c r="M322" i="20"/>
  <c r="K322" i="20"/>
  <c r="I322" i="20"/>
  <c r="G322" i="20"/>
  <c r="E322" i="20"/>
  <c r="U321" i="20"/>
  <c r="S321" i="20"/>
  <c r="Q321" i="20"/>
  <c r="O321" i="20"/>
  <c r="M321" i="20"/>
  <c r="K321" i="20"/>
  <c r="I321" i="20"/>
  <c r="G321" i="20"/>
  <c r="E321" i="20"/>
  <c r="U320" i="20"/>
  <c r="S320" i="20"/>
  <c r="Q320" i="20"/>
  <c r="O320" i="20"/>
  <c r="M320" i="20"/>
  <c r="K320" i="20"/>
  <c r="I320" i="20"/>
  <c r="G320" i="20"/>
  <c r="E320" i="20"/>
  <c r="T41" i="18" l="1"/>
  <c r="R41" i="18"/>
  <c r="P41" i="18"/>
  <c r="N41" i="18"/>
  <c r="L41" i="18"/>
  <c r="J41" i="18"/>
  <c r="H41" i="18"/>
  <c r="F41" i="18"/>
  <c r="D41" i="18"/>
  <c r="U41" i="18" l="1"/>
  <c r="D39" i="18"/>
  <c r="U319" i="20"/>
  <c r="S319" i="20"/>
  <c r="Q319" i="20"/>
  <c r="O319" i="20"/>
  <c r="M319" i="20"/>
  <c r="K319" i="20"/>
  <c r="I319" i="20"/>
  <c r="G319" i="20"/>
  <c r="E319" i="20"/>
  <c r="U318" i="20"/>
  <c r="S318" i="20"/>
  <c r="Q318" i="20"/>
  <c r="O318" i="20"/>
  <c r="M318" i="20"/>
  <c r="K318" i="20"/>
  <c r="I318" i="20"/>
  <c r="G318" i="20"/>
  <c r="E318" i="20"/>
  <c r="U317" i="20"/>
  <c r="S317" i="20"/>
  <c r="Q317" i="20"/>
  <c r="O317" i="20"/>
  <c r="M317" i="20"/>
  <c r="K317" i="20"/>
  <c r="I317" i="20"/>
  <c r="G317" i="20"/>
  <c r="E317" i="20"/>
  <c r="U316" i="20"/>
  <c r="S316" i="20"/>
  <c r="Q316" i="20"/>
  <c r="O316" i="20"/>
  <c r="M316" i="20"/>
  <c r="K316" i="20"/>
  <c r="I316" i="20"/>
  <c r="G316" i="20"/>
  <c r="E316" i="20"/>
  <c r="U315" i="20"/>
  <c r="S315" i="20"/>
  <c r="Q315" i="20"/>
  <c r="O315" i="20"/>
  <c r="M315" i="20"/>
  <c r="K315" i="20"/>
  <c r="I315" i="20"/>
  <c r="G315" i="20"/>
  <c r="E315" i="20"/>
  <c r="U314" i="20"/>
  <c r="S314" i="20"/>
  <c r="Q314" i="20"/>
  <c r="O314" i="20"/>
  <c r="M314" i="20"/>
  <c r="K314" i="20"/>
  <c r="I314" i="20"/>
  <c r="G314" i="20"/>
  <c r="E314" i="20"/>
  <c r="U313" i="20"/>
  <c r="S313" i="20"/>
  <c r="Q313" i="20"/>
  <c r="O313" i="20"/>
  <c r="M313" i="20"/>
  <c r="K313" i="20"/>
  <c r="I313" i="20"/>
  <c r="G313" i="20"/>
  <c r="E313" i="20"/>
  <c r="U312" i="20"/>
  <c r="S312" i="20"/>
  <c r="Q312" i="20"/>
  <c r="O312" i="20"/>
  <c r="M312" i="20"/>
  <c r="K312" i="20"/>
  <c r="I312" i="20"/>
  <c r="G312" i="20"/>
  <c r="E312" i="20"/>
  <c r="U311" i="20"/>
  <c r="S311" i="20"/>
  <c r="Q311" i="20"/>
  <c r="O311" i="20"/>
  <c r="M311" i="20"/>
  <c r="K311" i="20"/>
  <c r="I311" i="20"/>
  <c r="G311" i="20"/>
  <c r="E311" i="20"/>
  <c r="U310" i="20"/>
  <c r="S310" i="20"/>
  <c r="Q310" i="20"/>
  <c r="O310" i="20"/>
  <c r="M310" i="20"/>
  <c r="K310" i="20"/>
  <c r="I310" i="20"/>
  <c r="G310" i="20"/>
  <c r="E310" i="20"/>
  <c r="U309" i="20"/>
  <c r="S309" i="20"/>
  <c r="Q309" i="20"/>
  <c r="O309" i="20"/>
  <c r="M309" i="20"/>
  <c r="K309" i="20"/>
  <c r="I309" i="20"/>
  <c r="G309" i="20"/>
  <c r="E309" i="20"/>
  <c r="U308" i="20"/>
  <c r="S308" i="20"/>
  <c r="Q308" i="20"/>
  <c r="O308" i="20"/>
  <c r="M308" i="20"/>
  <c r="K308" i="20"/>
  <c r="I308" i="20"/>
  <c r="G308" i="20"/>
  <c r="E308" i="20"/>
  <c r="T40" i="18"/>
  <c r="R40" i="18"/>
  <c r="P40" i="18"/>
  <c r="N40" i="18"/>
  <c r="O40" i="18" s="1"/>
  <c r="L40" i="18"/>
  <c r="M41" i="18" s="1"/>
  <c r="J40" i="18"/>
  <c r="H40" i="18"/>
  <c r="I41" i="18" s="1"/>
  <c r="F40" i="18"/>
  <c r="G41" i="18" s="1"/>
  <c r="D40" i="18"/>
  <c r="T39" i="18"/>
  <c r="U39" i="18" s="1"/>
  <c r="R39" i="18"/>
  <c r="P39" i="18"/>
  <c r="N39" i="18"/>
  <c r="L39" i="18"/>
  <c r="M39" i="18" s="1"/>
  <c r="J39" i="18"/>
  <c r="H39" i="18"/>
  <c r="F39" i="18"/>
  <c r="G40" i="18"/>
  <c r="M296" i="20"/>
  <c r="M297" i="20"/>
  <c r="M298" i="20"/>
  <c r="M299" i="20"/>
  <c r="M300" i="20"/>
  <c r="M301" i="20"/>
  <c r="M302" i="20"/>
  <c r="M303" i="20"/>
  <c r="M304" i="20"/>
  <c r="M305" i="20"/>
  <c r="M306" i="20"/>
  <c r="U307" i="20"/>
  <c r="S307" i="20"/>
  <c r="Q307" i="20"/>
  <c r="O307" i="20"/>
  <c r="M307" i="20"/>
  <c r="K307" i="20"/>
  <c r="I307" i="20"/>
  <c r="G307" i="20"/>
  <c r="E307" i="20"/>
  <c r="U306" i="20"/>
  <c r="S306" i="20"/>
  <c r="Q306" i="20"/>
  <c r="O306" i="20"/>
  <c r="K306" i="20"/>
  <c r="I306" i="20"/>
  <c r="G306" i="20"/>
  <c r="E306" i="20"/>
  <c r="U305" i="20"/>
  <c r="S305" i="20"/>
  <c r="Q305" i="20"/>
  <c r="O305" i="20"/>
  <c r="K305" i="20"/>
  <c r="I305" i="20"/>
  <c r="G305" i="20"/>
  <c r="E305" i="20"/>
  <c r="U304" i="20"/>
  <c r="S304" i="20"/>
  <c r="Q304" i="20"/>
  <c r="O304" i="20"/>
  <c r="K304" i="20"/>
  <c r="I304" i="20"/>
  <c r="G304" i="20"/>
  <c r="E304" i="20"/>
  <c r="U303" i="20"/>
  <c r="S303" i="20"/>
  <c r="Q303" i="20"/>
  <c r="O303" i="20"/>
  <c r="K303" i="20"/>
  <c r="I303" i="20"/>
  <c r="G303" i="20"/>
  <c r="E303" i="20"/>
  <c r="U302" i="20"/>
  <c r="S302" i="20"/>
  <c r="Q302" i="20"/>
  <c r="O302" i="20"/>
  <c r="K302" i="20"/>
  <c r="I302" i="20"/>
  <c r="G302" i="20"/>
  <c r="E302" i="20"/>
  <c r="U301" i="20"/>
  <c r="S301" i="20"/>
  <c r="Q301" i="20"/>
  <c r="O301" i="20"/>
  <c r="K301" i="20"/>
  <c r="I301" i="20"/>
  <c r="G301" i="20"/>
  <c r="E301" i="20"/>
  <c r="U300" i="20"/>
  <c r="S300" i="20"/>
  <c r="Q300" i="20"/>
  <c r="O300" i="20"/>
  <c r="K300" i="20"/>
  <c r="I300" i="20"/>
  <c r="G300" i="20"/>
  <c r="E300" i="20"/>
  <c r="U299" i="20"/>
  <c r="S299" i="20"/>
  <c r="Q299" i="20"/>
  <c r="O299" i="20"/>
  <c r="K299" i="20"/>
  <c r="I299" i="20"/>
  <c r="G299" i="20"/>
  <c r="E299" i="20"/>
  <c r="U298" i="20"/>
  <c r="S298" i="20"/>
  <c r="Q298" i="20"/>
  <c r="O298" i="20"/>
  <c r="K298" i="20"/>
  <c r="I298" i="20"/>
  <c r="G298" i="20"/>
  <c r="E298" i="20"/>
  <c r="U297" i="20"/>
  <c r="S297" i="20"/>
  <c r="Q297" i="20"/>
  <c r="O297" i="20"/>
  <c r="K297" i="20"/>
  <c r="I297" i="20"/>
  <c r="G297" i="20"/>
  <c r="E297" i="20"/>
  <c r="U296" i="20"/>
  <c r="S296" i="20"/>
  <c r="Q296" i="20"/>
  <c r="O296" i="20"/>
  <c r="K296" i="20"/>
  <c r="I296" i="20"/>
  <c r="G296" i="20"/>
  <c r="E296" i="20"/>
  <c r="D36" i="18"/>
  <c r="E36" i="18" s="1"/>
  <c r="I288" i="20"/>
  <c r="U295" i="20"/>
  <c r="S295" i="20"/>
  <c r="Q295" i="20"/>
  <c r="O295" i="20"/>
  <c r="M295" i="20"/>
  <c r="K295" i="20"/>
  <c r="I295" i="20"/>
  <c r="G295" i="20"/>
  <c r="E295" i="20"/>
  <c r="U294" i="20"/>
  <c r="S294" i="20"/>
  <c r="Q294" i="20"/>
  <c r="O294" i="20"/>
  <c r="M294" i="20"/>
  <c r="K294" i="20"/>
  <c r="I294" i="20"/>
  <c r="G294" i="20"/>
  <c r="E294" i="20"/>
  <c r="U293" i="20"/>
  <c r="S293" i="20"/>
  <c r="Q293" i="20"/>
  <c r="O293" i="20"/>
  <c r="M293" i="20"/>
  <c r="K293" i="20"/>
  <c r="I293" i="20"/>
  <c r="G293" i="20"/>
  <c r="E293" i="20"/>
  <c r="U292" i="20"/>
  <c r="S292" i="20"/>
  <c r="Q292" i="20"/>
  <c r="O292" i="20"/>
  <c r="M292" i="20"/>
  <c r="K292" i="20"/>
  <c r="I292" i="20"/>
  <c r="G292" i="20"/>
  <c r="E292" i="20"/>
  <c r="U291" i="20"/>
  <c r="S291" i="20"/>
  <c r="Q291" i="20"/>
  <c r="O291" i="20"/>
  <c r="M291" i="20"/>
  <c r="K291" i="20"/>
  <c r="I291" i="20"/>
  <c r="G291" i="20"/>
  <c r="E291" i="20"/>
  <c r="U290" i="20"/>
  <c r="S290" i="20"/>
  <c r="Q290" i="20"/>
  <c r="O290" i="20"/>
  <c r="M290" i="20"/>
  <c r="K290" i="20"/>
  <c r="I290" i="20"/>
  <c r="G290" i="20"/>
  <c r="E290" i="20"/>
  <c r="U289" i="20"/>
  <c r="S289" i="20"/>
  <c r="Q289" i="20"/>
  <c r="O289" i="20"/>
  <c r="M289" i="20"/>
  <c r="K289" i="20"/>
  <c r="I289" i="20"/>
  <c r="G289" i="20"/>
  <c r="E289" i="20"/>
  <c r="U288" i="20"/>
  <c r="S288" i="20"/>
  <c r="Q288" i="20"/>
  <c r="O288" i="20"/>
  <c r="M288" i="20"/>
  <c r="K288" i="20"/>
  <c r="G288" i="20"/>
  <c r="E288" i="20"/>
  <c r="U287" i="20"/>
  <c r="S287" i="20"/>
  <c r="Q287" i="20"/>
  <c r="O287" i="20"/>
  <c r="M287" i="20"/>
  <c r="K287" i="20"/>
  <c r="I287" i="20"/>
  <c r="G287" i="20"/>
  <c r="E287" i="20"/>
  <c r="U286" i="20"/>
  <c r="S286" i="20"/>
  <c r="Q286" i="20"/>
  <c r="O286" i="20"/>
  <c r="M286" i="20"/>
  <c r="K286" i="20"/>
  <c r="I286" i="20"/>
  <c r="G286" i="20"/>
  <c r="E286" i="20"/>
  <c r="U285" i="20"/>
  <c r="S285" i="20"/>
  <c r="Q285" i="20"/>
  <c r="O285" i="20"/>
  <c r="M285" i="20"/>
  <c r="K285" i="20"/>
  <c r="I285" i="20"/>
  <c r="G285" i="20"/>
  <c r="E285" i="20"/>
  <c r="U284" i="20"/>
  <c r="S284" i="20"/>
  <c r="Q284" i="20"/>
  <c r="O284" i="20"/>
  <c r="M284" i="20"/>
  <c r="K284" i="20"/>
  <c r="I284" i="20"/>
  <c r="G284" i="20"/>
  <c r="E284" i="20"/>
  <c r="T38" i="18"/>
  <c r="R38" i="18"/>
  <c r="P38" i="18"/>
  <c r="N38" i="18"/>
  <c r="O39" i="18" s="1"/>
  <c r="L38" i="18"/>
  <c r="J38" i="18"/>
  <c r="K38" i="18" s="1"/>
  <c r="K39" i="18"/>
  <c r="H38" i="18"/>
  <c r="I39" i="18" s="1"/>
  <c r="F38" i="18"/>
  <c r="G38" i="18" s="1"/>
  <c r="G39" i="18"/>
  <c r="D38" i="18"/>
  <c r="E39" i="18" s="1"/>
  <c r="U283" i="20"/>
  <c r="S283" i="20"/>
  <c r="Q283" i="20"/>
  <c r="O283" i="20"/>
  <c r="M283" i="20"/>
  <c r="K283" i="20"/>
  <c r="I283" i="20"/>
  <c r="G283" i="20"/>
  <c r="E283" i="20"/>
  <c r="U282" i="20"/>
  <c r="S282" i="20"/>
  <c r="Q282" i="20"/>
  <c r="O282" i="20"/>
  <c r="M282" i="20"/>
  <c r="K282" i="20"/>
  <c r="I282" i="20"/>
  <c r="G282" i="20"/>
  <c r="E282" i="20"/>
  <c r="U281" i="20"/>
  <c r="S281" i="20"/>
  <c r="Q281" i="20"/>
  <c r="O281" i="20"/>
  <c r="M281" i="20"/>
  <c r="K281" i="20"/>
  <c r="I281" i="20"/>
  <c r="G281" i="20"/>
  <c r="E281" i="20"/>
  <c r="U280" i="20"/>
  <c r="S280" i="20"/>
  <c r="Q280" i="20"/>
  <c r="O280" i="20"/>
  <c r="M280" i="20"/>
  <c r="K280" i="20"/>
  <c r="I280" i="20"/>
  <c r="G280" i="20"/>
  <c r="E280" i="20"/>
  <c r="U279" i="20"/>
  <c r="S279" i="20"/>
  <c r="Q279" i="20"/>
  <c r="O279" i="20"/>
  <c r="M279" i="20"/>
  <c r="K279" i="20"/>
  <c r="I279" i="20"/>
  <c r="G279" i="20"/>
  <c r="E279" i="20"/>
  <c r="U278" i="20"/>
  <c r="S278" i="20"/>
  <c r="Q278" i="20"/>
  <c r="O278" i="20"/>
  <c r="M278" i="20"/>
  <c r="K278" i="20"/>
  <c r="I278" i="20"/>
  <c r="G278" i="20"/>
  <c r="E278" i="20"/>
  <c r="U277" i="20"/>
  <c r="S277" i="20"/>
  <c r="Q277" i="20"/>
  <c r="O277" i="20"/>
  <c r="M277" i="20"/>
  <c r="K277" i="20"/>
  <c r="I277" i="20"/>
  <c r="G277" i="20"/>
  <c r="E277" i="20"/>
  <c r="U276" i="20"/>
  <c r="S276" i="20"/>
  <c r="Q276" i="20"/>
  <c r="O276" i="20"/>
  <c r="M276" i="20"/>
  <c r="K276" i="20"/>
  <c r="I276" i="20"/>
  <c r="G276" i="20"/>
  <c r="E276" i="20"/>
  <c r="U275" i="20"/>
  <c r="S275" i="20"/>
  <c r="Q275" i="20"/>
  <c r="O275" i="20"/>
  <c r="M275" i="20"/>
  <c r="K275" i="20"/>
  <c r="I275" i="20"/>
  <c r="G275" i="20"/>
  <c r="E275" i="20"/>
  <c r="U274" i="20"/>
  <c r="S274" i="20"/>
  <c r="Q274" i="20"/>
  <c r="O274" i="20"/>
  <c r="M274" i="20"/>
  <c r="K274" i="20"/>
  <c r="I274" i="20"/>
  <c r="G274" i="20"/>
  <c r="E274" i="20"/>
  <c r="U273" i="20"/>
  <c r="S273" i="20"/>
  <c r="Q273" i="20"/>
  <c r="O273" i="20"/>
  <c r="M273" i="20"/>
  <c r="K273" i="20"/>
  <c r="I273" i="20"/>
  <c r="G273" i="20"/>
  <c r="E273" i="20"/>
  <c r="U272" i="20"/>
  <c r="S272" i="20"/>
  <c r="Q272" i="20"/>
  <c r="O272" i="20"/>
  <c r="M272" i="20"/>
  <c r="K272" i="20"/>
  <c r="I272" i="20"/>
  <c r="G272" i="20"/>
  <c r="E272" i="20"/>
  <c r="T37" i="18"/>
  <c r="U38" i="18"/>
  <c r="R37" i="18"/>
  <c r="P37" i="18"/>
  <c r="Q38" i="18"/>
  <c r="N37" i="18"/>
  <c r="O37" i="18" s="1"/>
  <c r="L37" i="18"/>
  <c r="M38" i="18"/>
  <c r="J37" i="18"/>
  <c r="H37" i="18"/>
  <c r="I38" i="18"/>
  <c r="F37" i="18"/>
  <c r="G37" i="18" s="1"/>
  <c r="D37" i="18"/>
  <c r="E38" i="18"/>
  <c r="G255" i="20"/>
  <c r="G256" i="20"/>
  <c r="G257" i="20"/>
  <c r="G258" i="20"/>
  <c r="G259" i="20"/>
  <c r="G260" i="20"/>
  <c r="G261" i="20"/>
  <c r="G262" i="20"/>
  <c r="G263" i="20"/>
  <c r="G264" i="20"/>
  <c r="G265" i="20"/>
  <c r="G266" i="20"/>
  <c r="G267" i="20"/>
  <c r="U271" i="20"/>
  <c r="S271" i="20"/>
  <c r="Q271" i="20"/>
  <c r="O271" i="20"/>
  <c r="M271" i="20"/>
  <c r="K271" i="20"/>
  <c r="I271" i="20"/>
  <c r="G271" i="20"/>
  <c r="E271" i="20"/>
  <c r="U270" i="20"/>
  <c r="S270" i="20"/>
  <c r="Q270" i="20"/>
  <c r="O270" i="20"/>
  <c r="M270" i="20"/>
  <c r="K270" i="20"/>
  <c r="I270" i="20"/>
  <c r="G270" i="20"/>
  <c r="E270" i="20"/>
  <c r="U269" i="20"/>
  <c r="S269" i="20"/>
  <c r="Q269" i="20"/>
  <c r="O269" i="20"/>
  <c r="M269" i="20"/>
  <c r="K269" i="20"/>
  <c r="I269" i="20"/>
  <c r="G269" i="20"/>
  <c r="E269" i="20"/>
  <c r="U268" i="20"/>
  <c r="S268" i="20"/>
  <c r="Q268" i="20"/>
  <c r="O268" i="20"/>
  <c r="M268" i="20"/>
  <c r="K268" i="20"/>
  <c r="I268" i="20"/>
  <c r="G268" i="20"/>
  <c r="E268" i="20"/>
  <c r="U267" i="20"/>
  <c r="S267" i="20"/>
  <c r="Q267" i="20"/>
  <c r="O267" i="20"/>
  <c r="M267" i="20"/>
  <c r="K267" i="20"/>
  <c r="I267" i="20"/>
  <c r="E267" i="20"/>
  <c r="U266" i="20"/>
  <c r="S266" i="20"/>
  <c r="Q266" i="20"/>
  <c r="O266" i="20"/>
  <c r="M266" i="20"/>
  <c r="K266" i="20"/>
  <c r="I266" i="20"/>
  <c r="E266" i="20"/>
  <c r="U265" i="20"/>
  <c r="S265" i="20"/>
  <c r="Q265" i="20"/>
  <c r="O265" i="20"/>
  <c r="M265" i="20"/>
  <c r="K265" i="20"/>
  <c r="I265" i="20"/>
  <c r="E265" i="20"/>
  <c r="U264" i="20"/>
  <c r="S264" i="20"/>
  <c r="Q264" i="20"/>
  <c r="O264" i="20"/>
  <c r="M264" i="20"/>
  <c r="K264" i="20"/>
  <c r="I264" i="20"/>
  <c r="E264" i="20"/>
  <c r="U263" i="20"/>
  <c r="S263" i="20"/>
  <c r="Q263" i="20"/>
  <c r="O263" i="20"/>
  <c r="M263" i="20"/>
  <c r="K263" i="20"/>
  <c r="I263" i="20"/>
  <c r="E263" i="20"/>
  <c r="U262" i="20"/>
  <c r="S262" i="20"/>
  <c r="Q262" i="20"/>
  <c r="O262" i="20"/>
  <c r="M262" i="20"/>
  <c r="K262" i="20"/>
  <c r="I262" i="20"/>
  <c r="E262" i="20"/>
  <c r="U261" i="20"/>
  <c r="S261" i="20"/>
  <c r="Q261" i="20"/>
  <c r="O261" i="20"/>
  <c r="M261" i="20"/>
  <c r="K261" i="20"/>
  <c r="I261" i="20"/>
  <c r="E261" i="20"/>
  <c r="U260" i="20"/>
  <c r="S260" i="20"/>
  <c r="Q260" i="20"/>
  <c r="O260" i="20"/>
  <c r="M260" i="20"/>
  <c r="K260" i="20"/>
  <c r="I260" i="20"/>
  <c r="E260" i="20"/>
  <c r="T339" i="20"/>
  <c r="Z338" i="20"/>
  <c r="X338" i="20"/>
  <c r="V338" i="20"/>
  <c r="Z339" i="20"/>
  <c r="X339" i="20"/>
  <c r="V339" i="20"/>
  <c r="R339" i="20"/>
  <c r="P339" i="20"/>
  <c r="N339" i="20"/>
  <c r="L339" i="20"/>
  <c r="J339" i="20"/>
  <c r="H339" i="20"/>
  <c r="F339" i="20"/>
  <c r="D339" i="20"/>
  <c r="T36" i="18"/>
  <c r="U37" i="18" s="1"/>
  <c r="R36" i="18"/>
  <c r="S37" i="18"/>
  <c r="P36" i="18"/>
  <c r="Q37" i="18" s="1"/>
  <c r="N36" i="18"/>
  <c r="O36" i="18" s="1"/>
  <c r="L36" i="18"/>
  <c r="M37" i="18" s="1"/>
  <c r="J36" i="18"/>
  <c r="K37" i="18"/>
  <c r="H36" i="18"/>
  <c r="I37" i="18" s="1"/>
  <c r="F36" i="18"/>
  <c r="E37" i="18"/>
  <c r="T338" i="20"/>
  <c r="R338" i="20"/>
  <c r="P338" i="20"/>
  <c r="N338" i="20"/>
  <c r="L338" i="20"/>
  <c r="J338" i="20"/>
  <c r="H338" i="20"/>
  <c r="F338" i="20"/>
  <c r="G233" i="20"/>
  <c r="I233" i="20"/>
  <c r="K233" i="20"/>
  <c r="M233" i="20"/>
  <c r="O233" i="20"/>
  <c r="Q233" i="20"/>
  <c r="G234" i="20"/>
  <c r="I234" i="20"/>
  <c r="K234" i="20"/>
  <c r="M234" i="20"/>
  <c r="O234" i="20"/>
  <c r="Q234" i="20"/>
  <c r="G235" i="20"/>
  <c r="I235" i="20"/>
  <c r="K235" i="20"/>
  <c r="M235" i="20"/>
  <c r="O235" i="20"/>
  <c r="Q235" i="20"/>
  <c r="G236" i="20"/>
  <c r="I236" i="20"/>
  <c r="K236" i="20"/>
  <c r="M236" i="20"/>
  <c r="O236" i="20"/>
  <c r="Q236" i="20"/>
  <c r="G237" i="20"/>
  <c r="I237" i="20"/>
  <c r="K237" i="20"/>
  <c r="M237" i="20"/>
  <c r="O237" i="20"/>
  <c r="Q237" i="20"/>
  <c r="G238" i="20"/>
  <c r="I238" i="20"/>
  <c r="K238" i="20"/>
  <c r="M238" i="20"/>
  <c r="O238" i="20"/>
  <c r="Q238" i="20"/>
  <c r="G239" i="20"/>
  <c r="I239" i="20"/>
  <c r="K239" i="20"/>
  <c r="M239" i="20"/>
  <c r="O239" i="20"/>
  <c r="Q239" i="20"/>
  <c r="G240" i="20"/>
  <c r="I240" i="20"/>
  <c r="K240" i="20"/>
  <c r="M240" i="20"/>
  <c r="O240" i="20"/>
  <c r="Q240" i="20"/>
  <c r="G241" i="20"/>
  <c r="I241" i="20"/>
  <c r="K241" i="20"/>
  <c r="M241" i="20"/>
  <c r="O241" i="20"/>
  <c r="Q241" i="20"/>
  <c r="G242" i="20"/>
  <c r="I242" i="20"/>
  <c r="K242" i="20"/>
  <c r="M242" i="20"/>
  <c r="O242" i="20"/>
  <c r="Q242" i="20"/>
  <c r="G243" i="20"/>
  <c r="I243" i="20"/>
  <c r="K243" i="20"/>
  <c r="M243" i="20"/>
  <c r="O243" i="20"/>
  <c r="Q243" i="20"/>
  <c r="G244" i="20"/>
  <c r="I244" i="20"/>
  <c r="K244" i="20"/>
  <c r="M244" i="20"/>
  <c r="O244" i="20"/>
  <c r="Q244" i="20"/>
  <c r="E233" i="20"/>
  <c r="E249" i="20"/>
  <c r="U259" i="20"/>
  <c r="S259" i="20"/>
  <c r="Q259" i="20"/>
  <c r="O259" i="20"/>
  <c r="M259" i="20"/>
  <c r="K259" i="20"/>
  <c r="I259" i="20"/>
  <c r="E259" i="20"/>
  <c r="U258" i="20"/>
  <c r="S258" i="20"/>
  <c r="Q258" i="20"/>
  <c r="O258" i="20"/>
  <c r="M258" i="20"/>
  <c r="K258" i="20"/>
  <c r="I258" i="20"/>
  <c r="E258" i="20"/>
  <c r="U257" i="20"/>
  <c r="S257" i="20"/>
  <c r="Q257" i="20"/>
  <c r="O257" i="20"/>
  <c r="M257" i="20"/>
  <c r="K257" i="20"/>
  <c r="I257" i="20"/>
  <c r="E257" i="20"/>
  <c r="U256" i="20"/>
  <c r="S256" i="20"/>
  <c r="Q256" i="20"/>
  <c r="O256" i="20"/>
  <c r="M256" i="20"/>
  <c r="K256" i="20"/>
  <c r="I256" i="20"/>
  <c r="E256" i="20"/>
  <c r="U255" i="20"/>
  <c r="S255" i="20"/>
  <c r="Q255" i="20"/>
  <c r="O255" i="20"/>
  <c r="M255" i="20"/>
  <c r="K255" i="20"/>
  <c r="I255" i="20"/>
  <c r="E255" i="20"/>
  <c r="U254" i="20"/>
  <c r="S254" i="20"/>
  <c r="Q254" i="20"/>
  <c r="O254" i="20"/>
  <c r="M254" i="20"/>
  <c r="K254" i="20"/>
  <c r="I254" i="20"/>
  <c r="G254" i="20"/>
  <c r="E254" i="20"/>
  <c r="U253" i="20"/>
  <c r="S253" i="20"/>
  <c r="Q253" i="20"/>
  <c r="O253" i="20"/>
  <c r="M253" i="20"/>
  <c r="K253" i="20"/>
  <c r="I253" i="20"/>
  <c r="G253" i="20"/>
  <c r="E253" i="20"/>
  <c r="U252" i="20"/>
  <c r="S252" i="20"/>
  <c r="Q252" i="20"/>
  <c r="O252" i="20"/>
  <c r="M252" i="20"/>
  <c r="K252" i="20"/>
  <c r="I252" i="20"/>
  <c r="G252" i="20"/>
  <c r="E252" i="20"/>
  <c r="U251" i="20"/>
  <c r="S251" i="20"/>
  <c r="Q251" i="20"/>
  <c r="O251" i="20"/>
  <c r="M251" i="20"/>
  <c r="K251" i="20"/>
  <c r="I251" i="20"/>
  <c r="G251" i="20"/>
  <c r="E251" i="20"/>
  <c r="U250" i="20"/>
  <c r="S250" i="20"/>
  <c r="Q250" i="20"/>
  <c r="O250" i="20"/>
  <c r="M250" i="20"/>
  <c r="K250" i="20"/>
  <c r="I250" i="20"/>
  <c r="G250" i="20"/>
  <c r="E250" i="20"/>
  <c r="U249" i="20"/>
  <c r="S249" i="20"/>
  <c r="Q249" i="20"/>
  <c r="O249" i="20"/>
  <c r="M249" i="20"/>
  <c r="K249" i="20"/>
  <c r="I249" i="20"/>
  <c r="G249" i="20"/>
  <c r="U248" i="20"/>
  <c r="S248" i="20"/>
  <c r="Q248" i="20"/>
  <c r="O248" i="20"/>
  <c r="M248" i="20"/>
  <c r="K248" i="20"/>
  <c r="I248" i="20"/>
  <c r="G248" i="20"/>
  <c r="E248" i="20"/>
  <c r="D35" i="18"/>
  <c r="T35" i="18"/>
  <c r="U36" i="18" s="1"/>
  <c r="R35" i="18"/>
  <c r="S36" i="18"/>
  <c r="P35" i="18"/>
  <c r="Q36" i="18" s="1"/>
  <c r="N35" i="18"/>
  <c r="O35" i="18" s="1"/>
  <c r="L35" i="18"/>
  <c r="M36" i="18" s="1"/>
  <c r="J35" i="18"/>
  <c r="K36" i="18"/>
  <c r="H35" i="18"/>
  <c r="I36" i="18" s="1"/>
  <c r="F35" i="18"/>
  <c r="G36" i="18"/>
  <c r="D33" i="18"/>
  <c r="E232" i="20"/>
  <c r="U247" i="20"/>
  <c r="S247" i="20"/>
  <c r="Q247" i="20"/>
  <c r="O247" i="20"/>
  <c r="M247" i="20"/>
  <c r="K247" i="20"/>
  <c r="I247" i="20"/>
  <c r="G247" i="20"/>
  <c r="E247" i="20"/>
  <c r="U246" i="20"/>
  <c r="S246" i="20"/>
  <c r="Q246" i="20"/>
  <c r="O246" i="20"/>
  <c r="M246" i="20"/>
  <c r="K246" i="20"/>
  <c r="I246" i="20"/>
  <c r="G246" i="20"/>
  <c r="E246" i="20"/>
  <c r="U245" i="20"/>
  <c r="S245" i="20"/>
  <c r="Q245" i="20"/>
  <c r="O245" i="20"/>
  <c r="M245" i="20"/>
  <c r="K245" i="20"/>
  <c r="I245" i="20"/>
  <c r="G245" i="20"/>
  <c r="E245" i="20"/>
  <c r="U244" i="20"/>
  <c r="S244" i="20"/>
  <c r="E244" i="20"/>
  <c r="U243" i="20"/>
  <c r="S243" i="20"/>
  <c r="E243" i="20"/>
  <c r="U242" i="20"/>
  <c r="S242" i="20"/>
  <c r="E242" i="20"/>
  <c r="U241" i="20"/>
  <c r="S241" i="20"/>
  <c r="E241" i="20"/>
  <c r="U240" i="20"/>
  <c r="S240" i="20"/>
  <c r="E240" i="20"/>
  <c r="U239" i="20"/>
  <c r="S239" i="20"/>
  <c r="E239" i="20"/>
  <c r="U238" i="20"/>
  <c r="S238" i="20"/>
  <c r="E238" i="20"/>
  <c r="U237" i="20"/>
  <c r="S237" i="20"/>
  <c r="E237" i="20"/>
  <c r="U236" i="20"/>
  <c r="S236" i="20"/>
  <c r="E236" i="20"/>
  <c r="T34" i="18"/>
  <c r="U35" i="18" s="1"/>
  <c r="R34" i="18"/>
  <c r="S35" i="18"/>
  <c r="P34" i="18"/>
  <c r="Q35" i="18" s="1"/>
  <c r="N34" i="18"/>
  <c r="L34" i="18"/>
  <c r="M35" i="18" s="1"/>
  <c r="J34" i="18"/>
  <c r="K35" i="18"/>
  <c r="H34" i="18"/>
  <c r="I35" i="18" s="1"/>
  <c r="F34" i="18"/>
  <c r="G35" i="18"/>
  <c r="D34" i="18"/>
  <c r="E35" i="18" s="1"/>
  <c r="Q209" i="20"/>
  <c r="S209" i="20"/>
  <c r="U209" i="20"/>
  <c r="G209" i="20"/>
  <c r="I209" i="20"/>
  <c r="K209" i="20"/>
  <c r="M209" i="20"/>
  <c r="O209" i="20"/>
  <c r="E197" i="20"/>
  <c r="G197" i="20"/>
  <c r="I197" i="20"/>
  <c r="K197" i="20"/>
  <c r="M197" i="20"/>
  <c r="O197" i="20"/>
  <c r="G210" i="20"/>
  <c r="I210" i="20"/>
  <c r="K210" i="20"/>
  <c r="M210" i="20"/>
  <c r="O210" i="20"/>
  <c r="Q210" i="20"/>
  <c r="G211" i="20"/>
  <c r="I211" i="20"/>
  <c r="K211" i="20"/>
  <c r="M211" i="20"/>
  <c r="O211" i="20"/>
  <c r="Q211" i="20"/>
  <c r="G212" i="20"/>
  <c r="I212" i="20"/>
  <c r="K212" i="20"/>
  <c r="M212" i="20"/>
  <c r="O212" i="20"/>
  <c r="Q212" i="20"/>
  <c r="G213" i="20"/>
  <c r="I213" i="20"/>
  <c r="K213" i="20"/>
  <c r="M213" i="20"/>
  <c r="O213" i="20"/>
  <c r="Q213" i="20"/>
  <c r="G214" i="20"/>
  <c r="I214" i="20"/>
  <c r="K214" i="20"/>
  <c r="M214" i="20"/>
  <c r="O214" i="20"/>
  <c r="Q214" i="20"/>
  <c r="G215" i="20"/>
  <c r="I215" i="20"/>
  <c r="K215" i="20"/>
  <c r="M215" i="20"/>
  <c r="O215" i="20"/>
  <c r="Q215" i="20"/>
  <c r="G216" i="20"/>
  <c r="I216" i="20"/>
  <c r="K216" i="20"/>
  <c r="M216" i="20"/>
  <c r="O216" i="20"/>
  <c r="Q216" i="20"/>
  <c r="G217" i="20"/>
  <c r="I217" i="20"/>
  <c r="K217" i="20"/>
  <c r="M217" i="20"/>
  <c r="O217" i="20"/>
  <c r="Q217" i="20"/>
  <c r="G218" i="20"/>
  <c r="I218" i="20"/>
  <c r="K218" i="20"/>
  <c r="M218" i="20"/>
  <c r="O218" i="20"/>
  <c r="Q218" i="20"/>
  <c r="G219" i="20"/>
  <c r="I219" i="20"/>
  <c r="K219" i="20"/>
  <c r="M219" i="20"/>
  <c r="O219" i="20"/>
  <c r="Q219" i="20"/>
  <c r="G220" i="20"/>
  <c r="I220" i="20"/>
  <c r="K220" i="20"/>
  <c r="M220" i="20"/>
  <c r="O220" i="20"/>
  <c r="Q220" i="20"/>
  <c r="E209" i="20"/>
  <c r="J32" i="18"/>
  <c r="Q225" i="20"/>
  <c r="E225" i="20"/>
  <c r="U235" i="20"/>
  <c r="S235" i="20"/>
  <c r="E235" i="20"/>
  <c r="U234" i="20"/>
  <c r="S234" i="20"/>
  <c r="E234" i="20"/>
  <c r="U233" i="20"/>
  <c r="S233" i="20"/>
  <c r="U232" i="20"/>
  <c r="S232" i="20"/>
  <c r="Q232" i="20"/>
  <c r="O232" i="20"/>
  <c r="M232" i="20"/>
  <c r="K232" i="20"/>
  <c r="I232" i="20"/>
  <c r="G232" i="20"/>
  <c r="U231" i="20"/>
  <c r="S231" i="20"/>
  <c r="Q231" i="20"/>
  <c r="O231" i="20"/>
  <c r="M231" i="20"/>
  <c r="K231" i="20"/>
  <c r="I231" i="20"/>
  <c r="G231" i="20"/>
  <c r="E231" i="20"/>
  <c r="U230" i="20"/>
  <c r="S230" i="20"/>
  <c r="Q230" i="20"/>
  <c r="O230" i="20"/>
  <c r="M230" i="20"/>
  <c r="K230" i="20"/>
  <c r="I230" i="20"/>
  <c r="G230" i="20"/>
  <c r="E230" i="20"/>
  <c r="U229" i="20"/>
  <c r="S229" i="20"/>
  <c r="Q229" i="20"/>
  <c r="O229" i="20"/>
  <c r="M229" i="20"/>
  <c r="K229" i="20"/>
  <c r="I229" i="20"/>
  <c r="G229" i="20"/>
  <c r="E229" i="20"/>
  <c r="U228" i="20"/>
  <c r="S228" i="20"/>
  <c r="Q228" i="20"/>
  <c r="O228" i="20"/>
  <c r="M228" i="20"/>
  <c r="K228" i="20"/>
  <c r="I228" i="20"/>
  <c r="G228" i="20"/>
  <c r="E228" i="20"/>
  <c r="U227" i="20"/>
  <c r="S227" i="20"/>
  <c r="Q227" i="20"/>
  <c r="O227" i="20"/>
  <c r="M227" i="20"/>
  <c r="K227" i="20"/>
  <c r="I227" i="20"/>
  <c r="G227" i="20"/>
  <c r="E227" i="20"/>
  <c r="U226" i="20"/>
  <c r="S226" i="20"/>
  <c r="Q226" i="20"/>
  <c r="O226" i="20"/>
  <c r="M226" i="20"/>
  <c r="K226" i="20"/>
  <c r="I226" i="20"/>
  <c r="G226" i="20"/>
  <c r="E226" i="20"/>
  <c r="U225" i="20"/>
  <c r="S225" i="20"/>
  <c r="O225" i="20"/>
  <c r="M225" i="20"/>
  <c r="K225" i="20"/>
  <c r="I225" i="20"/>
  <c r="G225" i="20"/>
  <c r="U224" i="20"/>
  <c r="S224" i="20"/>
  <c r="Q224" i="20"/>
  <c r="O224" i="20"/>
  <c r="M224" i="20"/>
  <c r="K224" i="20"/>
  <c r="I224" i="20"/>
  <c r="G224" i="20"/>
  <c r="E224" i="20"/>
  <c r="T33" i="18"/>
  <c r="R33" i="18"/>
  <c r="S34" i="18" s="1"/>
  <c r="P33" i="18"/>
  <c r="Q34" i="18" s="1"/>
  <c r="N33" i="18"/>
  <c r="O34" i="18"/>
  <c r="L33" i="18"/>
  <c r="M34" i="18" s="1"/>
  <c r="J33" i="18"/>
  <c r="K34" i="18"/>
  <c r="H33" i="18"/>
  <c r="I34" i="18" s="1"/>
  <c r="F33" i="18"/>
  <c r="G34" i="18"/>
  <c r="G91" i="20"/>
  <c r="G90" i="20"/>
  <c r="G89" i="20"/>
  <c r="G88" i="20"/>
  <c r="G87" i="20"/>
  <c r="G86" i="20"/>
  <c r="G85" i="20"/>
  <c r="G84" i="20"/>
  <c r="G83" i="20"/>
  <c r="G82" i="20"/>
  <c r="G81" i="20"/>
  <c r="G80" i="20"/>
  <c r="K68" i="20"/>
  <c r="F21" i="18"/>
  <c r="D16" i="18"/>
  <c r="E16" i="18" s="1"/>
  <c r="M80" i="20"/>
  <c r="O91" i="20"/>
  <c r="O90" i="20"/>
  <c r="O89" i="20"/>
  <c r="O88" i="20"/>
  <c r="O87" i="20"/>
  <c r="O86" i="20"/>
  <c r="O85" i="20"/>
  <c r="O84" i="20"/>
  <c r="O83" i="20"/>
  <c r="O82" i="20"/>
  <c r="O81" i="20"/>
  <c r="O80" i="20"/>
  <c r="M91" i="20"/>
  <c r="M90" i="20"/>
  <c r="M89" i="20"/>
  <c r="M88" i="20"/>
  <c r="M87" i="20"/>
  <c r="M86" i="20"/>
  <c r="M85" i="20"/>
  <c r="M84" i="20"/>
  <c r="M83" i="20"/>
  <c r="M82" i="20"/>
  <c r="M81" i="20"/>
  <c r="P19" i="18"/>
  <c r="N21" i="18"/>
  <c r="Q68" i="20"/>
  <c r="S68" i="20"/>
  <c r="K53" i="20"/>
  <c r="Q53" i="20"/>
  <c r="S53" i="20"/>
  <c r="U53" i="20"/>
  <c r="L21" i="18"/>
  <c r="Q173" i="20"/>
  <c r="S173" i="20"/>
  <c r="U173" i="20"/>
  <c r="E101" i="20"/>
  <c r="G101" i="20"/>
  <c r="K101" i="20"/>
  <c r="M101" i="20"/>
  <c r="O101" i="20"/>
  <c r="Q89" i="20"/>
  <c r="S89" i="20"/>
  <c r="U89" i="20"/>
  <c r="E56" i="20"/>
  <c r="K56" i="20"/>
  <c r="T32" i="18"/>
  <c r="U33" i="18"/>
  <c r="T31" i="18"/>
  <c r="T30" i="18"/>
  <c r="T29" i="18"/>
  <c r="T28" i="18"/>
  <c r="U29" i="18" s="1"/>
  <c r="T27" i="18"/>
  <c r="T26" i="18"/>
  <c r="T25" i="18"/>
  <c r="T24" i="18"/>
  <c r="U25" i="18" s="1"/>
  <c r="T23" i="18"/>
  <c r="T22" i="18"/>
  <c r="T21" i="18"/>
  <c r="T20" i="18"/>
  <c r="U20" i="18" s="1"/>
  <c r="T19" i="18"/>
  <c r="T18" i="18"/>
  <c r="T17" i="18"/>
  <c r="T16" i="18"/>
  <c r="U16" i="18" s="1"/>
  <c r="R32" i="18"/>
  <c r="R31" i="18"/>
  <c r="R30" i="18"/>
  <c r="R29" i="18"/>
  <c r="R28" i="18"/>
  <c r="R27" i="18"/>
  <c r="R26" i="18"/>
  <c r="R25" i="18"/>
  <c r="R24" i="18"/>
  <c r="R23" i="18"/>
  <c r="R22" i="18"/>
  <c r="R21" i="18"/>
  <c r="R20" i="18"/>
  <c r="R19" i="18"/>
  <c r="R18" i="18"/>
  <c r="R17" i="18"/>
  <c r="R16" i="18"/>
  <c r="P32" i="18"/>
  <c r="Q33" i="18" s="1"/>
  <c r="P31" i="18"/>
  <c r="P30" i="18"/>
  <c r="P29" i="18"/>
  <c r="P28" i="18"/>
  <c r="P27" i="18"/>
  <c r="P26" i="18"/>
  <c r="P25" i="18"/>
  <c r="P24" i="18"/>
  <c r="P23" i="18"/>
  <c r="P22" i="18"/>
  <c r="P21" i="18"/>
  <c r="P20" i="18"/>
  <c r="P18" i="18"/>
  <c r="P17" i="18"/>
  <c r="P16" i="18"/>
  <c r="N32" i="18"/>
  <c r="O33" i="18" s="1"/>
  <c r="N31" i="18"/>
  <c r="N30" i="18"/>
  <c r="N29" i="18"/>
  <c r="N28" i="18"/>
  <c r="N27" i="18"/>
  <c r="N26" i="18"/>
  <c r="N25" i="18"/>
  <c r="N24" i="18"/>
  <c r="N23" i="18"/>
  <c r="N22" i="18"/>
  <c r="L32" i="18"/>
  <c r="M33" i="18" s="1"/>
  <c r="L31" i="18"/>
  <c r="L30" i="18"/>
  <c r="L29" i="18"/>
  <c r="M30" i="18" s="1"/>
  <c r="L28" i="18"/>
  <c r="L27" i="18"/>
  <c r="L26" i="18"/>
  <c r="L25" i="18"/>
  <c r="M26" i="18" s="1"/>
  <c r="L24" i="18"/>
  <c r="L23" i="18"/>
  <c r="L22" i="18"/>
  <c r="K33" i="18"/>
  <c r="J31" i="18"/>
  <c r="J30" i="18"/>
  <c r="J29" i="18"/>
  <c r="J28" i="18"/>
  <c r="K28" i="18" s="1"/>
  <c r="J27" i="18"/>
  <c r="J26" i="18"/>
  <c r="J25" i="18"/>
  <c r="J24" i="18"/>
  <c r="J23" i="18"/>
  <c r="J22" i="18"/>
  <c r="J21" i="18"/>
  <c r="J20" i="18"/>
  <c r="K21" i="18" s="1"/>
  <c r="J19" i="18"/>
  <c r="J18" i="18"/>
  <c r="J17" i="18"/>
  <c r="J16" i="18"/>
  <c r="K17" i="18" s="1"/>
  <c r="H32" i="18"/>
  <c r="I33" i="18" s="1"/>
  <c r="H31" i="18"/>
  <c r="H30" i="18"/>
  <c r="I30" i="18" s="1"/>
  <c r="H29" i="18"/>
  <c r="H28" i="18"/>
  <c r="H27" i="18"/>
  <c r="H26" i="18"/>
  <c r="I27" i="18" s="1"/>
  <c r="H25" i="18"/>
  <c r="F32" i="18"/>
  <c r="G33" i="18" s="1"/>
  <c r="F31" i="18"/>
  <c r="F30" i="18"/>
  <c r="F29" i="18"/>
  <c r="F28" i="18"/>
  <c r="F27" i="18"/>
  <c r="F26" i="18"/>
  <c r="F25" i="18"/>
  <c r="F24" i="18"/>
  <c r="F23" i="18"/>
  <c r="F22" i="18"/>
  <c r="G22" i="18" s="1"/>
  <c r="D27" i="18"/>
  <c r="D28" i="18"/>
  <c r="D25" i="18"/>
  <c r="D31" i="18"/>
  <c r="D32" i="18"/>
  <c r="E33" i="18" s="1"/>
  <c r="D30" i="18"/>
  <c r="D29" i="18"/>
  <c r="D26" i="18"/>
  <c r="D23" i="18"/>
  <c r="D21" i="18"/>
  <c r="D24" i="18"/>
  <c r="D22" i="18"/>
  <c r="D20" i="18"/>
  <c r="D19" i="18"/>
  <c r="D18" i="18"/>
  <c r="D17" i="18"/>
  <c r="M22" i="18"/>
  <c r="O22" i="18"/>
  <c r="U223" i="20"/>
  <c r="S223" i="20"/>
  <c r="Q223" i="20"/>
  <c r="O223" i="20"/>
  <c r="M223" i="20"/>
  <c r="K223" i="20"/>
  <c r="I223" i="20"/>
  <c r="G223" i="20"/>
  <c r="E223" i="20"/>
  <c r="U222" i="20"/>
  <c r="S222" i="20"/>
  <c r="Q222" i="20"/>
  <c r="O222" i="20"/>
  <c r="M222" i="20"/>
  <c r="K222" i="20"/>
  <c r="I222" i="20"/>
  <c r="G222" i="20"/>
  <c r="E222" i="20"/>
  <c r="U221" i="20"/>
  <c r="S221" i="20"/>
  <c r="Q221" i="20"/>
  <c r="O221" i="20"/>
  <c r="M221" i="20"/>
  <c r="K221" i="20"/>
  <c r="I221" i="20"/>
  <c r="G221" i="20"/>
  <c r="E221" i="20"/>
  <c r="U220" i="20"/>
  <c r="S220" i="20"/>
  <c r="E220" i="20"/>
  <c r="U219" i="20"/>
  <c r="S219" i="20"/>
  <c r="E219" i="20"/>
  <c r="U218" i="20"/>
  <c r="S218" i="20"/>
  <c r="E218" i="20"/>
  <c r="U217" i="20"/>
  <c r="S217" i="20"/>
  <c r="E217" i="20"/>
  <c r="U216" i="20"/>
  <c r="S216" i="20"/>
  <c r="E216" i="20"/>
  <c r="U215" i="20"/>
  <c r="S215" i="20"/>
  <c r="E215" i="20"/>
  <c r="U214" i="20"/>
  <c r="S214" i="20"/>
  <c r="E214" i="20"/>
  <c r="U213" i="20"/>
  <c r="S213" i="20"/>
  <c r="E213" i="20"/>
  <c r="U212" i="20"/>
  <c r="S212" i="20"/>
  <c r="E212" i="20"/>
  <c r="U32" i="18"/>
  <c r="S32" i="18"/>
  <c r="Q32" i="18"/>
  <c r="M32" i="18"/>
  <c r="I32" i="18"/>
  <c r="E32" i="18"/>
  <c r="G173" i="20"/>
  <c r="I173" i="20"/>
  <c r="K173" i="20"/>
  <c r="M173" i="20"/>
  <c r="O173" i="20"/>
  <c r="Q201" i="20"/>
  <c r="U211" i="20"/>
  <c r="S211" i="20"/>
  <c r="E211" i="20"/>
  <c r="U210" i="20"/>
  <c r="S210" i="20"/>
  <c r="E210" i="20"/>
  <c r="U208" i="20"/>
  <c r="S208" i="20"/>
  <c r="Q208" i="20"/>
  <c r="O208" i="20"/>
  <c r="M208" i="20"/>
  <c r="K208" i="20"/>
  <c r="I208" i="20"/>
  <c r="G208" i="20"/>
  <c r="E208" i="20"/>
  <c r="U207" i="20"/>
  <c r="S207" i="20"/>
  <c r="Q207" i="20"/>
  <c r="O207" i="20"/>
  <c r="M207" i="20"/>
  <c r="K207" i="20"/>
  <c r="I207" i="20"/>
  <c r="G207" i="20"/>
  <c r="E207" i="20"/>
  <c r="U206" i="20"/>
  <c r="S206" i="20"/>
  <c r="Q206" i="20"/>
  <c r="O206" i="20"/>
  <c r="M206" i="20"/>
  <c r="K206" i="20"/>
  <c r="I206" i="20"/>
  <c r="G206" i="20"/>
  <c r="E206" i="20"/>
  <c r="U205" i="20"/>
  <c r="S205" i="20"/>
  <c r="Q205" i="20"/>
  <c r="O205" i="20"/>
  <c r="M205" i="20"/>
  <c r="K205" i="20"/>
  <c r="I205" i="20"/>
  <c r="G205" i="20"/>
  <c r="E205" i="20"/>
  <c r="U204" i="20"/>
  <c r="S204" i="20"/>
  <c r="Q204" i="20"/>
  <c r="O204" i="20"/>
  <c r="M204" i="20"/>
  <c r="K204" i="20"/>
  <c r="I204" i="20"/>
  <c r="G204" i="20"/>
  <c r="E204" i="20"/>
  <c r="U203" i="20"/>
  <c r="S203" i="20"/>
  <c r="Q203" i="20"/>
  <c r="O203" i="20"/>
  <c r="M203" i="20"/>
  <c r="K203" i="20"/>
  <c r="I203" i="20"/>
  <c r="G203" i="20"/>
  <c r="E203" i="20"/>
  <c r="U202" i="20"/>
  <c r="S202" i="20"/>
  <c r="Q202" i="20"/>
  <c r="O202" i="20"/>
  <c r="M202" i="20"/>
  <c r="K202" i="20"/>
  <c r="I202" i="20"/>
  <c r="G202" i="20"/>
  <c r="E202" i="20"/>
  <c r="U201" i="20"/>
  <c r="S201" i="20"/>
  <c r="O201" i="20"/>
  <c r="M201" i="20"/>
  <c r="K201" i="20"/>
  <c r="I201" i="20"/>
  <c r="G201" i="20"/>
  <c r="E201" i="20"/>
  <c r="U200" i="20"/>
  <c r="S200" i="20"/>
  <c r="Q200" i="20"/>
  <c r="O200" i="20"/>
  <c r="M200" i="20"/>
  <c r="K200" i="20"/>
  <c r="I200" i="20"/>
  <c r="G200" i="20"/>
  <c r="E200" i="20"/>
  <c r="U31" i="18"/>
  <c r="Q31" i="18"/>
  <c r="O31" i="18"/>
  <c r="M31" i="18"/>
  <c r="K31" i="18"/>
  <c r="I31" i="18"/>
  <c r="E31" i="18"/>
  <c r="U199" i="20"/>
  <c r="S199" i="20"/>
  <c r="Q199" i="20"/>
  <c r="O199" i="20"/>
  <c r="M199" i="20"/>
  <c r="K199" i="20"/>
  <c r="I199" i="20"/>
  <c r="G199" i="20"/>
  <c r="E199" i="20"/>
  <c r="U198" i="20"/>
  <c r="S198" i="20"/>
  <c r="Q198" i="20"/>
  <c r="O198" i="20"/>
  <c r="M198" i="20"/>
  <c r="K198" i="20"/>
  <c r="I198" i="20"/>
  <c r="G198" i="20"/>
  <c r="E198" i="20"/>
  <c r="U197" i="20"/>
  <c r="S197" i="20"/>
  <c r="Q197" i="20"/>
  <c r="U196" i="20"/>
  <c r="S196" i="20"/>
  <c r="Q196" i="20"/>
  <c r="O196" i="20"/>
  <c r="M196" i="20"/>
  <c r="K196" i="20"/>
  <c r="I196" i="20"/>
  <c r="G196" i="20"/>
  <c r="E196" i="20"/>
  <c r="U195" i="20"/>
  <c r="S195" i="20"/>
  <c r="Q195" i="20"/>
  <c r="O195" i="20"/>
  <c r="M195" i="20"/>
  <c r="K195" i="20"/>
  <c r="I195" i="20"/>
  <c r="G195" i="20"/>
  <c r="E195" i="20"/>
  <c r="U194" i="20"/>
  <c r="S194" i="20"/>
  <c r="Q194" i="20"/>
  <c r="O194" i="20"/>
  <c r="M194" i="20"/>
  <c r="K194" i="20"/>
  <c r="I194" i="20"/>
  <c r="G194" i="20"/>
  <c r="E194" i="20"/>
  <c r="U193" i="20"/>
  <c r="S193" i="20"/>
  <c r="Q193" i="20"/>
  <c r="O193" i="20"/>
  <c r="M193" i="20"/>
  <c r="K193" i="20"/>
  <c r="I193" i="20"/>
  <c r="G193" i="20"/>
  <c r="E193" i="20"/>
  <c r="U192" i="20"/>
  <c r="S192" i="20"/>
  <c r="Q192" i="20"/>
  <c r="O192" i="20"/>
  <c r="M192" i="20"/>
  <c r="K192" i="20"/>
  <c r="I192" i="20"/>
  <c r="G192" i="20"/>
  <c r="E192" i="20"/>
  <c r="U191" i="20"/>
  <c r="S191" i="20"/>
  <c r="Q191" i="20"/>
  <c r="O191" i="20"/>
  <c r="M191" i="20"/>
  <c r="K191" i="20"/>
  <c r="I191" i="20"/>
  <c r="G191" i="20"/>
  <c r="E191" i="20"/>
  <c r="U190" i="20"/>
  <c r="S190" i="20"/>
  <c r="Q190" i="20"/>
  <c r="O190" i="20"/>
  <c r="M190" i="20"/>
  <c r="K190" i="20"/>
  <c r="I190" i="20"/>
  <c r="G190" i="20"/>
  <c r="E190" i="20"/>
  <c r="U189" i="20"/>
  <c r="S189" i="20"/>
  <c r="Q189" i="20"/>
  <c r="O189" i="20"/>
  <c r="M189" i="20"/>
  <c r="K189" i="20"/>
  <c r="I189" i="20"/>
  <c r="G189" i="20"/>
  <c r="E189" i="20"/>
  <c r="U188" i="20"/>
  <c r="S188" i="20"/>
  <c r="Q188" i="20"/>
  <c r="O188" i="20"/>
  <c r="M188" i="20"/>
  <c r="K188" i="20"/>
  <c r="I188" i="20"/>
  <c r="G188" i="20"/>
  <c r="E188" i="20"/>
  <c r="U187" i="20"/>
  <c r="S187" i="20"/>
  <c r="Q187" i="20"/>
  <c r="O187" i="20"/>
  <c r="M187" i="20"/>
  <c r="K187" i="20"/>
  <c r="I187" i="20"/>
  <c r="G187" i="20"/>
  <c r="E187" i="20"/>
  <c r="U186" i="20"/>
  <c r="S186" i="20"/>
  <c r="Q186" i="20"/>
  <c r="O186" i="20"/>
  <c r="M186" i="20"/>
  <c r="K186" i="20"/>
  <c r="I186" i="20"/>
  <c r="G186" i="20"/>
  <c r="E186" i="20"/>
  <c r="U185" i="20"/>
  <c r="S185" i="20"/>
  <c r="Q185" i="20"/>
  <c r="O185" i="20"/>
  <c r="M185" i="20"/>
  <c r="K185" i="20"/>
  <c r="I185" i="20"/>
  <c r="G185" i="20"/>
  <c r="E185" i="20"/>
  <c r="U184" i="20"/>
  <c r="S184" i="20"/>
  <c r="Q184" i="20"/>
  <c r="O184" i="20"/>
  <c r="M184" i="20"/>
  <c r="K184" i="20"/>
  <c r="I184" i="20"/>
  <c r="G184" i="20"/>
  <c r="E184" i="20"/>
  <c r="U183" i="20"/>
  <c r="S183" i="20"/>
  <c r="Q183" i="20"/>
  <c r="O183" i="20"/>
  <c r="M183" i="20"/>
  <c r="K183" i="20"/>
  <c r="I183" i="20"/>
  <c r="G183" i="20"/>
  <c r="E183" i="20"/>
  <c r="U182" i="20"/>
  <c r="S182" i="20"/>
  <c r="Q182" i="20"/>
  <c r="O182" i="20"/>
  <c r="M182" i="20"/>
  <c r="K182" i="20"/>
  <c r="I182" i="20"/>
  <c r="G182" i="20"/>
  <c r="E182" i="20"/>
  <c r="U181" i="20"/>
  <c r="S181" i="20"/>
  <c r="Q181" i="20"/>
  <c r="O181" i="20"/>
  <c r="M181" i="20"/>
  <c r="K181" i="20"/>
  <c r="I181" i="20"/>
  <c r="G181" i="20"/>
  <c r="E181" i="20"/>
  <c r="U180" i="20"/>
  <c r="S180" i="20"/>
  <c r="Q180" i="20"/>
  <c r="O180" i="20"/>
  <c r="M180" i="20"/>
  <c r="K180" i="20"/>
  <c r="I180" i="20"/>
  <c r="G180" i="20"/>
  <c r="E180" i="20"/>
  <c r="U179" i="20"/>
  <c r="S179" i="20"/>
  <c r="Q179" i="20"/>
  <c r="O179" i="20"/>
  <c r="M179" i="20"/>
  <c r="K179" i="20"/>
  <c r="I179" i="20"/>
  <c r="G179" i="20"/>
  <c r="E179" i="20"/>
  <c r="U178" i="20"/>
  <c r="S178" i="20"/>
  <c r="Q178" i="20"/>
  <c r="O178" i="20"/>
  <c r="M178" i="20"/>
  <c r="K178" i="20"/>
  <c r="I178" i="20"/>
  <c r="G178" i="20"/>
  <c r="E178" i="20"/>
  <c r="U177" i="20"/>
  <c r="S177" i="20"/>
  <c r="Q177" i="20"/>
  <c r="O177" i="20"/>
  <c r="M177" i="20"/>
  <c r="K177" i="20"/>
  <c r="I177" i="20"/>
  <c r="G177" i="20"/>
  <c r="E177" i="20"/>
  <c r="U176" i="20"/>
  <c r="S176" i="20"/>
  <c r="Q176" i="20"/>
  <c r="O176" i="20"/>
  <c r="M176" i="20"/>
  <c r="K176" i="20"/>
  <c r="I176" i="20"/>
  <c r="G176" i="20"/>
  <c r="E176" i="20"/>
  <c r="U175" i="20"/>
  <c r="S175" i="20"/>
  <c r="Q175" i="20"/>
  <c r="O175" i="20"/>
  <c r="M175" i="20"/>
  <c r="K175" i="20"/>
  <c r="I175" i="20"/>
  <c r="G175" i="20"/>
  <c r="E175" i="20"/>
  <c r="U174" i="20"/>
  <c r="S174" i="20"/>
  <c r="Q174" i="20"/>
  <c r="O174" i="20"/>
  <c r="M174" i="20"/>
  <c r="K174" i="20"/>
  <c r="I174" i="20"/>
  <c r="G174" i="20"/>
  <c r="E174" i="20"/>
  <c r="E173" i="20"/>
  <c r="U172" i="20"/>
  <c r="S172" i="20"/>
  <c r="Q172" i="20"/>
  <c r="O172" i="20"/>
  <c r="M172" i="20"/>
  <c r="K172" i="20"/>
  <c r="I172" i="20"/>
  <c r="G172" i="20"/>
  <c r="E172" i="20"/>
  <c r="U171" i="20"/>
  <c r="S171" i="20"/>
  <c r="Q171" i="20"/>
  <c r="O171" i="20"/>
  <c r="M171" i="20"/>
  <c r="K171" i="20"/>
  <c r="I171" i="20"/>
  <c r="G171" i="20"/>
  <c r="E171" i="20"/>
  <c r="U170" i="20"/>
  <c r="S170" i="20"/>
  <c r="Q170" i="20"/>
  <c r="O170" i="20"/>
  <c r="M170" i="20"/>
  <c r="K170" i="20"/>
  <c r="I170" i="20"/>
  <c r="G170" i="20"/>
  <c r="E170" i="20"/>
  <c r="U169" i="20"/>
  <c r="S169" i="20"/>
  <c r="Q169" i="20"/>
  <c r="O169" i="20"/>
  <c r="M169" i="20"/>
  <c r="K169" i="20"/>
  <c r="I169" i="20"/>
  <c r="G169" i="20"/>
  <c r="E169" i="20"/>
  <c r="U168" i="20"/>
  <c r="S168" i="20"/>
  <c r="Q168" i="20"/>
  <c r="O168" i="20"/>
  <c r="M168" i="20"/>
  <c r="K168" i="20"/>
  <c r="I168" i="20"/>
  <c r="G168" i="20"/>
  <c r="E168" i="20"/>
  <c r="U167" i="20"/>
  <c r="S167" i="20"/>
  <c r="Q167" i="20"/>
  <c r="O167" i="20"/>
  <c r="M167" i="20"/>
  <c r="K167" i="20"/>
  <c r="I167" i="20"/>
  <c r="G167" i="20"/>
  <c r="E167" i="20"/>
  <c r="U166" i="20"/>
  <c r="S166" i="20"/>
  <c r="Q166" i="20"/>
  <c r="O166" i="20"/>
  <c r="M166" i="20"/>
  <c r="K166" i="20"/>
  <c r="I166" i="20"/>
  <c r="G166" i="20"/>
  <c r="E166" i="20"/>
  <c r="U165" i="20"/>
  <c r="S165" i="20"/>
  <c r="Q165" i="20"/>
  <c r="O165" i="20"/>
  <c r="M165" i="20"/>
  <c r="K165" i="20"/>
  <c r="I165" i="20"/>
  <c r="G165" i="20"/>
  <c r="E165" i="20"/>
  <c r="U164" i="20"/>
  <c r="S164" i="20"/>
  <c r="Q164" i="20"/>
  <c r="O164" i="20"/>
  <c r="M164" i="20"/>
  <c r="K164" i="20"/>
  <c r="I164" i="20"/>
  <c r="G164" i="20"/>
  <c r="E164" i="20"/>
  <c r="U163" i="20"/>
  <c r="S163" i="20"/>
  <c r="Q163" i="20"/>
  <c r="O163" i="20"/>
  <c r="M163" i="20"/>
  <c r="K163" i="20"/>
  <c r="I163" i="20"/>
  <c r="G163" i="20"/>
  <c r="E163" i="20"/>
  <c r="U162" i="20"/>
  <c r="S162" i="20"/>
  <c r="Q162" i="20"/>
  <c r="O162" i="20"/>
  <c r="M162" i="20"/>
  <c r="K162" i="20"/>
  <c r="I162" i="20"/>
  <c r="G162" i="20"/>
  <c r="E162" i="20"/>
  <c r="U161" i="20"/>
  <c r="S161" i="20"/>
  <c r="Q161" i="20"/>
  <c r="O161" i="20"/>
  <c r="M161" i="20"/>
  <c r="K161" i="20"/>
  <c r="I161" i="20"/>
  <c r="G161" i="20"/>
  <c r="E161" i="20"/>
  <c r="U160" i="20"/>
  <c r="S160" i="20"/>
  <c r="Q160" i="20"/>
  <c r="O160" i="20"/>
  <c r="M160" i="20"/>
  <c r="K160" i="20"/>
  <c r="I160" i="20"/>
  <c r="G160" i="20"/>
  <c r="E160" i="20"/>
  <c r="U159" i="20"/>
  <c r="S159" i="20"/>
  <c r="Q159" i="20"/>
  <c r="O159" i="20"/>
  <c r="M159" i="20"/>
  <c r="K159" i="20"/>
  <c r="I159" i="20"/>
  <c r="G159" i="20"/>
  <c r="E159" i="20"/>
  <c r="U158" i="20"/>
  <c r="S158" i="20"/>
  <c r="Q158" i="20"/>
  <c r="O158" i="20"/>
  <c r="M158" i="20"/>
  <c r="K158" i="20"/>
  <c r="I158" i="20"/>
  <c r="G158" i="20"/>
  <c r="E158" i="20"/>
  <c r="U157" i="20"/>
  <c r="S157" i="20"/>
  <c r="Q157" i="20"/>
  <c r="O157" i="20"/>
  <c r="M157" i="20"/>
  <c r="K157" i="20"/>
  <c r="I157" i="20"/>
  <c r="G157" i="20"/>
  <c r="E157" i="20"/>
  <c r="U156" i="20"/>
  <c r="S156" i="20"/>
  <c r="Q156" i="20"/>
  <c r="O156" i="20"/>
  <c r="M156" i="20"/>
  <c r="K156" i="20"/>
  <c r="I156" i="20"/>
  <c r="G156" i="20"/>
  <c r="E156" i="20"/>
  <c r="U155" i="20"/>
  <c r="S155" i="20"/>
  <c r="Q155" i="20"/>
  <c r="O155" i="20"/>
  <c r="M155" i="20"/>
  <c r="K155" i="20"/>
  <c r="I155" i="20"/>
  <c r="G155" i="20"/>
  <c r="E155" i="20"/>
  <c r="U154" i="20"/>
  <c r="S154" i="20"/>
  <c r="Q154" i="20"/>
  <c r="O154" i="20"/>
  <c r="M154" i="20"/>
  <c r="K154" i="20"/>
  <c r="I154" i="20"/>
  <c r="G154" i="20"/>
  <c r="E154" i="20"/>
  <c r="U153" i="20"/>
  <c r="S153" i="20"/>
  <c r="Q153" i="20"/>
  <c r="O153" i="20"/>
  <c r="M153" i="20"/>
  <c r="K153" i="20"/>
  <c r="I153" i="20"/>
  <c r="G153" i="20"/>
  <c r="E153" i="20"/>
  <c r="U152" i="20"/>
  <c r="S152" i="20"/>
  <c r="Q152" i="20"/>
  <c r="O152" i="20"/>
  <c r="M152" i="20"/>
  <c r="K152" i="20"/>
  <c r="I152" i="20"/>
  <c r="G152" i="20"/>
  <c r="E152" i="20"/>
  <c r="U151" i="20"/>
  <c r="S151" i="20"/>
  <c r="Q151" i="20"/>
  <c r="O151" i="20"/>
  <c r="M151" i="20"/>
  <c r="K151" i="20"/>
  <c r="I151" i="20"/>
  <c r="G151" i="20"/>
  <c r="E151" i="20"/>
  <c r="U150" i="20"/>
  <c r="S150" i="20"/>
  <c r="Q150" i="20"/>
  <c r="O150" i="20"/>
  <c r="M150" i="20"/>
  <c r="K150" i="20"/>
  <c r="I150" i="20"/>
  <c r="G150" i="20"/>
  <c r="E150" i="20"/>
  <c r="U149" i="20"/>
  <c r="S149" i="20"/>
  <c r="Q149" i="20"/>
  <c r="O149" i="20"/>
  <c r="M149" i="20"/>
  <c r="K149" i="20"/>
  <c r="I149" i="20"/>
  <c r="G149" i="20"/>
  <c r="E149" i="20"/>
  <c r="U148" i="20"/>
  <c r="S148" i="20"/>
  <c r="Q148" i="20"/>
  <c r="O148" i="20"/>
  <c r="M148" i="20"/>
  <c r="K148" i="20"/>
  <c r="I148" i="20"/>
  <c r="G148" i="20"/>
  <c r="E148" i="20"/>
  <c r="U147" i="20"/>
  <c r="S147" i="20"/>
  <c r="Q147" i="20"/>
  <c r="O147" i="20"/>
  <c r="M147" i="20"/>
  <c r="K147" i="20"/>
  <c r="I147" i="20"/>
  <c r="G147" i="20"/>
  <c r="E147" i="20"/>
  <c r="U146" i="20"/>
  <c r="S146" i="20"/>
  <c r="Q146" i="20"/>
  <c r="O146" i="20"/>
  <c r="M146" i="20"/>
  <c r="K146" i="20"/>
  <c r="I146" i="20"/>
  <c r="G146" i="20"/>
  <c r="E146" i="20"/>
  <c r="U145" i="20"/>
  <c r="S145" i="20"/>
  <c r="Q145" i="20"/>
  <c r="O145" i="20"/>
  <c r="M145" i="20"/>
  <c r="K145" i="20"/>
  <c r="I145" i="20"/>
  <c r="G145" i="20"/>
  <c r="E145" i="20"/>
  <c r="U144" i="20"/>
  <c r="S144" i="20"/>
  <c r="Q144" i="20"/>
  <c r="O144" i="20"/>
  <c r="M144" i="20"/>
  <c r="K144" i="20"/>
  <c r="I144" i="20"/>
  <c r="G144" i="20"/>
  <c r="E144" i="20"/>
  <c r="U143" i="20"/>
  <c r="S143" i="20"/>
  <c r="Q143" i="20"/>
  <c r="O143" i="20"/>
  <c r="M143" i="20"/>
  <c r="K143" i="20"/>
  <c r="I143" i="20"/>
  <c r="G143" i="20"/>
  <c r="E143" i="20"/>
  <c r="U142" i="20"/>
  <c r="S142" i="20"/>
  <c r="Q142" i="20"/>
  <c r="O142" i="20"/>
  <c r="M142" i="20"/>
  <c r="K142" i="20"/>
  <c r="I142" i="20"/>
  <c r="G142" i="20"/>
  <c r="E142" i="20"/>
  <c r="U141" i="20"/>
  <c r="S141" i="20"/>
  <c r="Q141" i="20"/>
  <c r="O141" i="20"/>
  <c r="M141" i="20"/>
  <c r="K141" i="20"/>
  <c r="I141" i="20"/>
  <c r="G141" i="20"/>
  <c r="E141" i="20"/>
  <c r="U140" i="20"/>
  <c r="S140" i="20"/>
  <c r="Q140" i="20"/>
  <c r="O140" i="20"/>
  <c r="M140" i="20"/>
  <c r="K140" i="20"/>
  <c r="I140" i="20"/>
  <c r="G140" i="20"/>
  <c r="E140" i="20"/>
  <c r="U139" i="20"/>
  <c r="S139" i="20"/>
  <c r="Q139" i="20"/>
  <c r="O139" i="20"/>
  <c r="M139" i="20"/>
  <c r="K139" i="20"/>
  <c r="I139" i="20"/>
  <c r="G139" i="20"/>
  <c r="E139" i="20"/>
  <c r="U138" i="20"/>
  <c r="S138" i="20"/>
  <c r="Q138" i="20"/>
  <c r="O138" i="20"/>
  <c r="M138" i="20"/>
  <c r="K138" i="20"/>
  <c r="I138" i="20"/>
  <c r="G138" i="20"/>
  <c r="E138" i="20"/>
  <c r="U137" i="20"/>
  <c r="S137" i="20"/>
  <c r="Q137" i="20"/>
  <c r="O137" i="20"/>
  <c r="M137" i="20"/>
  <c r="K137" i="20"/>
  <c r="I137" i="20"/>
  <c r="G137" i="20"/>
  <c r="E137" i="20"/>
  <c r="U136" i="20"/>
  <c r="S136" i="20"/>
  <c r="Q136" i="20"/>
  <c r="O136" i="20"/>
  <c r="M136" i="20"/>
  <c r="K136" i="20"/>
  <c r="I136" i="20"/>
  <c r="G136" i="20"/>
  <c r="E136" i="20"/>
  <c r="U135" i="20"/>
  <c r="S135" i="20"/>
  <c r="Q135" i="20"/>
  <c r="O135" i="20"/>
  <c r="M135" i="20"/>
  <c r="K135" i="20"/>
  <c r="I135" i="20"/>
  <c r="G135" i="20"/>
  <c r="E135" i="20"/>
  <c r="U134" i="20"/>
  <c r="S134" i="20"/>
  <c r="Q134" i="20"/>
  <c r="O134" i="20"/>
  <c r="M134" i="20"/>
  <c r="K134" i="20"/>
  <c r="I134" i="20"/>
  <c r="G134" i="20"/>
  <c r="E134" i="20"/>
  <c r="U133" i="20"/>
  <c r="S133" i="20"/>
  <c r="Q133" i="20"/>
  <c r="O133" i="20"/>
  <c r="M133" i="20"/>
  <c r="K133" i="20"/>
  <c r="I133" i="20"/>
  <c r="G133" i="20"/>
  <c r="E133" i="20"/>
  <c r="U132" i="20"/>
  <c r="S132" i="20"/>
  <c r="Q132" i="20"/>
  <c r="O132" i="20"/>
  <c r="M132" i="20"/>
  <c r="K132" i="20"/>
  <c r="I132" i="20"/>
  <c r="G132" i="20"/>
  <c r="E132" i="20"/>
  <c r="U131" i="20"/>
  <c r="S131" i="20"/>
  <c r="Q131" i="20"/>
  <c r="O131" i="20"/>
  <c r="M131" i="20"/>
  <c r="K131" i="20"/>
  <c r="I131" i="20"/>
  <c r="G131" i="20"/>
  <c r="E131" i="20"/>
  <c r="U130" i="20"/>
  <c r="S130" i="20"/>
  <c r="Q130" i="20"/>
  <c r="O130" i="20"/>
  <c r="M130" i="20"/>
  <c r="K130" i="20"/>
  <c r="I130" i="20"/>
  <c r="G130" i="20"/>
  <c r="E130" i="20"/>
  <c r="U129" i="20"/>
  <c r="S129" i="20"/>
  <c r="Q129" i="20"/>
  <c r="O129" i="20"/>
  <c r="M129" i="20"/>
  <c r="K129" i="20"/>
  <c r="I129" i="20"/>
  <c r="G129" i="20"/>
  <c r="E129" i="20"/>
  <c r="U128" i="20"/>
  <c r="S128" i="20"/>
  <c r="Q128" i="20"/>
  <c r="O128" i="20"/>
  <c r="M128" i="20"/>
  <c r="K128" i="20"/>
  <c r="I128" i="20"/>
  <c r="G128" i="20"/>
  <c r="E128" i="20"/>
  <c r="U127" i="20"/>
  <c r="S127" i="20"/>
  <c r="Q127" i="20"/>
  <c r="O127" i="20"/>
  <c r="M127" i="20"/>
  <c r="K127" i="20"/>
  <c r="I127" i="20"/>
  <c r="G127" i="20"/>
  <c r="E127" i="20"/>
  <c r="U126" i="20"/>
  <c r="S126" i="20"/>
  <c r="Q126" i="20"/>
  <c r="O126" i="20"/>
  <c r="M126" i="20"/>
  <c r="K126" i="20"/>
  <c r="I126" i="20"/>
  <c r="G126" i="20"/>
  <c r="E126" i="20"/>
  <c r="U125" i="20"/>
  <c r="S125" i="20"/>
  <c r="Q125" i="20"/>
  <c r="O125" i="20"/>
  <c r="M125" i="20"/>
  <c r="K125" i="20"/>
  <c r="I125" i="20"/>
  <c r="G125" i="20"/>
  <c r="E125" i="20"/>
  <c r="U124" i="20"/>
  <c r="S124" i="20"/>
  <c r="Q124" i="20"/>
  <c r="O124" i="20"/>
  <c r="M124" i="20"/>
  <c r="K124" i="20"/>
  <c r="G124" i="20"/>
  <c r="E124" i="20"/>
  <c r="U123" i="20"/>
  <c r="S123" i="20"/>
  <c r="Q123" i="20"/>
  <c r="O123" i="20"/>
  <c r="M123" i="20"/>
  <c r="K123" i="20"/>
  <c r="G123" i="20"/>
  <c r="E123" i="20"/>
  <c r="U122" i="20"/>
  <c r="S122" i="20"/>
  <c r="Q122" i="20"/>
  <c r="O122" i="20"/>
  <c r="M122" i="20"/>
  <c r="K122" i="20"/>
  <c r="G122" i="20"/>
  <c r="E122" i="20"/>
  <c r="U121" i="20"/>
  <c r="S121" i="20"/>
  <c r="Q121" i="20"/>
  <c r="O121" i="20"/>
  <c r="M121" i="20"/>
  <c r="K121" i="20"/>
  <c r="G121" i="20"/>
  <c r="E121" i="20"/>
  <c r="U120" i="20"/>
  <c r="S120" i="20"/>
  <c r="Q120" i="20"/>
  <c r="O120" i="20"/>
  <c r="M120" i="20"/>
  <c r="K120" i="20"/>
  <c r="G120" i="20"/>
  <c r="E120" i="20"/>
  <c r="U119" i="20"/>
  <c r="S119" i="20"/>
  <c r="Q119" i="20"/>
  <c r="O119" i="20"/>
  <c r="M119" i="20"/>
  <c r="K119" i="20"/>
  <c r="G119" i="20"/>
  <c r="E119" i="20"/>
  <c r="U118" i="20"/>
  <c r="S118" i="20"/>
  <c r="Q118" i="20"/>
  <c r="O118" i="20"/>
  <c r="M118" i="20"/>
  <c r="K118" i="20"/>
  <c r="G118" i="20"/>
  <c r="E118" i="20"/>
  <c r="U117" i="20"/>
  <c r="S117" i="20"/>
  <c r="Q117" i="20"/>
  <c r="O117" i="20"/>
  <c r="M117" i="20"/>
  <c r="K117" i="20"/>
  <c r="G117" i="20"/>
  <c r="E117" i="20"/>
  <c r="U116" i="20"/>
  <c r="S116" i="20"/>
  <c r="Q116" i="20"/>
  <c r="O116" i="20"/>
  <c r="M116" i="20"/>
  <c r="K116" i="20"/>
  <c r="G116" i="20"/>
  <c r="E116" i="20"/>
  <c r="U115" i="20"/>
  <c r="S115" i="20"/>
  <c r="Q115" i="20"/>
  <c r="O115" i="20"/>
  <c r="M115" i="20"/>
  <c r="K115" i="20"/>
  <c r="G115" i="20"/>
  <c r="E115" i="20"/>
  <c r="U114" i="20"/>
  <c r="S114" i="20"/>
  <c r="Q114" i="20"/>
  <c r="O114" i="20"/>
  <c r="M114" i="20"/>
  <c r="K114" i="20"/>
  <c r="G114" i="20"/>
  <c r="E114" i="20"/>
  <c r="U113" i="20"/>
  <c r="S113" i="20"/>
  <c r="Q113" i="20"/>
  <c r="O113" i="20"/>
  <c r="M113" i="20"/>
  <c r="K113" i="20"/>
  <c r="G113" i="20"/>
  <c r="E113" i="20"/>
  <c r="U112" i="20"/>
  <c r="S112" i="20"/>
  <c r="Q112" i="20"/>
  <c r="O112" i="20"/>
  <c r="M112" i="20"/>
  <c r="K112" i="20"/>
  <c r="G112" i="20"/>
  <c r="E112" i="20"/>
  <c r="U111" i="20"/>
  <c r="S111" i="20"/>
  <c r="Q111" i="20"/>
  <c r="O111" i="20"/>
  <c r="M111" i="20"/>
  <c r="K111" i="20"/>
  <c r="G111" i="20"/>
  <c r="E111" i="20"/>
  <c r="U110" i="20"/>
  <c r="S110" i="20"/>
  <c r="Q110" i="20"/>
  <c r="O110" i="20"/>
  <c r="M110" i="20"/>
  <c r="K110" i="20"/>
  <c r="G110" i="20"/>
  <c r="E110" i="20"/>
  <c r="U109" i="20"/>
  <c r="S109" i="20"/>
  <c r="Q109" i="20"/>
  <c r="O109" i="20"/>
  <c r="M109" i="20"/>
  <c r="K109" i="20"/>
  <c r="G109" i="20"/>
  <c r="E109" i="20"/>
  <c r="U108" i="20"/>
  <c r="S108" i="20"/>
  <c r="Q108" i="20"/>
  <c r="O108" i="20"/>
  <c r="M108" i="20"/>
  <c r="K108" i="20"/>
  <c r="G108" i="20"/>
  <c r="E108" i="20"/>
  <c r="U107" i="20"/>
  <c r="S107" i="20"/>
  <c r="Q107" i="20"/>
  <c r="O107" i="20"/>
  <c r="M107" i="20"/>
  <c r="K107" i="20"/>
  <c r="G107" i="20"/>
  <c r="E107" i="20"/>
  <c r="U106" i="20"/>
  <c r="S106" i="20"/>
  <c r="Q106" i="20"/>
  <c r="O106" i="20"/>
  <c r="M106" i="20"/>
  <c r="K106" i="20"/>
  <c r="G106" i="20"/>
  <c r="E106" i="20"/>
  <c r="U105" i="20"/>
  <c r="S105" i="20"/>
  <c r="Q105" i="20"/>
  <c r="O105" i="20"/>
  <c r="M105" i="20"/>
  <c r="K105" i="20"/>
  <c r="G105" i="20"/>
  <c r="E105" i="20"/>
  <c r="U104" i="20"/>
  <c r="S104" i="20"/>
  <c r="Q104" i="20"/>
  <c r="O104" i="20"/>
  <c r="M104" i="20"/>
  <c r="K104" i="20"/>
  <c r="G104" i="20"/>
  <c r="E104" i="20"/>
  <c r="U103" i="20"/>
  <c r="S103" i="20"/>
  <c r="Q103" i="20"/>
  <c r="O103" i="20"/>
  <c r="M103" i="20"/>
  <c r="K103" i="20"/>
  <c r="G103" i="20"/>
  <c r="E103" i="20"/>
  <c r="U102" i="20"/>
  <c r="S102" i="20"/>
  <c r="Q102" i="20"/>
  <c r="O102" i="20"/>
  <c r="M102" i="20"/>
  <c r="K102" i="20"/>
  <c r="G102" i="20"/>
  <c r="E102" i="20"/>
  <c r="U101" i="20"/>
  <c r="S101" i="20"/>
  <c r="Q101" i="20"/>
  <c r="U100" i="20"/>
  <c r="S100" i="20"/>
  <c r="Q100" i="20"/>
  <c r="O100" i="20"/>
  <c r="M100" i="20"/>
  <c r="K100" i="20"/>
  <c r="G100" i="20"/>
  <c r="E100" i="20"/>
  <c r="U99" i="20"/>
  <c r="S99" i="20"/>
  <c r="Q99" i="20"/>
  <c r="O99" i="20"/>
  <c r="M99" i="20"/>
  <c r="K99" i="20"/>
  <c r="G99" i="20"/>
  <c r="E99" i="20"/>
  <c r="U98" i="20"/>
  <c r="S98" i="20"/>
  <c r="Q98" i="20"/>
  <c r="O98" i="20"/>
  <c r="M98" i="20"/>
  <c r="K98" i="20"/>
  <c r="G98" i="20"/>
  <c r="E98" i="20"/>
  <c r="U97" i="20"/>
  <c r="S97" i="20"/>
  <c r="Q97" i="20"/>
  <c r="O97" i="20"/>
  <c r="M97" i="20"/>
  <c r="K97" i="20"/>
  <c r="G97" i="20"/>
  <c r="E97" i="20"/>
  <c r="U96" i="20"/>
  <c r="S96" i="20"/>
  <c r="Q96" i="20"/>
  <c r="O96" i="20"/>
  <c r="M96" i="20"/>
  <c r="K96" i="20"/>
  <c r="G96" i="20"/>
  <c r="E96" i="20"/>
  <c r="U95" i="20"/>
  <c r="S95" i="20"/>
  <c r="Q95" i="20"/>
  <c r="O95" i="20"/>
  <c r="M95" i="20"/>
  <c r="K95" i="20"/>
  <c r="G95" i="20"/>
  <c r="E95" i="20"/>
  <c r="U94" i="20"/>
  <c r="S94" i="20"/>
  <c r="Q94" i="20"/>
  <c r="O94" i="20"/>
  <c r="M94" i="20"/>
  <c r="K94" i="20"/>
  <c r="G94" i="20"/>
  <c r="E94" i="20"/>
  <c r="U93" i="20"/>
  <c r="S93" i="20"/>
  <c r="Q93" i="20"/>
  <c r="O93" i="20"/>
  <c r="M93" i="20"/>
  <c r="K93" i="20"/>
  <c r="G93" i="20"/>
  <c r="E93" i="20"/>
  <c r="U92" i="20"/>
  <c r="S92" i="20"/>
  <c r="Q92" i="20"/>
  <c r="O92" i="20"/>
  <c r="M92" i="20"/>
  <c r="K92" i="20"/>
  <c r="G92" i="20"/>
  <c r="E92" i="20"/>
  <c r="U91" i="20"/>
  <c r="S91" i="20"/>
  <c r="Q91" i="20"/>
  <c r="K91" i="20"/>
  <c r="E91" i="20"/>
  <c r="U90" i="20"/>
  <c r="S90" i="20"/>
  <c r="Q90" i="20"/>
  <c r="K90" i="20"/>
  <c r="E90" i="20"/>
  <c r="K89" i="20"/>
  <c r="E89" i="20"/>
  <c r="U88" i="20"/>
  <c r="S88" i="20"/>
  <c r="Q88" i="20"/>
  <c r="K88" i="20"/>
  <c r="E88" i="20"/>
  <c r="U87" i="20"/>
  <c r="S87" i="20"/>
  <c r="Q87" i="20"/>
  <c r="K87" i="20"/>
  <c r="E87" i="20"/>
  <c r="U86" i="20"/>
  <c r="S86" i="20"/>
  <c r="Q86" i="20"/>
  <c r="K86" i="20"/>
  <c r="E86" i="20"/>
  <c r="U85" i="20"/>
  <c r="S85" i="20"/>
  <c r="Q85" i="20"/>
  <c r="K85" i="20"/>
  <c r="E85" i="20"/>
  <c r="U84" i="20"/>
  <c r="S84" i="20"/>
  <c r="Q84" i="20"/>
  <c r="K84" i="20"/>
  <c r="E84" i="20"/>
  <c r="U83" i="20"/>
  <c r="S83" i="20"/>
  <c r="Q83" i="20"/>
  <c r="K83" i="20"/>
  <c r="E83" i="20"/>
  <c r="U82" i="20"/>
  <c r="S82" i="20"/>
  <c r="Q82" i="20"/>
  <c r="K82" i="20"/>
  <c r="E82" i="20"/>
  <c r="U81" i="20"/>
  <c r="S81" i="20"/>
  <c r="Q81" i="20"/>
  <c r="K81" i="20"/>
  <c r="E81" i="20"/>
  <c r="U80" i="20"/>
  <c r="S80" i="20"/>
  <c r="Q80" i="20"/>
  <c r="K80" i="20"/>
  <c r="E80" i="20"/>
  <c r="U79" i="20"/>
  <c r="S79" i="20"/>
  <c r="Q79" i="20"/>
  <c r="K79" i="20"/>
  <c r="E79" i="20"/>
  <c r="U78" i="20"/>
  <c r="S78" i="20"/>
  <c r="Q78" i="20"/>
  <c r="K78" i="20"/>
  <c r="E78" i="20"/>
  <c r="U77" i="20"/>
  <c r="S77" i="20"/>
  <c r="Q77" i="20"/>
  <c r="K77" i="20"/>
  <c r="E77" i="20"/>
  <c r="U76" i="20"/>
  <c r="S76" i="20"/>
  <c r="Q76" i="20"/>
  <c r="K76" i="20"/>
  <c r="E76" i="20"/>
  <c r="U75" i="20"/>
  <c r="S75" i="20"/>
  <c r="Q75" i="20"/>
  <c r="K75" i="20"/>
  <c r="E75" i="20"/>
  <c r="U74" i="20"/>
  <c r="S74" i="20"/>
  <c r="Q74" i="20"/>
  <c r="K74" i="20"/>
  <c r="E74" i="20"/>
  <c r="U73" i="20"/>
  <c r="S73" i="20"/>
  <c r="Q73" i="20"/>
  <c r="K73" i="20"/>
  <c r="E73" i="20"/>
  <c r="U72" i="20"/>
  <c r="S72" i="20"/>
  <c r="Q72" i="20"/>
  <c r="K72" i="20"/>
  <c r="E72" i="20"/>
  <c r="U71" i="20"/>
  <c r="S71" i="20"/>
  <c r="Q71" i="20"/>
  <c r="K71" i="20"/>
  <c r="E71" i="20"/>
  <c r="U70" i="20"/>
  <c r="S70" i="20"/>
  <c r="Q70" i="20"/>
  <c r="K70" i="20"/>
  <c r="E70" i="20"/>
  <c r="U69" i="20"/>
  <c r="S69" i="20"/>
  <c r="Q69" i="20"/>
  <c r="K69" i="20"/>
  <c r="E69" i="20"/>
  <c r="U68" i="20"/>
  <c r="E68" i="20"/>
  <c r="U67" i="20"/>
  <c r="S67" i="20"/>
  <c r="Q67" i="20"/>
  <c r="K67" i="20"/>
  <c r="E67" i="20"/>
  <c r="U66" i="20"/>
  <c r="S66" i="20"/>
  <c r="Q66" i="20"/>
  <c r="K66" i="20"/>
  <c r="E66" i="20"/>
  <c r="U65" i="20"/>
  <c r="S65" i="20"/>
  <c r="Q65" i="20"/>
  <c r="K65" i="20"/>
  <c r="E65" i="20"/>
  <c r="U64" i="20"/>
  <c r="S64" i="20"/>
  <c r="Q64" i="20"/>
  <c r="K64" i="20"/>
  <c r="E64" i="20"/>
  <c r="U63" i="20"/>
  <c r="S63" i="20"/>
  <c r="Q63" i="20"/>
  <c r="K63" i="20"/>
  <c r="E63" i="20"/>
  <c r="U62" i="20"/>
  <c r="S62" i="20"/>
  <c r="Q62" i="20"/>
  <c r="K62" i="20"/>
  <c r="E62" i="20"/>
  <c r="U61" i="20"/>
  <c r="S61" i="20"/>
  <c r="Q61" i="20"/>
  <c r="K61" i="20"/>
  <c r="E61" i="20"/>
  <c r="U60" i="20"/>
  <c r="S60" i="20"/>
  <c r="Q60" i="20"/>
  <c r="K60" i="20"/>
  <c r="E60" i="20"/>
  <c r="U59" i="20"/>
  <c r="S59" i="20"/>
  <c r="Q59" i="20"/>
  <c r="K59" i="20"/>
  <c r="E59" i="20"/>
  <c r="U58" i="20"/>
  <c r="S58" i="20"/>
  <c r="Q58" i="20"/>
  <c r="K58" i="20"/>
  <c r="E58" i="20"/>
  <c r="U57" i="20"/>
  <c r="S57" i="20"/>
  <c r="Q57" i="20"/>
  <c r="K57" i="20"/>
  <c r="E57" i="20"/>
  <c r="U56" i="20"/>
  <c r="S56" i="20"/>
  <c r="Q56" i="20"/>
  <c r="U55" i="20"/>
  <c r="S55" i="20"/>
  <c r="Q55" i="20"/>
  <c r="K55" i="20"/>
  <c r="E55" i="20"/>
  <c r="U54" i="20"/>
  <c r="S54" i="20"/>
  <c r="Q54" i="20"/>
  <c r="K54" i="20"/>
  <c r="E54" i="20"/>
  <c r="E53" i="20"/>
  <c r="U52" i="20"/>
  <c r="S52" i="20"/>
  <c r="Q52" i="20"/>
  <c r="K52" i="20"/>
  <c r="E52" i="20"/>
  <c r="U51" i="20"/>
  <c r="S51" i="20"/>
  <c r="Q51" i="20"/>
  <c r="K51" i="20"/>
  <c r="E51" i="20"/>
  <c r="U50" i="20"/>
  <c r="S50" i="20"/>
  <c r="Q50" i="20"/>
  <c r="K50" i="20"/>
  <c r="E50" i="20"/>
  <c r="U49" i="20"/>
  <c r="S49" i="20"/>
  <c r="Q49" i="20"/>
  <c r="K49" i="20"/>
  <c r="E49" i="20"/>
  <c r="U48" i="20"/>
  <c r="S48" i="20"/>
  <c r="Q48" i="20"/>
  <c r="K48" i="20"/>
  <c r="E48" i="20"/>
  <c r="U47" i="20"/>
  <c r="S47" i="20"/>
  <c r="Q47" i="20"/>
  <c r="K47" i="20"/>
  <c r="E47" i="20"/>
  <c r="U46" i="20"/>
  <c r="S46" i="20"/>
  <c r="Q46" i="20"/>
  <c r="K46" i="20"/>
  <c r="E46" i="20"/>
  <c r="U45" i="20"/>
  <c r="S45" i="20"/>
  <c r="Q45" i="20"/>
  <c r="K45" i="20"/>
  <c r="E45" i="20"/>
  <c r="U44" i="20"/>
  <c r="S44" i="20"/>
  <c r="Q44" i="20"/>
  <c r="K44" i="20"/>
  <c r="E44" i="20"/>
  <c r="U43" i="20"/>
  <c r="S43" i="20"/>
  <c r="Q43" i="20"/>
  <c r="K43" i="20"/>
  <c r="E43" i="20"/>
  <c r="U42" i="20"/>
  <c r="S42" i="20"/>
  <c r="Q42" i="20"/>
  <c r="K42" i="20"/>
  <c r="E42" i="20"/>
  <c r="U41" i="20"/>
  <c r="S41" i="20"/>
  <c r="Q41" i="20"/>
  <c r="K41" i="20"/>
  <c r="E41" i="20"/>
  <c r="U40" i="20"/>
  <c r="S40" i="20"/>
  <c r="Q40" i="20"/>
  <c r="K40" i="20"/>
  <c r="E40" i="20"/>
  <c r="U39" i="20"/>
  <c r="S39" i="20"/>
  <c r="Q39" i="20"/>
  <c r="K39" i="20"/>
  <c r="E39" i="20"/>
  <c r="U38" i="20"/>
  <c r="S38" i="20"/>
  <c r="Q38" i="20"/>
  <c r="K38" i="20"/>
  <c r="E38" i="20"/>
  <c r="U37" i="20"/>
  <c r="S37" i="20"/>
  <c r="Q37" i="20"/>
  <c r="K37" i="20"/>
  <c r="E37" i="20"/>
  <c r="U36" i="20"/>
  <c r="S36" i="20"/>
  <c r="Q36" i="20"/>
  <c r="K36" i="20"/>
  <c r="E36" i="20"/>
  <c r="U35" i="20"/>
  <c r="S35" i="20"/>
  <c r="Q35" i="20"/>
  <c r="K35" i="20"/>
  <c r="E35" i="20"/>
  <c r="U34" i="20"/>
  <c r="S34" i="20"/>
  <c r="Q34" i="20"/>
  <c r="K34" i="20"/>
  <c r="E34" i="20"/>
  <c r="U33" i="20"/>
  <c r="S33" i="20"/>
  <c r="Q33" i="20"/>
  <c r="K33" i="20"/>
  <c r="E33" i="20"/>
  <c r="U32" i="20"/>
  <c r="S32" i="20"/>
  <c r="Q32" i="20"/>
  <c r="K32" i="20"/>
  <c r="E32" i="20"/>
  <c r="U31" i="20"/>
  <c r="S31" i="20"/>
  <c r="Q31" i="20"/>
  <c r="K31" i="20"/>
  <c r="E31" i="20"/>
  <c r="U30" i="20"/>
  <c r="S30" i="20"/>
  <c r="Q30" i="20"/>
  <c r="K30" i="20"/>
  <c r="E30" i="20"/>
  <c r="U29" i="20"/>
  <c r="S29" i="20"/>
  <c r="Q29" i="20"/>
  <c r="K29" i="20"/>
  <c r="E29" i="20"/>
  <c r="U28" i="20"/>
  <c r="S28" i="20"/>
  <c r="Q28" i="20"/>
  <c r="K28" i="20"/>
  <c r="E28" i="20"/>
  <c r="U27" i="20"/>
  <c r="S27" i="20"/>
  <c r="Q27" i="20"/>
  <c r="K27" i="20"/>
  <c r="E27" i="20"/>
  <c r="U26" i="20"/>
  <c r="S26" i="20"/>
  <c r="Q26" i="20"/>
  <c r="K26" i="20"/>
  <c r="E26" i="20"/>
  <c r="U25" i="20"/>
  <c r="S25" i="20"/>
  <c r="Q25" i="20"/>
  <c r="K25" i="20"/>
  <c r="E25" i="20"/>
  <c r="U24" i="20"/>
  <c r="S24" i="20"/>
  <c r="Q24" i="20"/>
  <c r="K24" i="20"/>
  <c r="E24" i="20"/>
  <c r="U23" i="20"/>
  <c r="S23" i="20"/>
  <c r="Q23" i="20"/>
  <c r="K23" i="20"/>
  <c r="E23" i="20"/>
  <c r="U22" i="20"/>
  <c r="S22" i="20"/>
  <c r="Q22" i="20"/>
  <c r="K22" i="20"/>
  <c r="E22" i="20"/>
  <c r="U21" i="20"/>
  <c r="S21" i="20"/>
  <c r="Q21" i="20"/>
  <c r="K21" i="20"/>
  <c r="E21" i="20"/>
  <c r="U20" i="20"/>
  <c r="S20" i="20"/>
  <c r="Q20" i="20"/>
  <c r="K20" i="20"/>
  <c r="E20" i="20"/>
  <c r="U30" i="18"/>
  <c r="S30" i="18"/>
  <c r="Q30" i="18"/>
  <c r="K30" i="18"/>
  <c r="G30" i="18"/>
  <c r="E30" i="18"/>
  <c r="S29" i="18"/>
  <c r="K29" i="18"/>
  <c r="I29" i="18"/>
  <c r="G29" i="18"/>
  <c r="U28" i="18"/>
  <c r="S28" i="18"/>
  <c r="O28" i="18"/>
  <c r="M28" i="18"/>
  <c r="I28" i="18"/>
  <c r="E28" i="18"/>
  <c r="U27" i="18"/>
  <c r="Q27" i="18"/>
  <c r="O27" i="18"/>
  <c r="M27" i="18"/>
  <c r="K27" i="18"/>
  <c r="G27" i="18"/>
  <c r="E27" i="18"/>
  <c r="U26" i="18"/>
  <c r="Q26" i="18"/>
  <c r="K26" i="18"/>
  <c r="I26" i="18"/>
  <c r="G26" i="18"/>
  <c r="E26" i="18"/>
  <c r="S25" i="18"/>
  <c r="K25" i="18"/>
  <c r="G25" i="18"/>
  <c r="E25" i="18"/>
  <c r="S24" i="18"/>
  <c r="O24" i="18"/>
  <c r="M24" i="18"/>
  <c r="K24" i="18"/>
  <c r="U23" i="18"/>
  <c r="S23" i="18"/>
  <c r="Q23" i="18"/>
  <c r="O23" i="18"/>
  <c r="M23" i="18"/>
  <c r="K23" i="18"/>
  <c r="U22" i="18"/>
  <c r="S22" i="18"/>
  <c r="Q22" i="18"/>
  <c r="K22" i="18"/>
  <c r="E22" i="18"/>
  <c r="U21" i="18"/>
  <c r="S21" i="18"/>
  <c r="E21" i="18"/>
  <c r="S20" i="18"/>
  <c r="K20" i="18"/>
  <c r="U19" i="18"/>
  <c r="Q19" i="18"/>
  <c r="K19" i="18"/>
  <c r="E19" i="18"/>
  <c r="U18" i="18"/>
  <c r="S18" i="18"/>
  <c r="Q18" i="18"/>
  <c r="K18" i="18"/>
  <c r="E18" i="18"/>
  <c r="U17" i="18"/>
  <c r="S17" i="18"/>
  <c r="Q17" i="18"/>
  <c r="E17" i="18"/>
  <c r="S16" i="18"/>
  <c r="Q16" i="18"/>
  <c r="K16" i="18"/>
  <c r="U15" i="18"/>
  <c r="S15" i="18"/>
  <c r="Q15" i="18"/>
  <c r="K15" i="18"/>
  <c r="E15" i="18"/>
  <c r="U14" i="18"/>
  <c r="S14" i="18"/>
  <c r="Q14" i="18"/>
  <c r="K14" i="18"/>
  <c r="E14" i="18"/>
  <c r="U13" i="18"/>
  <c r="S13" i="18"/>
  <c r="Q13" i="18"/>
  <c r="K13" i="18"/>
  <c r="E13" i="18"/>
  <c r="U12" i="18"/>
  <c r="S12" i="18"/>
  <c r="Q12" i="18"/>
  <c r="K12" i="18"/>
  <c r="E12" i="18"/>
  <c r="U11" i="18"/>
  <c r="S11" i="18"/>
  <c r="Q11" i="18"/>
  <c r="K11" i="18"/>
  <c r="E11" i="18"/>
  <c r="U10" i="18"/>
  <c r="S10" i="18"/>
  <c r="Q10" i="18"/>
  <c r="K10" i="18"/>
  <c r="E10" i="18"/>
  <c r="U9" i="18"/>
  <c r="S9" i="18"/>
  <c r="Q9" i="18"/>
  <c r="K9" i="18"/>
  <c r="E9" i="18"/>
  <c r="Q21" i="18" l="1"/>
  <c r="Q25" i="18"/>
  <c r="Q29" i="18"/>
  <c r="S19" i="18"/>
  <c r="S27" i="18"/>
  <c r="S31" i="18"/>
  <c r="O38" i="18"/>
  <c r="O26" i="18"/>
  <c r="O30" i="18"/>
  <c r="S33" i="18"/>
  <c r="E34" i="18"/>
  <c r="U34" i="18"/>
  <c r="K40" i="18"/>
  <c r="S40" i="18"/>
  <c r="E20" i="18"/>
  <c r="E24" i="18"/>
  <c r="E29" i="18"/>
  <c r="G24" i="18"/>
  <c r="G28" i="18"/>
  <c r="G31" i="18"/>
  <c r="K32" i="18"/>
  <c r="S39" i="18"/>
  <c r="Q20" i="18"/>
  <c r="U24" i="18"/>
  <c r="M25" i="18"/>
  <c r="S26" i="18"/>
  <c r="M29" i="18"/>
  <c r="G32" i="18"/>
  <c r="O32" i="18"/>
  <c r="E40" i="18"/>
  <c r="M40" i="18"/>
  <c r="U40" i="18"/>
  <c r="O41" i="18"/>
  <c r="E41" i="18"/>
  <c r="E23" i="18"/>
  <c r="O25" i="18"/>
  <c r="Q28" i="18"/>
  <c r="O29" i="18"/>
  <c r="S38" i="18"/>
  <c r="Q39" i="18"/>
  <c r="S41" i="18"/>
  <c r="G23" i="18"/>
  <c r="Q24" i="18"/>
  <c r="I40" i="18"/>
  <c r="Q40" i="18"/>
  <c r="Q41" i="18"/>
  <c r="K41" i="18"/>
</calcChain>
</file>

<file path=xl/sharedStrings.xml><?xml version="1.0" encoding="utf-8"?>
<sst xmlns="http://schemas.openxmlformats.org/spreadsheetml/2006/main" count="890" uniqueCount="301">
  <si>
    <t>2008</t>
  </si>
  <si>
    <t>－</t>
    <phoneticPr fontId="2"/>
  </si>
  <si>
    <t>うち業務用</t>
    <rPh sb="2" eb="4">
      <t>ギョウム</t>
    </rPh>
    <rPh sb="4" eb="5">
      <t>ヨウ</t>
    </rPh>
    <phoneticPr fontId="2"/>
  </si>
  <si>
    <t>前年比</t>
    <rPh sb="0" eb="3">
      <t>ゼンネンヒ</t>
    </rPh>
    <phoneticPr fontId="2"/>
  </si>
  <si>
    <t>6</t>
  </si>
  <si>
    <t>7</t>
  </si>
  <si>
    <t>8</t>
  </si>
  <si>
    <t>9</t>
  </si>
  <si>
    <t>10</t>
  </si>
  <si>
    <t>11</t>
  </si>
  <si>
    <t>12</t>
  </si>
  <si>
    <t>4</t>
  </si>
  <si>
    <t>5</t>
  </si>
  <si>
    <t>2</t>
  </si>
  <si>
    <t>3</t>
  </si>
  <si>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</si>
  <si>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年度</t>
    <rPh sb="0" eb="1">
      <t>ネン</t>
    </rPh>
    <rPh sb="1" eb="2">
      <t>ド</t>
    </rPh>
    <phoneticPr fontId="2"/>
  </si>
  <si>
    <t>牛乳生産量</t>
  </si>
  <si>
    <t>加工乳･成分調整牛乳生産量</t>
  </si>
  <si>
    <t>飲用牛乳等
生産量</t>
    <rPh sb="4" eb="5">
      <t>ナド</t>
    </rPh>
    <phoneticPr fontId="2"/>
  </si>
  <si>
    <t>うち学校給食用</t>
    <rPh sb="2" eb="4">
      <t>ガッコウ</t>
    </rPh>
    <rPh sb="4" eb="6">
      <t>キュウショク</t>
    </rPh>
    <rPh sb="6" eb="7">
      <t>ヨウ</t>
    </rPh>
    <phoneticPr fontId="2"/>
  </si>
  <si>
    <t>うち成分調整牛乳</t>
    <phoneticPr fontId="2"/>
  </si>
  <si>
    <t>1995</t>
    <phoneticPr fontId="2"/>
  </si>
  <si>
    <t>1996</t>
    <phoneticPr fontId="2"/>
  </si>
  <si>
    <t>1997</t>
    <phoneticPr fontId="2"/>
  </si>
  <si>
    <t>1998</t>
    <phoneticPr fontId="2"/>
  </si>
  <si>
    <t>1999</t>
    <phoneticPr fontId="2"/>
  </si>
  <si>
    <t>2000</t>
  </si>
  <si>
    <t>2002</t>
    <phoneticPr fontId="19"/>
  </si>
  <si>
    <t>2003</t>
    <phoneticPr fontId="19"/>
  </si>
  <si>
    <t>2004</t>
    <phoneticPr fontId="19"/>
  </si>
  <si>
    <t>2005</t>
    <phoneticPr fontId="19"/>
  </si>
  <si>
    <t>2006</t>
    <phoneticPr fontId="19"/>
  </si>
  <si>
    <t>2007</t>
    <phoneticPr fontId="19"/>
  </si>
  <si>
    <t>2009</t>
  </si>
  <si>
    <t>2010</t>
    <phoneticPr fontId="19"/>
  </si>
  <si>
    <t>2011</t>
  </si>
  <si>
    <t>2012</t>
    <phoneticPr fontId="19"/>
  </si>
  <si>
    <t>1990</t>
    <phoneticPr fontId="2"/>
  </si>
  <si>
    <t>1991</t>
    <phoneticPr fontId="2"/>
  </si>
  <si>
    <t>3</t>
    <phoneticPr fontId="1"/>
  </si>
  <si>
    <t>1992</t>
    <phoneticPr fontId="2"/>
  </si>
  <si>
    <t>1993</t>
    <phoneticPr fontId="2"/>
  </si>
  <si>
    <t>1994</t>
    <phoneticPr fontId="2"/>
  </si>
  <si>
    <t>2001</t>
    <phoneticPr fontId="19"/>
  </si>
  <si>
    <t>13</t>
  </si>
  <si>
    <t>14</t>
  </si>
  <si>
    <t>15</t>
  </si>
  <si>
    <t>16</t>
  </si>
  <si>
    <t>17</t>
  </si>
  <si>
    <t>18</t>
  </si>
  <si>
    <t>19</t>
  </si>
  <si>
    <t>20</t>
  </si>
  <si>
    <t>21</t>
  </si>
  <si>
    <t>22</t>
  </si>
  <si>
    <t>23</t>
  </si>
  <si>
    <t>24</t>
  </si>
  <si>
    <t>年・月</t>
    <rPh sb="0" eb="1">
      <t>ネン</t>
    </rPh>
    <rPh sb="2" eb="3">
      <t>ツキ</t>
    </rPh>
    <phoneticPr fontId="2"/>
  </si>
  <si>
    <t>うち成分調整牛乳</t>
    <phoneticPr fontId="2"/>
  </si>
  <si>
    <t>（単位：kl、％）</t>
    <phoneticPr fontId="2"/>
  </si>
  <si>
    <t>1998/4</t>
    <phoneticPr fontId="21"/>
  </si>
  <si>
    <t>平成10/4</t>
    <rPh sb="0" eb="2">
      <t>ヘイセイ</t>
    </rPh>
    <phoneticPr fontId="22"/>
  </si>
  <si>
    <t>－</t>
    <phoneticPr fontId="2"/>
  </si>
  <si>
    <t>5</t>
    <phoneticPr fontId="21"/>
  </si>
  <si>
    <t>5</t>
    <phoneticPr fontId="22"/>
  </si>
  <si>
    <t>6</t>
    <phoneticPr fontId="21"/>
  </si>
  <si>
    <t>6</t>
    <phoneticPr fontId="22"/>
  </si>
  <si>
    <t>7</t>
    <phoneticPr fontId="21"/>
  </si>
  <si>
    <t>7</t>
    <phoneticPr fontId="22"/>
  </si>
  <si>
    <t>8</t>
    <phoneticPr fontId="21"/>
  </si>
  <si>
    <t>8</t>
    <phoneticPr fontId="22"/>
  </si>
  <si>
    <t>9</t>
    <phoneticPr fontId="21"/>
  </si>
  <si>
    <t>9</t>
    <phoneticPr fontId="22"/>
  </si>
  <si>
    <t>10</t>
    <phoneticPr fontId="21"/>
  </si>
  <si>
    <t>10</t>
    <phoneticPr fontId="22"/>
  </si>
  <si>
    <t>11</t>
    <phoneticPr fontId="21"/>
  </si>
  <si>
    <t>11</t>
    <phoneticPr fontId="22"/>
  </si>
  <si>
    <t>12</t>
    <phoneticPr fontId="21"/>
  </si>
  <si>
    <t>12</t>
    <phoneticPr fontId="22"/>
  </si>
  <si>
    <t>1999/1</t>
    <phoneticPr fontId="21"/>
  </si>
  <si>
    <t>11/1</t>
    <phoneticPr fontId="22"/>
  </si>
  <si>
    <t>2</t>
    <phoneticPr fontId="21"/>
  </si>
  <si>
    <t>2</t>
    <phoneticPr fontId="22"/>
  </si>
  <si>
    <t>3</t>
    <phoneticPr fontId="21"/>
  </si>
  <si>
    <t>3</t>
    <phoneticPr fontId="22"/>
  </si>
  <si>
    <t>1999/4</t>
    <phoneticPr fontId="21"/>
  </si>
  <si>
    <t>11/4</t>
    <phoneticPr fontId="22"/>
  </si>
  <si>
    <t>2000/1</t>
    <phoneticPr fontId="21"/>
  </si>
  <si>
    <t>12/1</t>
    <phoneticPr fontId="22"/>
  </si>
  <si>
    <t>2000/4</t>
    <phoneticPr fontId="21"/>
  </si>
  <si>
    <t>12/4</t>
    <phoneticPr fontId="22"/>
  </si>
  <si>
    <t>2001/1</t>
    <phoneticPr fontId="21"/>
  </si>
  <si>
    <t>13/1</t>
    <phoneticPr fontId="22"/>
  </si>
  <si>
    <t>2001/4</t>
    <phoneticPr fontId="21"/>
  </si>
  <si>
    <t>13/4</t>
    <phoneticPr fontId="22"/>
  </si>
  <si>
    <t>2002/1</t>
    <phoneticPr fontId="21"/>
  </si>
  <si>
    <t>14/1</t>
    <phoneticPr fontId="22"/>
  </si>
  <si>
    <t>2002/4</t>
    <phoneticPr fontId="21"/>
  </si>
  <si>
    <t>14/4</t>
    <phoneticPr fontId="22"/>
  </si>
  <si>
    <t>2003/1</t>
    <phoneticPr fontId="21"/>
  </si>
  <si>
    <t>15/1</t>
    <phoneticPr fontId="22"/>
  </si>
  <si>
    <t>2003/4</t>
    <phoneticPr fontId="21"/>
  </si>
  <si>
    <t>15/4</t>
    <phoneticPr fontId="22"/>
  </si>
  <si>
    <t>2004/1</t>
    <phoneticPr fontId="21"/>
  </si>
  <si>
    <t>16/1</t>
    <phoneticPr fontId="22"/>
  </si>
  <si>
    <t>2004/4</t>
    <phoneticPr fontId="21"/>
  </si>
  <si>
    <t>16/4</t>
    <phoneticPr fontId="22"/>
  </si>
  <si>
    <t>2005/1</t>
    <phoneticPr fontId="21"/>
  </si>
  <si>
    <t>17/1</t>
    <phoneticPr fontId="22"/>
  </si>
  <si>
    <t>2005/4</t>
    <phoneticPr fontId="21"/>
  </si>
  <si>
    <t>17/4</t>
    <phoneticPr fontId="22"/>
  </si>
  <si>
    <t>2006/1</t>
    <phoneticPr fontId="21"/>
  </si>
  <si>
    <t>18/1</t>
    <phoneticPr fontId="22"/>
  </si>
  <si>
    <t>2006/4</t>
    <phoneticPr fontId="21"/>
  </si>
  <si>
    <t>18/4</t>
    <phoneticPr fontId="22"/>
  </si>
  <si>
    <t>2007/1</t>
    <phoneticPr fontId="21"/>
  </si>
  <si>
    <t>19/1</t>
    <phoneticPr fontId="22"/>
  </si>
  <si>
    <t>2007/4</t>
    <phoneticPr fontId="21"/>
  </si>
  <si>
    <t>19/4</t>
    <phoneticPr fontId="22"/>
  </si>
  <si>
    <t>2008/1</t>
    <phoneticPr fontId="21"/>
  </si>
  <si>
    <t>20/1</t>
    <phoneticPr fontId="22"/>
  </si>
  <si>
    <t>2008/4</t>
    <phoneticPr fontId="21"/>
  </si>
  <si>
    <t>20/4</t>
    <phoneticPr fontId="22"/>
  </si>
  <si>
    <t>2009/1</t>
    <phoneticPr fontId="21"/>
  </si>
  <si>
    <t>21/1</t>
    <phoneticPr fontId="22"/>
  </si>
  <si>
    <t>2009/4</t>
    <phoneticPr fontId="21"/>
  </si>
  <si>
    <t>21/4</t>
    <phoneticPr fontId="22"/>
  </si>
  <si>
    <t>2010/1</t>
    <phoneticPr fontId="21"/>
  </si>
  <si>
    <t>22/1</t>
    <phoneticPr fontId="22"/>
  </si>
  <si>
    <t>2010/4</t>
    <phoneticPr fontId="21"/>
  </si>
  <si>
    <t>22/4</t>
    <phoneticPr fontId="22"/>
  </si>
  <si>
    <t>2011/1</t>
    <phoneticPr fontId="21"/>
  </si>
  <si>
    <t>23/1</t>
    <phoneticPr fontId="22"/>
  </si>
  <si>
    <t>2011/4</t>
    <phoneticPr fontId="21"/>
  </si>
  <si>
    <t>23/4</t>
    <phoneticPr fontId="22"/>
  </si>
  <si>
    <t>2012/1</t>
    <phoneticPr fontId="21"/>
  </si>
  <si>
    <t>24/1</t>
    <phoneticPr fontId="22"/>
  </si>
  <si>
    <t>2012/4</t>
    <phoneticPr fontId="21"/>
  </si>
  <si>
    <t>24/4</t>
    <phoneticPr fontId="22"/>
  </si>
  <si>
    <t>2013/1</t>
    <phoneticPr fontId="21"/>
  </si>
  <si>
    <t>25/1</t>
    <phoneticPr fontId="22"/>
  </si>
  <si>
    <t>2013/4</t>
    <phoneticPr fontId="21"/>
  </si>
  <si>
    <t>25/4</t>
    <phoneticPr fontId="22"/>
  </si>
  <si>
    <t>飲用牛乳需給実績(全国)</t>
    <rPh sb="9" eb="11">
      <t>ゼンコク</t>
    </rPh>
    <phoneticPr fontId="2"/>
  </si>
  <si>
    <t>平成 2</t>
    <rPh sb="0" eb="2">
      <t>ヘイセイ</t>
    </rPh>
    <phoneticPr fontId="1"/>
  </si>
  <si>
    <t>（単位：kl、％）</t>
    <phoneticPr fontId="2"/>
  </si>
  <si>
    <t>2014/1</t>
    <phoneticPr fontId="21"/>
  </si>
  <si>
    <t>2</t>
    <phoneticPr fontId="21"/>
  </si>
  <si>
    <t>3</t>
    <phoneticPr fontId="21"/>
  </si>
  <si>
    <t>26/1</t>
    <phoneticPr fontId="2"/>
  </si>
  <si>
    <t>2</t>
    <phoneticPr fontId="2"/>
  </si>
  <si>
    <t>3</t>
    <phoneticPr fontId="2"/>
  </si>
  <si>
    <t>2013</t>
    <phoneticPr fontId="19"/>
  </si>
  <si>
    <t>25</t>
    <phoneticPr fontId="2"/>
  </si>
  <si>
    <t>2014/4</t>
    <phoneticPr fontId="21"/>
  </si>
  <si>
    <t>2015/1</t>
    <phoneticPr fontId="21"/>
  </si>
  <si>
    <t>26/4</t>
    <phoneticPr fontId="22"/>
  </si>
  <si>
    <t>27/1</t>
    <phoneticPr fontId="2"/>
  </si>
  <si>
    <t>2014</t>
    <phoneticPr fontId="19"/>
  </si>
  <si>
    <t>26</t>
    <phoneticPr fontId="2"/>
  </si>
  <si>
    <t>2015/4</t>
  </si>
  <si>
    <t>27/4</t>
  </si>
  <si>
    <t>28/1</t>
  </si>
  <si>
    <t>－</t>
  </si>
  <si>
    <t>2015</t>
    <phoneticPr fontId="19"/>
  </si>
  <si>
    <t>27</t>
    <phoneticPr fontId="2"/>
  </si>
  <si>
    <t>28/4</t>
    <phoneticPr fontId="2"/>
  </si>
  <si>
    <t>29/1</t>
    <phoneticPr fontId="2"/>
  </si>
  <si>
    <t>2016/1</t>
    <phoneticPr fontId="2"/>
  </si>
  <si>
    <t>2016/4</t>
    <phoneticPr fontId="2"/>
  </si>
  <si>
    <t>2017/1</t>
    <phoneticPr fontId="2"/>
  </si>
  <si>
    <t>2016</t>
    <phoneticPr fontId="19"/>
  </si>
  <si>
    <t>28</t>
    <phoneticPr fontId="2"/>
  </si>
  <si>
    <t>2017/4</t>
    <phoneticPr fontId="21"/>
  </si>
  <si>
    <t>29/4</t>
    <phoneticPr fontId="22"/>
  </si>
  <si>
    <t>5</t>
    <phoneticPr fontId="21"/>
  </si>
  <si>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</si>
  <si>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</si>
  <si>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</si>
  <si>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</si>
  <si>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</si>
  <si>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</si>
  <si>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</si>
  <si>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</si>
  <si>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</si>
  <si>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2018/1</t>
    <phoneticPr fontId="21"/>
  </si>
  <si>
    <t>30/1</t>
    <phoneticPr fontId="22"/>
  </si>
  <si>
    <t>2017</t>
    <phoneticPr fontId="19"/>
  </si>
  <si>
    <t>29</t>
    <phoneticPr fontId="2"/>
  </si>
  <si>
    <t>2018/4</t>
    <phoneticPr fontId="21"/>
  </si>
  <si>
    <t>30/4</t>
    <phoneticPr fontId="22"/>
  </si>
  <si>
    <t>2019/1</t>
    <phoneticPr fontId="21"/>
  </si>
  <si>
    <t>31/1</t>
    <phoneticPr fontId="22"/>
  </si>
  <si>
    <t>出荷量</t>
    <phoneticPr fontId="2"/>
  </si>
  <si>
    <t>入荷量</t>
    <phoneticPr fontId="2"/>
  </si>
  <si>
    <t xml:space="preserve">      2  2004年4月の牛乳乳製品統計調査規則の改正に伴う用語の定義の変更及び調査項目の追加によりそれ以前の数値と連続性なし。</t>
    <phoneticPr fontId="2"/>
  </si>
  <si>
    <t xml:space="preserve">      6  色付セルについては確定値。</t>
    <rPh sb="9" eb="10">
      <t>イロ</t>
    </rPh>
    <rPh sb="10" eb="11">
      <t>ツキ</t>
    </rPh>
    <rPh sb="18" eb="20">
      <t>カクテイ</t>
    </rPh>
    <rPh sb="20" eb="21">
      <t>アタイ</t>
    </rPh>
    <phoneticPr fontId="2"/>
  </si>
  <si>
    <t xml:space="preserve">      3  平成30年3月公表の牛乳乳製品統計において、29年1月～12月の全国の数値に変更があった。</t>
    <rPh sb="9" eb="11">
      <t>ヘイセイ</t>
    </rPh>
    <rPh sb="13" eb="14">
      <t>ネン</t>
    </rPh>
    <rPh sb="15" eb="16">
      <t>ガツ</t>
    </rPh>
    <rPh sb="16" eb="18">
      <t>コウヒョウ</t>
    </rPh>
    <rPh sb="19" eb="21">
      <t>ギュウニュウ</t>
    </rPh>
    <rPh sb="21" eb="24">
      <t>ニュウセイヒン</t>
    </rPh>
    <rPh sb="24" eb="26">
      <t>トウケイ</t>
    </rPh>
    <rPh sb="33" eb="34">
      <t>ネン</t>
    </rPh>
    <rPh sb="35" eb="36">
      <t>ガツ</t>
    </rPh>
    <rPh sb="39" eb="40">
      <t>ガツ</t>
    </rPh>
    <rPh sb="41" eb="43">
      <t>ゼンコク</t>
    </rPh>
    <rPh sb="44" eb="46">
      <t>スウチ</t>
    </rPh>
    <rPh sb="47" eb="49">
      <t>ヘンコウ</t>
    </rPh>
    <phoneticPr fontId="2"/>
  </si>
  <si>
    <t xml:space="preserve">      4  飲用牛乳等の流通量のうち、出荷量は工場・処理場が県外の工場・処理場へ飲用牛乳等を出荷した量であり、入荷量は県外の工場・処理場から飲用牛乳等を入荷した量である｡</t>
    <rPh sb="9" eb="11">
      <t>インヨウ</t>
    </rPh>
    <rPh sb="11" eb="13">
      <t>ギュウニュウ</t>
    </rPh>
    <rPh sb="13" eb="14">
      <t>トウ</t>
    </rPh>
    <rPh sb="15" eb="18">
      <t>リュウツウリョウ</t>
    </rPh>
    <rPh sb="22" eb="25">
      <t>シュッカリョウ</t>
    </rPh>
    <rPh sb="26" eb="28">
      <t>コウジョウ</t>
    </rPh>
    <rPh sb="29" eb="32">
      <t>ショリジョウ</t>
    </rPh>
    <rPh sb="33" eb="35">
      <t>ケンガイ</t>
    </rPh>
    <rPh sb="36" eb="38">
      <t>コウジョウ</t>
    </rPh>
    <rPh sb="39" eb="42">
      <t>ショリジョウ</t>
    </rPh>
    <rPh sb="43" eb="45">
      <t>インヨウ</t>
    </rPh>
    <rPh sb="45" eb="47">
      <t>ギュウニュウ</t>
    </rPh>
    <rPh sb="47" eb="48">
      <t>トウ</t>
    </rPh>
    <rPh sb="49" eb="51">
      <t>シュッカ</t>
    </rPh>
    <rPh sb="53" eb="54">
      <t>リョウ</t>
    </rPh>
    <rPh sb="58" eb="61">
      <t>ニュウカリョウ</t>
    </rPh>
    <phoneticPr fontId="2"/>
  </si>
  <si>
    <t xml:space="preserve">      5  全国農業地域別の飲用牛乳等の流通量は、全国農業地域内の県別の出荷量、入荷量を積み上げたものである。</t>
    <rPh sb="9" eb="11">
      <t>ゼンコク</t>
    </rPh>
    <rPh sb="11" eb="13">
      <t>ノウギョウ</t>
    </rPh>
    <rPh sb="13" eb="16">
      <t>チイキベツ</t>
    </rPh>
    <rPh sb="17" eb="19">
      <t>インヨウ</t>
    </rPh>
    <rPh sb="19" eb="21">
      <t>ギュウニュウ</t>
    </rPh>
    <rPh sb="21" eb="22">
      <t>トウ</t>
    </rPh>
    <rPh sb="23" eb="26">
      <t>リュウツウリョウ</t>
    </rPh>
    <rPh sb="28" eb="30">
      <t>ゼンコク</t>
    </rPh>
    <rPh sb="30" eb="32">
      <t>ノウギョウ</t>
    </rPh>
    <rPh sb="32" eb="35">
      <t>チイキナイ</t>
    </rPh>
    <rPh sb="36" eb="38">
      <t>ケンベツ</t>
    </rPh>
    <rPh sb="39" eb="42">
      <t>シュッカリョウ</t>
    </rPh>
    <rPh sb="43" eb="46">
      <t>ニュウカリョウ</t>
    </rPh>
    <rPh sb="47" eb="48">
      <t>ツ</t>
    </rPh>
    <rPh sb="49" eb="50">
      <t>ア</t>
    </rPh>
    <phoneticPr fontId="2"/>
  </si>
  <si>
    <t>前年同月比</t>
    <phoneticPr fontId="2"/>
  </si>
  <si>
    <t>前年同月比</t>
    <phoneticPr fontId="2"/>
  </si>
  <si>
    <t>前年同月比</t>
    <phoneticPr fontId="2"/>
  </si>
  <si>
    <t>前年同月比</t>
    <phoneticPr fontId="2"/>
  </si>
  <si>
    <t>注：1  「前年同月比」はJミルクによる算出。</t>
    <rPh sb="0" eb="1">
      <t>チュウ</t>
    </rPh>
    <rPh sb="6" eb="8">
      <t>ゼンネン</t>
    </rPh>
    <rPh sb="8" eb="11">
      <t>ドウゲツヒ</t>
    </rPh>
    <rPh sb="20" eb="22">
      <t>サンシュツ</t>
    </rPh>
    <phoneticPr fontId="2"/>
  </si>
  <si>
    <t xml:space="preserve">      5  色付セルについては確定値。</t>
    <rPh sb="9" eb="10">
      <t>イロ</t>
    </rPh>
    <rPh sb="10" eb="11">
      <t>ツキ</t>
    </rPh>
    <rPh sb="18" eb="20">
      <t>カクテイ</t>
    </rPh>
    <rPh sb="20" eb="21">
      <t>チ</t>
    </rPh>
    <phoneticPr fontId="2"/>
  </si>
  <si>
    <t>2018</t>
    <phoneticPr fontId="19"/>
  </si>
  <si>
    <t>30</t>
    <phoneticPr fontId="2"/>
  </si>
  <si>
    <t>2019/4</t>
    <phoneticPr fontId="21"/>
  </si>
  <si>
    <t>31/4</t>
    <phoneticPr fontId="22"/>
  </si>
  <si>
    <t>令和元年/5</t>
    <rPh sb="0" eb="2">
      <t>レイワ</t>
    </rPh>
    <rPh sb="2" eb="4">
      <t>ガンネン</t>
    </rPh>
    <phoneticPr fontId="2"/>
  </si>
  <si>
    <t>8</t>
    <phoneticPr fontId="21"/>
  </si>
  <si>
    <t>8</t>
    <phoneticPr fontId="22"/>
  </si>
  <si>
    <t>9</t>
    <phoneticPr fontId="21"/>
  </si>
  <si>
    <t>10</t>
    <phoneticPr fontId="21"/>
  </si>
  <si>
    <t>11</t>
    <phoneticPr fontId="21"/>
  </si>
  <si>
    <t>12</t>
    <phoneticPr fontId="21"/>
  </si>
  <si>
    <t>2020/1</t>
    <phoneticPr fontId="21"/>
  </si>
  <si>
    <t>2/1</t>
    <phoneticPr fontId="22"/>
  </si>
  <si>
    <t>2</t>
    <phoneticPr fontId="21"/>
  </si>
  <si>
    <t>2</t>
    <phoneticPr fontId="22"/>
  </si>
  <si>
    <t>3</t>
    <phoneticPr fontId="21"/>
  </si>
  <si>
    <t>3</t>
    <phoneticPr fontId="22"/>
  </si>
  <si>
    <t>2019</t>
    <phoneticPr fontId="19"/>
  </si>
  <si>
    <t>31/令和元</t>
    <rPh sb="3" eb="5">
      <t>レイワ</t>
    </rPh>
    <rPh sb="5" eb="6">
      <t>ガン</t>
    </rPh>
    <phoneticPr fontId="2"/>
  </si>
  <si>
    <t>2020/4</t>
    <phoneticPr fontId="21"/>
  </si>
  <si>
    <t>2021/1</t>
    <phoneticPr fontId="21"/>
  </si>
  <si>
    <t>3/1</t>
    <phoneticPr fontId="22"/>
  </si>
  <si>
    <t>2/4</t>
    <phoneticPr fontId="22"/>
  </si>
  <si>
    <t>5</t>
    <phoneticPr fontId="2"/>
  </si>
  <si>
    <t>2020</t>
    <phoneticPr fontId="19"/>
  </si>
  <si>
    <t>2</t>
    <phoneticPr fontId="2"/>
  </si>
  <si>
    <t>2021/4</t>
    <phoneticPr fontId="21"/>
  </si>
  <si>
    <t>2022/1</t>
    <phoneticPr fontId="21"/>
  </si>
  <si>
    <t>3/4</t>
    <phoneticPr fontId="22"/>
  </si>
  <si>
    <t>4/1</t>
    <phoneticPr fontId="22"/>
  </si>
  <si>
    <t>2021</t>
    <phoneticPr fontId="19"/>
  </si>
  <si>
    <t>3</t>
    <phoneticPr fontId="2"/>
  </si>
  <si>
    <t>2022/4</t>
    <phoneticPr fontId="21"/>
  </si>
  <si>
    <t>4/4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</si>
  <si>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</si>
  <si>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</si>
  <si>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</si>
  <si>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</si>
  <si>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</si>
  <si>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</si>
  <si>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</si>
  <si>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</si>
  <si>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</si>
  <si>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</si>
  <si>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</si>
  <si>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2023/1</t>
    <phoneticPr fontId="21"/>
  </si>
  <si>
    <t>5/1</t>
    <phoneticPr fontId="22"/>
  </si>
  <si>
    <t>2</t>
    <phoneticPr fontId="21"/>
  </si>
  <si>
    <t>2</t>
    <phoneticPr fontId="22"/>
  </si>
  <si>
    <t>3</t>
    <phoneticPr fontId="21"/>
  </si>
  <si>
    <t>3</t>
    <phoneticPr fontId="22"/>
  </si>
  <si>
    <t>2022</t>
    <phoneticPr fontId="19"/>
  </si>
  <si>
    <t>4</t>
    <phoneticPr fontId="2"/>
  </si>
  <si>
    <t>2023/4</t>
    <phoneticPr fontId="21"/>
  </si>
  <si>
    <t>5/4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</si>
  <si>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</si>
  <si>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</si>
  <si>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</si>
  <si>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</si>
  <si>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</si>
  <si>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</si>
  <si>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</si>
  <si>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</si>
  <si>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</si>
  <si>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</si>
  <si>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</si>
  <si>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2024/1</t>
    <phoneticPr fontId="21"/>
  </si>
  <si>
    <t>6/1</t>
    <phoneticPr fontId="22"/>
  </si>
  <si>
    <t>2</t>
    <phoneticPr fontId="21"/>
  </si>
  <si>
    <t>2</t>
    <phoneticPr fontId="22"/>
  </si>
  <si>
    <t>3</t>
    <phoneticPr fontId="21"/>
  </si>
  <si>
    <t>3</t>
    <phoneticPr fontId="22"/>
  </si>
  <si>
    <t>2023</t>
    <phoneticPr fontId="19"/>
  </si>
  <si>
    <t>5</t>
    <phoneticPr fontId="2"/>
  </si>
  <si>
    <t>毎年1回更新、最終更新日2024/5/27</t>
    <phoneticPr fontId="2"/>
  </si>
  <si>
    <t>2024/4</t>
    <phoneticPr fontId="21"/>
  </si>
  <si>
    <t>6/4</t>
    <phoneticPr fontId="22"/>
  </si>
  <si>
    <t>5</t>
    <phoneticPr fontId="21"/>
  </si>
  <si>
    <t>5</t>
    <phoneticPr fontId="2"/>
  </si>
  <si>
    <t>6</t>
    <phoneticPr fontId="21"/>
  </si>
  <si>
    <t>7</t>
    <phoneticPr fontId="21"/>
  </si>
  <si>
    <t>7</t>
    <phoneticPr fontId="22"/>
  </si>
  <si>
    <t>8</t>
    <phoneticPr fontId="21"/>
  </si>
  <si>
    <t>8</t>
    <phoneticPr fontId="22"/>
  </si>
  <si>
    <t>9</t>
    <phoneticPr fontId="21"/>
  </si>
  <si>
    <t>10</t>
    <phoneticPr fontId="21"/>
  </si>
  <si>
    <t>11</t>
    <phoneticPr fontId="21"/>
  </si>
  <si>
    <t>12</t>
    <phoneticPr fontId="21"/>
  </si>
  <si>
    <t>2025/1</t>
    <phoneticPr fontId="21"/>
  </si>
  <si>
    <t>7/1</t>
    <phoneticPr fontId="22"/>
  </si>
  <si>
    <t>2</t>
    <phoneticPr fontId="21"/>
  </si>
  <si>
    <t>2</t>
    <phoneticPr fontId="22"/>
  </si>
  <si>
    <t>3</t>
    <phoneticPr fontId="21"/>
  </si>
  <si>
    <t>3</t>
    <phoneticPr fontId="22"/>
  </si>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</sst>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Red]\-#,##0\ "/>
    <numFmt numFmtId="177" formatCode="#,##0;\-#,##0;&quot;-&quot;"/>
    <numFmt numFmtId="178" formatCode="#,##0.0_ "/>
    <numFmt numFmtId="179" formatCode="#,##0_ "/>
    <numFmt numFmtId="180" formatCode="#,##0_);[Red]\(#,##0\)"/>
    <numFmt numFmtId="181" formatCode="yyyy/m"/>
    <numFmt numFmtId="182" formatCode="0.0;&quot;▲ &quot;0.0"/>
  </numFmts>
  <fonts count="35">
    <font>
      <sz val="11"/>
      <name val="ＭＳ Ｐゴシック"/>
      <family val="3"/>
      <charset val="128"/>
    </font>
    <font>
      <sz val="11"/>
      <name val="ＭＳ Ｐゴシック"/>
      <family val="3"/>
      <charset val="128"/>
    </font>
    <font>
      <sz val="6"/>
      <name val="ＭＳ Ｐゴシック"/>
      <family val="3"/>
      <charset val="128"/>
    </font>
    <font>
      <sz val="8"/>
      <color indexed="8"/>
      <name val="ＭＳ 明朝"/>
      <family val="1"/>
      <charset val="128"/>
    </font>
    <font>
      <sz val="7"/>
      <color indexed="8"/>
      <name val="ＭＳ 明朝"/>
      <family val="1"/>
      <charset val="128"/>
    </font>
    <font>
      <sz val="8"/>
      <color indexed="9"/>
      <name val="ＭＳ 明朝"/>
      <family val="1"/>
      <charset val="128"/>
    </font>
    <font>
      <sz val="8"/>
      <color indexed="10"/>
      <name val="ＭＳ 明朝"/>
      <family val="1"/>
      <charset val="128"/>
    </font>
    <font>
      <sz val="8"/>
      <color indexed="8"/>
      <name val="ＭＳ Ｐゴシック"/>
      <family val="3"/>
      <charset val="128"/>
    </font>
    <font>
      <b/>
      <sz val="12"/>
      <color indexed="8"/>
      <name val="ＭＳ Ｐゴシック"/>
      <family val="3"/>
      <charset val="128"/>
    </font>
    <font>
      <sz val="10"/>
      <color indexed="8"/>
      <name val="ＭＳ Ｐ明朝"/>
      <family val="1"/>
      <charset val="128"/>
    </font>
    <font>
      <b/>
      <sz val="10"/>
      <color theme="0"/>
      <name val="ＭＳ Ｐゴシック"/>
      <family val="3"/>
      <charset val="128"/>
    </font>
    <font>
      <sz val="8"/>
      <color theme="1"/>
      <name val="ＭＳ Ｐゴシック"/>
      <family val="3"/>
      <charset val="128"/>
    </font>
    <font>
      <sz val="10"/>
      <color indexed="8"/>
      <name val="Arial"/>
      <family val="2"/>
    </font>
    <font>
      <b/>
      <sz val="12"/>
      <name val="Arial"/>
      <family val="2"/>
    </font>
    <font>
      <sz val="10"/>
      <name val="Arial"/>
      <family val="2"/>
    </font>
    <font>
      <b/>
      <sz val="9"/>
      <color theme="0"/>
      <name val="ＭＳ Ｐゴシック"/>
      <family val="3"/>
      <charset val="128"/>
    </font>
    <font>
      <sz val="10"/>
      <name val="ＭＳ Ｐゴシック"/>
      <family val="3"/>
      <charset val="128"/>
    </font>
    <font>
      <b/>
      <sz val="10"/>
      <color indexed="8"/>
      <name val="ＭＳ Ｐゴシック"/>
      <family val="3"/>
      <charset val="128"/>
    </font>
    <font>
      <sz val="8"/>
      <color theme="0"/>
      <name val="ＭＳ 明朝"/>
      <family val="1"/>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10"/>
      <name val="ＭＳ Ｐ明朝"/>
      <family val="1"/>
      <charset val="128"/>
    </font>
    <font>
      <sz val="10"/>
      <color indexed="8"/>
      <name val="ＭＳ 明朝"/>
      <family val="1"/>
      <charset val="128"/>
    </font>
    <font>
      <sz val="10"/>
      <color indexed="9"/>
      <name val="ＭＳ 明朝"/>
      <family val="1"/>
      <charset val="128"/>
    </font>
    <font>
      <sz val="8"/>
      <name val="ＭＳ Ｐゴシック"/>
      <family val="3"/>
      <charset val="128"/>
    </font>
    <font>
      <b/>
      <sz val="12"/>
      <name val="ＭＳ Ｐゴシック"/>
      <family val="3"/>
      <charset val="128"/>
    </font>
    <font>
      <sz val="8"/>
      <name val="ＭＳ 明朝"/>
      <family val="1"/>
      <charset val="128"/>
    </font>
    <font>
      <sz val="7"/>
      <name val="ＭＳ 明朝"/>
      <family val="1"/>
      <charset val="128"/>
    </font>
    <font>
      <sz val="10"/>
      <color theme="0"/>
      <name val="ＭＳ 明朝"/>
      <family val="1"/>
      <charset val="128"/>
    </font>
    <font>
      <sz val="8"/>
      <color rgb="FFFF0000"/>
      <name val="ＭＳ 明朝"/>
      <family val="1"/>
      <charset val="128"/>
    </font>
    <font>
      <sz val="10"/>
      <name val="ＭＳ ゴシック"/>
      <family val="3"/>
      <charset val="128"/>
    </font>
    <font>
      <b/>
      <sz val="12"/>
      <color rgb="FFFF0000"/>
      <name val="ＭＳ Ｐゴシック"/>
      <family val="3"/>
      <charset val="128"/>
    </font>
    <font>
      <sz val="8"/>
      <color theme="0"/>
      <name val="ＭＳ Ｐゴシック"/>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39997558519241921"/>
        <bgColor indexed="64"/>
      </patternFill>
    </fill>
    <fill>
      <patternFill patternType="solid">
        <fgColor rgb="FFFFFFCC"/>
        <bgColor indexed="64"/>
      </patternFill>
    </fill>
    <fill>
      <patternFill patternType="solid">
        <fgColor rgb="FFFFC000"/>
        <bgColor indexed="64"/>
      </patternFill>
    </fill>
  </fills>
  <borders count="50">
    <border>
      <left/>
      <right/>
      <top/>
      <bottom/>
      <diagonal/>
    </border>
    <border>
      <left/>
      <right/>
      <top style="thin">
        <color indexed="64"/>
      </top>
      <bottom style="thin">
        <color indexed="64"/>
      </bottom>
      <diagonal/>
    </border>
    <border>
      <left style="thin">
        <color auto="1"/>
      </left>
      <right/>
      <top/>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auto="1"/>
      </left>
      <right/>
      <top style="thin">
        <color auto="1"/>
      </top>
      <bottom/>
      <diagonal/>
    </border>
    <border>
      <left style="thin">
        <color auto="1"/>
      </left>
      <right style="thin">
        <color theme="0"/>
      </right>
      <top style="thin">
        <color auto="1"/>
      </top>
      <bottom style="thin">
        <color theme="0"/>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theme="0"/>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right style="thin">
        <color indexed="64"/>
      </right>
      <top/>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thin">
        <color indexed="64"/>
      </right>
      <top/>
      <bottom style="thin">
        <color indexed="64"/>
      </bottom>
      <diagonal/>
    </border>
    <border>
      <left style="thin">
        <color theme="0" tint="-0.499984740745262"/>
      </left>
      <right/>
      <top/>
      <bottom style="thin">
        <color theme="0" tint="-0.499984740745262"/>
      </bottom>
      <diagonal/>
    </border>
    <border>
      <left style="thin">
        <color indexed="64"/>
      </left>
      <right style="thin">
        <color theme="0" tint="-0.499984740745262"/>
      </right>
      <top style="thin">
        <color indexed="64"/>
      </top>
      <bottom/>
      <diagonal/>
    </border>
    <border>
      <left style="thin">
        <color auto="1"/>
      </left>
      <right style="thin">
        <color theme="0"/>
      </right>
      <top style="thin">
        <color auto="1"/>
      </top>
      <bottom style="thin">
        <color theme="0"/>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right style="thin">
        <color theme="0" tint="-0.499984740745262"/>
      </right>
      <top/>
      <bottom/>
      <diagonal/>
    </border>
    <border>
      <left style="thin">
        <color theme="0" tint="-0.499984740745262"/>
      </left>
      <right/>
      <top/>
      <bottom style="thin">
        <color indexed="64"/>
      </bottom>
      <diagonal/>
    </border>
  </borders>
  <cellStyleXfs count="8">
    <xf numFmtId="0" fontId="0" fillId="0" borderId="0"/>
    <xf numFmtId="38" fontId="1" fillId="0" borderId="0" applyFont="0" applyFill="0" applyBorder="0" applyAlignment="0" applyProtection="0"/>
    <xf numFmtId="177" fontId="12" fillId="0" borderId="0" applyFill="0" applyBorder="0" applyAlignment="0"/>
    <xf numFmtId="0" fontId="13" fillId="0" borderId="3" applyNumberFormat="0" applyAlignment="0" applyProtection="0">
      <alignment horizontal="left" vertical="center"/>
    </xf>
    <xf numFmtId="0" fontId="13" fillId="0" borderId="1">
      <alignment horizontal="left" vertical="center"/>
    </xf>
    <xf numFmtId="0" fontId="14" fillId="0" borderId="0"/>
    <xf numFmtId="38" fontId="1" fillId="0" borderId="0" applyFont="0" applyFill="0" applyBorder="0" applyAlignment="0" applyProtection="0"/>
    <xf numFmtId="38" fontId="32" fillId="0" borderId="0" applyFont="0" applyFill="0" applyBorder="0" applyAlignment="0" applyProtection="0">
      <alignment vertical="center"/>
    </xf>
  </cellStyleXfs>
  <cellXfs count="199">
    <xf numFmtId="0" fontId="0" fillId="0" borderId="0" xfId="0"/>
    <xf numFmtId="0" fontId="5" fillId="0" borderId="0" xfId="0" applyFont="1" applyFill="1" applyAlignment="1"/>
    <xf numFmtId="0" fontId="5" fillId="0" borderId="0" xfId="0" applyFont="1" applyFill="1"/>
    <xf numFmtId="0" fontId="3" fillId="0" borderId="0" xfId="0" applyFont="1" applyFill="1" applyAlignment="1"/>
    <xf numFmtId="0" fontId="6" fillId="0" borderId="0" xfId="0" applyFont="1" applyFill="1"/>
    <xf numFmtId="0" fontId="3" fillId="0" borderId="0" xfId="0" applyFont="1" applyFill="1"/>
    <xf numFmtId="0" fontId="3" fillId="0" borderId="0" xfId="0" applyFont="1" applyFill="1" applyBorder="1" applyAlignment="1">
      <alignment horizontal="left"/>
    </xf>
    <xf numFmtId="0" fontId="3" fillId="0" borderId="0" xfId="0" applyFont="1" applyFill="1" applyBorder="1" applyAlignment="1"/>
    <xf numFmtId="3" fontId="4" fillId="0" borderId="0" xfId="1" applyNumberFormat="1" applyFont="1" applyFill="1" applyBorder="1"/>
    <xf numFmtId="0" fontId="5" fillId="0" borderId="0" xfId="0" applyFont="1" applyFill="1" applyBorder="1"/>
    <xf numFmtId="0" fontId="7" fillId="0" borderId="0" xfId="0" applyFont="1" applyFill="1" applyAlignment="1">
      <alignment horizontal="right"/>
    </xf>
    <xf numFmtId="0" fontId="8" fillId="0" borderId="0" xfId="0" applyFont="1" applyFill="1" applyAlignment="1"/>
    <xf numFmtId="0" fontId="8" fillId="0" borderId="0" xfId="0" applyFont="1" applyFill="1"/>
    <xf numFmtId="0" fontId="8" fillId="0" borderId="0" xfId="0" applyFont="1" applyFill="1" applyBorder="1" applyAlignment="1">
      <alignment horizontal="left"/>
    </xf>
    <xf numFmtId="0" fontId="3" fillId="0" borderId="0" xfId="0" applyNumberFormat="1" applyFont="1" applyFill="1" applyBorder="1" applyAlignment="1">
      <alignment horizontal="center" vertical="center" wrapText="1"/>
    </xf>
    <xf numFmtId="176" fontId="7" fillId="0" borderId="0" xfId="1" applyNumberFormat="1" applyFont="1" applyFill="1" applyBorder="1" applyAlignment="1">
      <alignment horizontal="left" vertical="center"/>
    </xf>
    <xf numFmtId="0" fontId="11" fillId="4" borderId="0" xfId="0" applyFont="1" applyFill="1" applyAlignment="1">
      <alignment vertical="center"/>
    </xf>
    <xf numFmtId="0" fontId="11" fillId="4" borderId="0" xfId="0" applyFont="1" applyFill="1" applyAlignment="1">
      <alignment horizontal="left" vertical="center"/>
    </xf>
    <xf numFmtId="0" fontId="8" fillId="0" borderId="0" xfId="0" applyFont="1" applyFill="1" applyAlignment="1">
      <alignment horizontal="center" vertical="center"/>
    </xf>
    <xf numFmtId="0" fontId="3" fillId="0" borderId="0" xfId="0" applyFont="1" applyFill="1" applyAlignment="1">
      <alignment horizontal="center" vertical="center"/>
    </xf>
    <xf numFmtId="0" fontId="18" fillId="2" borderId="16" xfId="0" applyFont="1" applyFill="1" applyBorder="1" applyAlignment="1">
      <alignment horizontal="center" vertical="center"/>
    </xf>
    <xf numFmtId="0" fontId="15" fillId="5" borderId="17" xfId="0" applyFont="1" applyFill="1" applyBorder="1" applyAlignment="1">
      <alignment horizontal="center" vertical="center"/>
    </xf>
    <xf numFmtId="0" fontId="18" fillId="2" borderId="18" xfId="0" applyFont="1" applyFill="1" applyBorder="1" applyAlignment="1">
      <alignment horizontal="center" vertical="center"/>
    </xf>
    <xf numFmtId="0" fontId="10" fillId="2" borderId="18" xfId="0" applyFont="1" applyFill="1" applyBorder="1" applyAlignment="1">
      <alignment vertical="center"/>
    </xf>
    <xf numFmtId="0" fontId="15" fillId="5" borderId="19" xfId="0" applyFont="1" applyFill="1" applyBorder="1" applyAlignment="1">
      <alignment horizontal="center" vertical="center"/>
    </xf>
    <xf numFmtId="49" fontId="20" fillId="3" borderId="5" xfId="0" applyNumberFormat="1" applyFont="1" applyFill="1" applyBorder="1" applyAlignment="1">
      <alignment horizontal="right" vertical="center"/>
    </xf>
    <xf numFmtId="49" fontId="20" fillId="3" borderId="20" xfId="0" applyNumberFormat="1" applyFont="1" applyFill="1" applyBorder="1" applyAlignment="1">
      <alignment horizontal="right" vertical="center"/>
    </xf>
    <xf numFmtId="49" fontId="20" fillId="3" borderId="24" xfId="0" applyNumberFormat="1" applyFont="1" applyFill="1" applyBorder="1" applyAlignment="1">
      <alignment horizontal="right" vertical="center"/>
    </xf>
    <xf numFmtId="49" fontId="20" fillId="3" borderId="27" xfId="0" applyNumberFormat="1" applyFont="1" applyFill="1" applyBorder="1" applyAlignment="1">
      <alignment horizontal="right" vertical="center"/>
    </xf>
    <xf numFmtId="0" fontId="24" fillId="0" borderId="0" xfId="0" applyFont="1" applyFill="1" applyAlignment="1"/>
    <xf numFmtId="0" fontId="17" fillId="0" borderId="0" xfId="0" applyFont="1" applyFill="1" applyAlignment="1"/>
    <xf numFmtId="0" fontId="24" fillId="0" borderId="0" xfId="0" applyFont="1" applyFill="1" applyBorder="1" applyAlignment="1"/>
    <xf numFmtId="0" fontId="25" fillId="0" borderId="0" xfId="0" applyFont="1" applyFill="1"/>
    <xf numFmtId="0" fontId="25" fillId="0" borderId="0" xfId="0" applyFont="1" applyFill="1" applyAlignment="1"/>
    <xf numFmtId="49" fontId="20" fillId="3" borderId="38" xfId="0" applyNumberFormat="1" applyFont="1" applyFill="1" applyBorder="1" applyAlignment="1">
      <alignment horizontal="right" vertical="center"/>
    </xf>
    <xf numFmtId="49" fontId="16" fillId="3" borderId="32" xfId="0" applyNumberFormat="1" applyFont="1" applyFill="1" applyBorder="1" applyAlignment="1">
      <alignment horizontal="right" vertical="center"/>
    </xf>
    <xf numFmtId="49" fontId="16" fillId="3" borderId="23" xfId="0" applyNumberFormat="1" applyFont="1" applyFill="1" applyBorder="1" applyAlignment="1">
      <alignment horizontal="right" vertical="center"/>
    </xf>
    <xf numFmtId="49" fontId="16" fillId="3" borderId="6" xfId="0" applyNumberFormat="1" applyFont="1" applyFill="1" applyBorder="1" applyAlignment="1">
      <alignment horizontal="right" vertical="center"/>
    </xf>
    <xf numFmtId="49" fontId="16" fillId="3" borderId="26" xfId="0" applyNumberFormat="1" applyFont="1" applyFill="1" applyBorder="1" applyAlignment="1">
      <alignment horizontal="right" vertical="center"/>
    </xf>
    <xf numFmtId="49" fontId="16" fillId="3" borderId="29" xfId="0" applyNumberFormat="1" applyFont="1" applyFill="1" applyBorder="1" applyAlignment="1">
      <alignment horizontal="right" vertical="center"/>
    </xf>
    <xf numFmtId="49" fontId="16" fillId="3" borderId="24" xfId="0" applyNumberFormat="1" applyFont="1" applyFill="1" applyBorder="1" applyAlignment="1">
      <alignment horizontal="center" vertical="center"/>
    </xf>
    <xf numFmtId="49" fontId="16" fillId="3" borderId="37" xfId="0" applyNumberFormat="1" applyFont="1" applyFill="1" applyBorder="1" applyAlignment="1">
      <alignment horizontal="right" vertical="center"/>
    </xf>
    <xf numFmtId="49" fontId="16" fillId="3" borderId="20" xfId="0" applyNumberFormat="1" applyFont="1" applyFill="1" applyBorder="1" applyAlignment="1">
      <alignment horizontal="center" vertical="center"/>
    </xf>
    <xf numFmtId="49" fontId="16" fillId="3" borderId="35" xfId="0" applyNumberFormat="1" applyFont="1" applyFill="1" applyBorder="1" applyAlignment="1">
      <alignment horizontal="right" vertical="center"/>
    </xf>
    <xf numFmtId="181" fontId="16" fillId="3" borderId="20" xfId="0" applyNumberFormat="1" applyFont="1" applyFill="1" applyBorder="1" applyAlignment="1">
      <alignment horizontal="center" vertical="center"/>
    </xf>
    <xf numFmtId="49" fontId="16" fillId="3" borderId="5" xfId="0" applyNumberFormat="1" applyFont="1" applyFill="1" applyBorder="1" applyAlignment="1">
      <alignment horizontal="center" vertical="center"/>
    </xf>
    <xf numFmtId="49" fontId="16" fillId="3" borderId="34" xfId="0" applyNumberFormat="1" applyFont="1" applyFill="1" applyBorder="1" applyAlignment="1">
      <alignment horizontal="right" vertical="center"/>
    </xf>
    <xf numFmtId="38" fontId="3" fillId="0" borderId="0" xfId="1" applyFont="1" applyFill="1" applyAlignment="1"/>
    <xf numFmtId="179" fontId="3" fillId="0" borderId="0" xfId="0" applyNumberFormat="1" applyFont="1" applyFill="1"/>
    <xf numFmtId="0" fontId="27" fillId="0" borderId="0" xfId="0" applyFont="1" applyFill="1" applyAlignment="1"/>
    <xf numFmtId="0" fontId="28" fillId="0" borderId="0" xfId="0" applyFont="1" applyFill="1"/>
    <xf numFmtId="0" fontId="28" fillId="0" borderId="0" xfId="0" applyFont="1" applyFill="1" applyAlignment="1"/>
    <xf numFmtId="0" fontId="28" fillId="0" borderId="0" xfId="0" applyFont="1" applyFill="1" applyBorder="1" applyAlignment="1"/>
    <xf numFmtId="179" fontId="28" fillId="0" borderId="0" xfId="0" applyNumberFormat="1" applyFont="1" applyFill="1" applyBorder="1" applyAlignment="1"/>
    <xf numFmtId="0" fontId="28" fillId="0" borderId="0" xfId="0" applyFont="1" applyFill="1" applyBorder="1"/>
    <xf numFmtId="3" fontId="29" fillId="0" borderId="0" xfId="1" applyNumberFormat="1" applyFont="1" applyFill="1" applyBorder="1"/>
    <xf numFmtId="0" fontId="18" fillId="0" borderId="0" xfId="0" applyFont="1" applyFill="1" applyAlignment="1"/>
    <xf numFmtId="0" fontId="30" fillId="0" borderId="0" xfId="0" applyFont="1" applyFill="1" applyAlignment="1"/>
    <xf numFmtId="179" fontId="18" fillId="0" borderId="0" xfId="0" applyNumberFormat="1" applyFont="1" applyFill="1" applyAlignment="1"/>
    <xf numFmtId="0" fontId="18" fillId="0" borderId="0" xfId="0" applyFont="1" applyFill="1"/>
    <xf numFmtId="49" fontId="20" fillId="3" borderId="45" xfId="0" applyNumberFormat="1" applyFont="1" applyFill="1" applyBorder="1" applyAlignment="1">
      <alignment horizontal="right" vertical="center"/>
    </xf>
    <xf numFmtId="49" fontId="16" fillId="3" borderId="46" xfId="0" applyNumberFormat="1" applyFont="1" applyFill="1" applyBorder="1" applyAlignment="1">
      <alignment horizontal="right" vertical="center"/>
    </xf>
    <xf numFmtId="179" fontId="3" fillId="0" borderId="0" xfId="0" applyNumberFormat="1" applyFont="1" applyFill="1" applyAlignment="1"/>
    <xf numFmtId="0" fontId="3" fillId="4" borderId="0" xfId="0" applyFont="1" applyFill="1" applyAlignment="1"/>
    <xf numFmtId="0" fontId="3" fillId="4" borderId="0" xfId="0" applyFont="1" applyFill="1"/>
    <xf numFmtId="0" fontId="3" fillId="4" borderId="0" xfId="0" applyFont="1" applyFill="1" applyAlignment="1">
      <alignment horizontal="center" vertical="center"/>
    </xf>
    <xf numFmtId="179" fontId="3" fillId="4" borderId="0" xfId="0" applyNumberFormat="1" applyFont="1" applyFill="1" applyAlignment="1"/>
    <xf numFmtId="178" fontId="23" fillId="0" borderId="22" xfId="0" applyNumberFormat="1" applyFont="1" applyFill="1" applyBorder="1" applyAlignment="1">
      <alignment horizontal="right" vertical="center"/>
    </xf>
    <xf numFmtId="179" fontId="23" fillId="0" borderId="22" xfId="0" applyNumberFormat="1" applyFont="1" applyFill="1" applyBorder="1" applyAlignment="1">
      <alignment horizontal="right" vertical="center"/>
    </xf>
    <xf numFmtId="178" fontId="23" fillId="0" borderId="23" xfId="0" applyNumberFormat="1" applyFont="1" applyFill="1" applyBorder="1" applyAlignment="1">
      <alignment horizontal="right" vertical="center"/>
    </xf>
    <xf numFmtId="179" fontId="28" fillId="0" borderId="0" xfId="0" applyNumberFormat="1" applyFont="1" applyFill="1" applyAlignment="1"/>
    <xf numFmtId="38" fontId="28" fillId="0" borderId="0" xfId="1" applyFont="1" applyFill="1" applyAlignment="1"/>
    <xf numFmtId="176" fontId="26" fillId="0" borderId="0" xfId="1" applyNumberFormat="1" applyFont="1" applyFill="1" applyBorder="1" applyAlignment="1">
      <alignment horizontal="left" vertical="center"/>
    </xf>
    <xf numFmtId="0" fontId="28" fillId="0" borderId="0" xfId="0" applyFont="1" applyFill="1" applyAlignment="1">
      <alignment horizontal="center" vertical="center"/>
    </xf>
    <xf numFmtId="179" fontId="9" fillId="6" borderId="20" xfId="0" applyNumberFormat="1" applyFont="1" applyFill="1" applyBorder="1" applyAlignment="1">
      <alignment horizontal="right" vertical="center"/>
    </xf>
    <xf numFmtId="179" fontId="9" fillId="6" borderId="22" xfId="0" applyNumberFormat="1" applyFont="1" applyFill="1" applyBorder="1" applyAlignment="1">
      <alignment horizontal="right" vertical="center"/>
    </xf>
    <xf numFmtId="179" fontId="9" fillId="6" borderId="25" xfId="0" applyNumberFormat="1" applyFont="1" applyFill="1" applyBorder="1" applyAlignment="1">
      <alignment horizontal="right" vertical="center"/>
    </xf>
    <xf numFmtId="179" fontId="9" fillId="6" borderId="21" xfId="0" applyNumberFormat="1" applyFont="1" applyFill="1" applyBorder="1" applyAlignment="1">
      <alignment horizontal="right" vertical="center"/>
    </xf>
    <xf numFmtId="179" fontId="9" fillId="6" borderId="24" xfId="0" applyNumberFormat="1" applyFont="1" applyFill="1" applyBorder="1" applyAlignment="1">
      <alignment horizontal="right" vertical="center"/>
    </xf>
    <xf numFmtId="179" fontId="9" fillId="6" borderId="5" xfId="0" applyNumberFormat="1" applyFont="1" applyFill="1" applyBorder="1" applyAlignment="1">
      <alignment horizontal="right" vertical="center"/>
    </xf>
    <xf numFmtId="180" fontId="9" fillId="6" borderId="22" xfId="0" applyNumberFormat="1" applyFont="1" applyFill="1" applyBorder="1" applyAlignment="1">
      <alignment horizontal="right" vertical="center"/>
    </xf>
    <xf numFmtId="180" fontId="23" fillId="6" borderId="25" xfId="0" applyNumberFormat="1" applyFont="1" applyFill="1" applyBorder="1" applyAlignment="1"/>
    <xf numFmtId="180" fontId="23" fillId="6" borderId="25" xfId="0" applyNumberFormat="1" applyFont="1" applyFill="1" applyBorder="1"/>
    <xf numFmtId="180" fontId="9" fillId="6" borderId="21" xfId="0" applyNumberFormat="1" applyFont="1" applyFill="1" applyBorder="1" applyAlignment="1">
      <alignment horizontal="right" vertical="center"/>
    </xf>
    <xf numFmtId="180" fontId="9" fillId="6" borderId="22" xfId="0" applyNumberFormat="1" applyFont="1" applyFill="1" applyBorder="1" applyAlignment="1">
      <alignment vertical="center"/>
    </xf>
    <xf numFmtId="180" fontId="23" fillId="6" borderId="25" xfId="0" applyNumberFormat="1" applyFont="1" applyFill="1" applyBorder="1" applyAlignment="1">
      <alignment vertical="center"/>
    </xf>
    <xf numFmtId="180" fontId="9" fillId="6" borderId="21" xfId="0" applyNumberFormat="1" applyFont="1" applyFill="1" applyBorder="1" applyAlignment="1">
      <alignment vertical="center"/>
    </xf>
    <xf numFmtId="180" fontId="9" fillId="6" borderId="25" xfId="0" applyNumberFormat="1" applyFont="1" applyFill="1" applyBorder="1" applyAlignment="1">
      <alignment vertical="center"/>
    </xf>
    <xf numFmtId="179" fontId="23" fillId="6" borderId="20" xfId="0" applyNumberFormat="1" applyFont="1" applyFill="1" applyBorder="1" applyAlignment="1">
      <alignment horizontal="right" vertical="center"/>
    </xf>
    <xf numFmtId="179" fontId="23" fillId="6" borderId="22" xfId="0" applyNumberFormat="1" applyFont="1" applyFill="1" applyBorder="1" applyAlignment="1">
      <alignment horizontal="right" vertical="center"/>
    </xf>
    <xf numFmtId="180" fontId="23" fillId="6" borderId="22" xfId="0" applyNumberFormat="1" applyFont="1" applyFill="1" applyBorder="1" applyAlignment="1">
      <alignment horizontal="right" vertical="center"/>
    </xf>
    <xf numFmtId="179" fontId="23" fillId="6" borderId="24" xfId="0" applyNumberFormat="1" applyFont="1" applyFill="1" applyBorder="1" applyAlignment="1">
      <alignment horizontal="right" vertical="center"/>
    </xf>
    <xf numFmtId="179" fontId="23" fillId="6" borderId="5" xfId="0" applyNumberFormat="1" applyFont="1" applyFill="1" applyBorder="1" applyAlignment="1">
      <alignment horizontal="right" vertical="center"/>
    </xf>
    <xf numFmtId="179" fontId="23" fillId="6" borderId="21" xfId="0" applyNumberFormat="1" applyFont="1" applyFill="1" applyBorder="1" applyAlignment="1">
      <alignment horizontal="right" vertical="center"/>
    </xf>
    <xf numFmtId="180" fontId="23" fillId="6" borderId="21" xfId="0" applyNumberFormat="1" applyFont="1" applyFill="1" applyBorder="1" applyAlignment="1">
      <alignment horizontal="right" vertical="center"/>
    </xf>
    <xf numFmtId="179" fontId="23" fillId="6" borderId="25" xfId="0" applyNumberFormat="1" applyFont="1" applyFill="1" applyBorder="1" applyAlignment="1">
      <alignment horizontal="right" vertical="center"/>
    </xf>
    <xf numFmtId="180" fontId="23" fillId="6" borderId="25" xfId="0" applyNumberFormat="1" applyFont="1" applyFill="1" applyBorder="1" applyAlignment="1">
      <alignment horizontal="right" vertical="center"/>
    </xf>
    <xf numFmtId="178" fontId="23" fillId="6" borderId="22" xfId="0" applyNumberFormat="1" applyFont="1" applyFill="1" applyBorder="1" applyAlignment="1">
      <alignment horizontal="right" vertical="center"/>
    </xf>
    <xf numFmtId="178" fontId="23" fillId="6" borderId="23" xfId="0" applyNumberFormat="1" applyFont="1" applyFill="1" applyBorder="1" applyAlignment="1">
      <alignment horizontal="right" vertical="center"/>
    </xf>
    <xf numFmtId="178" fontId="9" fillId="6" borderId="22" xfId="0" applyNumberFormat="1" applyFont="1" applyFill="1" applyBorder="1" applyAlignment="1">
      <alignment horizontal="right" vertical="center"/>
    </xf>
    <xf numFmtId="178" fontId="9" fillId="6" borderId="23" xfId="0" applyNumberFormat="1" applyFont="1" applyFill="1" applyBorder="1" applyAlignment="1">
      <alignment horizontal="right" vertical="center"/>
    </xf>
    <xf numFmtId="178" fontId="9" fillId="6" borderId="25" xfId="0" applyNumberFormat="1" applyFont="1" applyFill="1" applyBorder="1" applyAlignment="1">
      <alignment horizontal="right" vertical="center"/>
    </xf>
    <xf numFmtId="178" fontId="9" fillId="6" borderId="26" xfId="0" applyNumberFormat="1" applyFont="1" applyFill="1" applyBorder="1" applyAlignment="1">
      <alignment horizontal="right" vertical="center"/>
    </xf>
    <xf numFmtId="178" fontId="9" fillId="6" borderId="21" xfId="0" applyNumberFormat="1" applyFont="1" applyFill="1" applyBorder="1" applyAlignment="1">
      <alignment horizontal="right" vertical="center"/>
    </xf>
    <xf numFmtId="178" fontId="9" fillId="6" borderId="6" xfId="0" applyNumberFormat="1" applyFont="1" applyFill="1" applyBorder="1" applyAlignment="1">
      <alignment horizontal="right" vertical="center"/>
    </xf>
    <xf numFmtId="178" fontId="23" fillId="6" borderId="25" xfId="0" applyNumberFormat="1" applyFont="1" applyFill="1" applyBorder="1" applyAlignment="1">
      <alignment horizontal="right" vertical="center"/>
    </xf>
    <xf numFmtId="178" fontId="23" fillId="6" borderId="26" xfId="0" applyNumberFormat="1" applyFont="1" applyFill="1" applyBorder="1" applyAlignment="1">
      <alignment horizontal="right" vertical="center"/>
    </xf>
    <xf numFmtId="178" fontId="23" fillId="6" borderId="21" xfId="0" applyNumberFormat="1" applyFont="1" applyFill="1" applyBorder="1" applyAlignment="1">
      <alignment horizontal="right" vertical="center"/>
    </xf>
    <xf numFmtId="178" fontId="23" fillId="6" borderId="6" xfId="0" applyNumberFormat="1" applyFont="1" applyFill="1" applyBorder="1" applyAlignment="1">
      <alignment horizontal="right" vertical="center"/>
    </xf>
    <xf numFmtId="179" fontId="9" fillId="6" borderId="31" xfId="0" applyNumberFormat="1" applyFont="1" applyFill="1" applyBorder="1" applyAlignment="1">
      <alignment horizontal="right" vertical="center"/>
    </xf>
    <xf numFmtId="179" fontId="3" fillId="0" borderId="0" xfId="0" applyNumberFormat="1" applyFont="1" applyFill="1" applyBorder="1" applyAlignment="1"/>
    <xf numFmtId="179" fontId="4" fillId="0" borderId="0" xfId="0" applyNumberFormat="1" applyFont="1" applyFill="1" applyBorder="1" applyAlignment="1"/>
    <xf numFmtId="179" fontId="9" fillId="6" borderId="32" xfId="0" applyNumberFormat="1" applyFont="1" applyFill="1" applyBorder="1" applyAlignment="1">
      <alignment horizontal="right" vertical="center"/>
    </xf>
    <xf numFmtId="179" fontId="9" fillId="6" borderId="38" xfId="0" applyNumberFormat="1" applyFont="1" applyFill="1" applyBorder="1" applyAlignment="1">
      <alignment horizontal="right" vertical="center"/>
    </xf>
    <xf numFmtId="0" fontId="23" fillId="6" borderId="25" xfId="0" applyFont="1" applyFill="1" applyBorder="1" applyAlignment="1"/>
    <xf numFmtId="0" fontId="23" fillId="6" borderId="25" xfId="0" applyFont="1" applyFill="1" applyBorder="1"/>
    <xf numFmtId="0" fontId="23" fillId="6" borderId="25" xfId="0" applyFont="1" applyFill="1" applyBorder="1" applyAlignment="1">
      <alignment horizontal="center" vertical="center"/>
    </xf>
    <xf numFmtId="179" fontId="9" fillId="6" borderId="23" xfId="0" applyNumberFormat="1" applyFont="1" applyFill="1" applyBorder="1" applyAlignment="1">
      <alignment horizontal="right" vertical="center"/>
    </xf>
    <xf numFmtId="178" fontId="23" fillId="4" borderId="22" xfId="0" applyNumberFormat="1" applyFont="1" applyFill="1" applyBorder="1" applyAlignment="1">
      <alignment horizontal="right" vertical="center"/>
    </xf>
    <xf numFmtId="178" fontId="23" fillId="4" borderId="23" xfId="0" applyNumberFormat="1" applyFont="1" applyFill="1" applyBorder="1" applyAlignment="1">
      <alignment horizontal="right" vertical="center"/>
    </xf>
    <xf numFmtId="0" fontId="26" fillId="4" borderId="0" xfId="0" applyFont="1" applyFill="1" applyAlignment="1">
      <alignment horizontal="left" vertical="center"/>
    </xf>
    <xf numFmtId="179" fontId="23" fillId="6" borderId="45" xfId="0" applyNumberFormat="1" applyFont="1" applyFill="1" applyBorder="1" applyAlignment="1">
      <alignment horizontal="right" vertical="center"/>
    </xf>
    <xf numFmtId="178" fontId="23" fillId="6" borderId="47" xfId="0" applyNumberFormat="1" applyFont="1" applyFill="1" applyBorder="1" applyAlignment="1">
      <alignment horizontal="right" vertical="center"/>
    </xf>
    <xf numFmtId="179" fontId="23" fillId="6" borderId="47" xfId="0" applyNumberFormat="1" applyFont="1" applyFill="1" applyBorder="1" applyAlignment="1">
      <alignment horizontal="right" vertical="center"/>
    </xf>
    <xf numFmtId="180" fontId="23" fillId="6" borderId="47" xfId="0" applyNumberFormat="1" applyFont="1" applyFill="1" applyBorder="1" applyAlignment="1">
      <alignment horizontal="right" vertical="center"/>
    </xf>
    <xf numFmtId="178" fontId="23" fillId="6" borderId="46" xfId="0" applyNumberFormat="1" applyFont="1" applyFill="1" applyBorder="1" applyAlignment="1">
      <alignment horizontal="right" vertical="center"/>
    </xf>
    <xf numFmtId="0" fontId="31" fillId="0" borderId="0" xfId="0" applyFont="1" applyFill="1" applyBorder="1" applyAlignment="1"/>
    <xf numFmtId="0" fontId="31" fillId="0" borderId="0" xfId="0" applyFont="1" applyFill="1" applyBorder="1"/>
    <xf numFmtId="180" fontId="9" fillId="6" borderId="25"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6" fillId="0" borderId="0" xfId="0" applyFont="1" applyAlignment="1">
      <alignment horizontal="right"/>
    </xf>
    <xf numFmtId="0" fontId="7" fillId="0" borderId="0" xfId="0" applyFont="1" applyFill="1"/>
    <xf numFmtId="179" fontId="9" fillId="6" borderId="22" xfId="0" applyNumberFormat="1" applyFont="1" applyFill="1" applyBorder="1" applyAlignment="1">
      <alignment horizontal="right"/>
    </xf>
    <xf numFmtId="179" fontId="9" fillId="6" borderId="28" xfId="0" applyNumberFormat="1" applyFont="1" applyFill="1" applyBorder="1" applyAlignment="1">
      <alignment horizontal="right" vertical="center"/>
    </xf>
    <xf numFmtId="180" fontId="9" fillId="6" borderId="28" xfId="0" applyNumberFormat="1" applyFont="1" applyFill="1" applyBorder="1" applyAlignment="1">
      <alignment horizontal="right" vertical="center"/>
    </xf>
    <xf numFmtId="178" fontId="9" fillId="6" borderId="28" xfId="0" applyNumberFormat="1" applyFont="1" applyFill="1" applyBorder="1" applyAlignment="1">
      <alignment horizontal="right" vertical="center"/>
    </xf>
    <xf numFmtId="179" fontId="23" fillId="6" borderId="48" xfId="0" applyNumberFormat="1" applyFont="1" applyFill="1" applyBorder="1" applyAlignment="1">
      <alignment horizontal="right" vertical="center"/>
    </xf>
    <xf numFmtId="179" fontId="9" fillId="6" borderId="48" xfId="0" applyNumberFormat="1" applyFont="1" applyFill="1" applyBorder="1" applyAlignment="1">
      <alignment horizontal="right" vertical="center"/>
    </xf>
    <xf numFmtId="0" fontId="33" fillId="0" borderId="0" xfId="0" applyFont="1" applyFill="1"/>
    <xf numFmtId="0" fontId="31" fillId="0" borderId="0" xfId="0" applyFont="1" applyFill="1"/>
    <xf numFmtId="179" fontId="31" fillId="0" borderId="0" xfId="0" applyNumberFormat="1" applyFont="1" applyFill="1" applyAlignment="1"/>
    <xf numFmtId="179" fontId="31" fillId="0" borderId="0" xfId="0" applyNumberFormat="1" applyFont="1" applyFill="1" applyBorder="1"/>
    <xf numFmtId="0" fontId="31" fillId="0" borderId="0" xfId="0" applyFont="1" applyFill="1" applyAlignment="1"/>
    <xf numFmtId="179" fontId="9" fillId="4" borderId="20" xfId="0" applyNumberFormat="1" applyFont="1" applyFill="1" applyBorder="1" applyAlignment="1">
      <alignment horizontal="right" vertical="center"/>
    </xf>
    <xf numFmtId="178" fontId="23" fillId="4" borderId="21" xfId="0" applyNumberFormat="1" applyFont="1" applyFill="1" applyBorder="1" applyAlignment="1">
      <alignment horizontal="right" vertical="center"/>
    </xf>
    <xf numFmtId="178" fontId="23" fillId="4" borderId="6" xfId="0" applyNumberFormat="1" applyFont="1" applyFill="1" applyBorder="1" applyAlignment="1">
      <alignment horizontal="right" vertical="center"/>
    </xf>
    <xf numFmtId="182" fontId="11" fillId="0" borderId="0" xfId="0" applyNumberFormat="1" applyFont="1" applyFill="1" applyAlignment="1">
      <alignment horizontal="right" vertical="center"/>
    </xf>
    <xf numFmtId="179" fontId="23" fillId="0" borderId="27" xfId="0" applyNumberFormat="1" applyFont="1" applyFill="1" applyBorder="1" applyAlignment="1">
      <alignment horizontal="right" vertical="center"/>
    </xf>
    <xf numFmtId="178" fontId="23" fillId="0" borderId="28" xfId="0" applyNumberFormat="1" applyFont="1" applyFill="1" applyBorder="1" applyAlignment="1">
      <alignment horizontal="right" vertical="center"/>
    </xf>
    <xf numFmtId="179" fontId="23" fillId="0" borderId="28" xfId="0" applyNumberFormat="1" applyFont="1" applyFill="1" applyBorder="1" applyAlignment="1">
      <alignment horizontal="right" vertical="center"/>
    </xf>
    <xf numFmtId="180" fontId="23" fillId="0" borderId="28" xfId="0" applyNumberFormat="1" applyFont="1" applyFill="1" applyBorder="1" applyAlignment="1">
      <alignment horizontal="right" vertical="center"/>
    </xf>
    <xf numFmtId="178" fontId="23" fillId="0" borderId="29" xfId="0" applyNumberFormat="1" applyFont="1" applyFill="1" applyBorder="1" applyAlignment="1">
      <alignment horizontal="right" vertical="center"/>
    </xf>
    <xf numFmtId="179" fontId="9" fillId="4" borderId="21" xfId="0" applyNumberFormat="1" applyFont="1" applyFill="1" applyBorder="1" applyAlignment="1">
      <alignment horizontal="right" vertical="center"/>
    </xf>
    <xf numFmtId="49" fontId="16" fillId="3" borderId="27" xfId="0" applyNumberFormat="1" applyFont="1" applyFill="1" applyBorder="1" applyAlignment="1">
      <alignment horizontal="center" vertical="center"/>
    </xf>
    <xf numFmtId="49" fontId="16" fillId="3" borderId="49" xfId="0" applyNumberFormat="1" applyFont="1" applyFill="1" applyBorder="1" applyAlignment="1">
      <alignment horizontal="right" vertical="center"/>
    </xf>
    <xf numFmtId="179" fontId="9" fillId="7" borderId="22" xfId="0" applyNumberFormat="1" applyFont="1" applyFill="1" applyBorder="1" applyAlignment="1">
      <alignment horizontal="right" vertical="center"/>
    </xf>
    <xf numFmtId="179" fontId="9" fillId="7" borderId="25" xfId="0" applyNumberFormat="1" applyFont="1" applyFill="1" applyBorder="1" applyAlignment="1">
      <alignment horizontal="right" vertical="center"/>
    </xf>
    <xf numFmtId="179" fontId="23" fillId="7" borderId="21" xfId="0" applyNumberFormat="1" applyFont="1" applyFill="1" applyBorder="1" applyAlignment="1">
      <alignment horizontal="right" vertical="center"/>
    </xf>
    <xf numFmtId="179" fontId="23" fillId="7" borderId="22" xfId="0" applyNumberFormat="1" applyFont="1" applyFill="1" applyBorder="1" applyAlignment="1">
      <alignment horizontal="right" vertical="center"/>
    </xf>
    <xf numFmtId="179" fontId="9" fillId="7" borderId="20" xfId="0" applyNumberFormat="1" applyFont="1" applyFill="1" applyBorder="1" applyAlignment="1">
      <alignment horizontal="right" vertical="center"/>
    </xf>
    <xf numFmtId="179" fontId="9" fillId="7" borderId="24" xfId="0" applyNumberFormat="1" applyFont="1" applyFill="1" applyBorder="1" applyAlignment="1">
      <alignment horizontal="right" vertical="center"/>
    </xf>
    <xf numFmtId="179" fontId="23" fillId="7" borderId="5" xfId="0" applyNumberFormat="1" applyFont="1" applyFill="1" applyBorder="1" applyAlignment="1">
      <alignment horizontal="right" vertical="center"/>
    </xf>
    <xf numFmtId="179" fontId="23" fillId="7" borderId="20" xfId="0" applyNumberFormat="1" applyFont="1" applyFill="1" applyBorder="1" applyAlignment="1">
      <alignment horizontal="right" vertical="center"/>
    </xf>
    <xf numFmtId="179" fontId="23" fillId="7" borderId="25" xfId="0" applyNumberFormat="1" applyFont="1" applyFill="1" applyBorder="1" applyAlignment="1">
      <alignment horizontal="right" vertical="center"/>
    </xf>
    <xf numFmtId="179" fontId="23" fillId="7" borderId="24" xfId="0" applyNumberFormat="1" applyFont="1" applyFill="1" applyBorder="1" applyAlignment="1">
      <alignment horizontal="right" vertical="center"/>
    </xf>
    <xf numFmtId="179" fontId="23" fillId="0" borderId="20" xfId="0" applyNumberFormat="1" applyFont="1" applyFill="1" applyBorder="1" applyAlignment="1">
      <alignment horizontal="right" vertical="center"/>
    </xf>
    <xf numFmtId="180" fontId="23" fillId="0" borderId="22" xfId="0" applyNumberFormat="1" applyFont="1" applyFill="1" applyBorder="1" applyAlignment="1">
      <alignment horizontal="right" vertical="center"/>
    </xf>
    <xf numFmtId="179" fontId="9" fillId="0" borderId="27" xfId="0" applyNumberFormat="1" applyFont="1" applyFill="1" applyBorder="1" applyAlignment="1">
      <alignment horizontal="right" vertical="center"/>
    </xf>
    <xf numFmtId="179" fontId="9" fillId="4" borderId="22" xfId="0" applyNumberFormat="1" applyFont="1" applyFill="1" applyBorder="1" applyAlignment="1">
      <alignment horizontal="right" vertical="center"/>
    </xf>
    <xf numFmtId="0" fontId="34" fillId="0" borderId="0" xfId="0" applyFont="1" applyFill="1"/>
    <xf numFmtId="0" fontId="18" fillId="0" borderId="0" xfId="0" applyFont="1" applyFill="1" applyAlignment="1">
      <alignment horizontal="center" vertical="center"/>
    </xf>
    <xf numFmtId="0" fontId="34" fillId="4" borderId="0" xfId="0" applyFont="1" applyFill="1" applyAlignment="1">
      <alignment horizontal="left" vertical="center"/>
    </xf>
    <xf numFmtId="0" fontId="17" fillId="3" borderId="7" xfId="0" applyFont="1" applyFill="1" applyBorder="1" applyAlignment="1">
      <alignment horizontal="center" vertical="center"/>
    </xf>
    <xf numFmtId="0" fontId="17" fillId="3" borderId="30"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3"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36"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10" fillId="2" borderId="11"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42"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2" xfId="0" applyFont="1" applyFill="1" applyBorder="1" applyAlignment="1">
      <alignment horizontal="center" vertical="center"/>
    </xf>
    <xf numFmtId="0" fontId="10" fillId="2" borderId="42" xfId="0" applyFont="1" applyFill="1" applyBorder="1" applyAlignment="1">
      <alignment horizontal="center" vertical="center" wrapText="1"/>
    </xf>
    <xf numFmtId="0" fontId="10" fillId="2" borderId="40" xfId="0" applyFont="1" applyFill="1" applyBorder="1" applyAlignment="1">
      <alignment horizontal="center" vertical="center" wrapText="1"/>
    </xf>
  </cellXfs>
  <cellStyles count="8">
    <cellStyle name="Calc Currency (0)" xfId="2"/>
    <cellStyle name="Header1" xfId="3"/>
    <cellStyle name="Header2" xfId="4"/>
    <cellStyle name="Normal_#18-Internet" xfId="5"/>
    <cellStyle name="桁区切り" xfId="1" builtinId="6"/>
    <cellStyle name="桁区切り 2" xfId="6"/>
    <cellStyle name="桁区切り 3" xfId="7"/>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29D-4A32-9228-5FAA1A2095FD}"/>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29D-4A32-9228-5FAA1A2095FD}"/>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29D-4A32-9228-5FAA1A2095FD}"/>
            </c:ext>
          </c:extLst>
        </c:ser>
        <c:dLbls>
          <c:showLegendKey val="0"/>
          <c:showVal val="0"/>
          <c:showCatName val="0"/>
          <c:showSerName val="0"/>
          <c:showPercent val="0"/>
          <c:showBubbleSize val="0"/>
        </c:dLbls>
        <c:gapWidth val="150"/>
        <c:overlap val="100"/>
        <c:axId val="180321280"/>
        <c:axId val="3731328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29D-4A32-9228-5FAA1A2095FD}"/>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29D-4A32-9228-5FAA1A2095FD}"/>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29D-4A32-9228-5FAA1A2095FD}"/>
            </c:ext>
          </c:extLst>
        </c:ser>
        <c:dLbls>
          <c:showLegendKey val="0"/>
          <c:showVal val="0"/>
          <c:showCatName val="0"/>
          <c:showSerName val="0"/>
          <c:showPercent val="0"/>
          <c:showBubbleSize val="0"/>
        </c:dLbls>
        <c:marker val="1"/>
        <c:smooth val="0"/>
        <c:axId val="180321280"/>
        <c:axId val="3731328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29D-4A32-9228-5FAA1A2095FD}"/>
            </c:ext>
          </c:extLst>
        </c:ser>
        <c:dLbls>
          <c:showLegendKey val="0"/>
          <c:showVal val="0"/>
          <c:showCatName val="0"/>
          <c:showSerName val="0"/>
          <c:showPercent val="0"/>
          <c:showBubbleSize val="0"/>
        </c:dLbls>
        <c:marker val="1"/>
        <c:smooth val="0"/>
        <c:axId val="180321792"/>
        <c:axId val="37313856"/>
      </c:lineChart>
      <c:catAx>
        <c:axId val="180321280"/>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3280"/>
        <c:crossesAt val="0"/>
        <c:auto val="1"/>
        <c:lblAlgn val="ctr"/>
        <c:lblOffset val="100"/>
        <c:tickLblSkip val="1"/>
        <c:tickMarkSkip val="1"/>
        <c:noMultiLvlLbl val="0"/>
      </c:catAx>
      <c:valAx>
        <c:axId val="37313280"/>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0321280"/>
        <c:crosses val="autoZero"/>
        <c:crossBetween val="between"/>
      </c:valAx>
      <c:catAx>
        <c:axId val="180321792"/>
        <c:scaling>
          <c:orientation val="minMax"/>
        </c:scaling>
        <c:delete val="1"/>
        <c:axPos val="b"/>
        <c:majorTickMark val="out"/>
        <c:minorTickMark val="none"/>
        <c:tickLblPos val="nextTo"/>
        <c:crossAx val="37313856"/>
        <c:crosses val="autoZero"/>
        <c:auto val="1"/>
        <c:lblAlgn val="ctr"/>
        <c:lblOffset val="100"/>
        <c:noMultiLvlLbl val="0"/>
      </c:catAx>
      <c:valAx>
        <c:axId val="3731385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0321792"/>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２００１年度生乳需給実績（北海道）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F24-47BF-BB60-77A76E2A4757}"/>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F24-47BF-BB60-77A76E2A4757}"/>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F24-47BF-BB60-77A76E2A4757}"/>
            </c:ext>
          </c:extLst>
        </c:ser>
        <c:dLbls>
          <c:showLegendKey val="0"/>
          <c:showVal val="0"/>
          <c:showCatName val="0"/>
          <c:showSerName val="0"/>
          <c:showPercent val="0"/>
          <c:showBubbleSize val="0"/>
        </c:dLbls>
        <c:gapWidth val="150"/>
        <c:overlap val="100"/>
        <c:axId val="182316032"/>
        <c:axId val="32768934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CF24-47BF-BB60-77A76E2A4757}"/>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F24-47BF-BB60-77A76E2A4757}"/>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F24-47BF-BB60-77A76E2A4757}"/>
            </c:ext>
          </c:extLst>
        </c:ser>
        <c:dLbls>
          <c:showLegendKey val="0"/>
          <c:showVal val="0"/>
          <c:showCatName val="0"/>
          <c:showSerName val="0"/>
          <c:showPercent val="0"/>
          <c:showBubbleSize val="0"/>
        </c:dLbls>
        <c:marker val="1"/>
        <c:smooth val="0"/>
        <c:axId val="182316032"/>
        <c:axId val="32768934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F24-47BF-BB60-77A76E2A4757}"/>
            </c:ext>
          </c:extLst>
        </c:ser>
        <c:dLbls>
          <c:showLegendKey val="0"/>
          <c:showVal val="0"/>
          <c:showCatName val="0"/>
          <c:showSerName val="0"/>
          <c:showPercent val="0"/>
          <c:showBubbleSize val="0"/>
        </c:dLbls>
        <c:marker val="1"/>
        <c:smooth val="0"/>
        <c:axId val="182316544"/>
        <c:axId val="327689920"/>
      </c:lineChart>
      <c:catAx>
        <c:axId val="18231603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7689344"/>
        <c:crossesAt val="-1000"/>
        <c:auto val="1"/>
        <c:lblAlgn val="ctr"/>
        <c:lblOffset val="100"/>
        <c:tickLblSkip val="1"/>
        <c:tickMarkSkip val="1"/>
        <c:noMultiLvlLbl val="0"/>
      </c:catAx>
      <c:valAx>
        <c:axId val="32768934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2316032"/>
        <c:crosses val="autoZero"/>
        <c:crossBetween val="between"/>
      </c:valAx>
      <c:catAx>
        <c:axId val="182316544"/>
        <c:scaling>
          <c:orientation val="minMax"/>
        </c:scaling>
        <c:delete val="1"/>
        <c:axPos val="b"/>
        <c:majorTickMark val="out"/>
        <c:minorTickMark val="none"/>
        <c:tickLblPos val="nextTo"/>
        <c:crossAx val="327689920"/>
        <c:crosses val="autoZero"/>
        <c:auto val="1"/>
        <c:lblAlgn val="ctr"/>
        <c:lblOffset val="100"/>
        <c:noMultiLvlLbl val="0"/>
      </c:catAx>
      <c:valAx>
        <c:axId val="32768992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231654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２００１年度飲用牛乳需給実績(北海道）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B7F-40BE-BA49-57519727A29E}"/>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B7F-40BE-BA49-57519727A29E}"/>
            </c:ext>
          </c:extLst>
        </c:ser>
        <c:dLbls>
          <c:showLegendKey val="0"/>
          <c:showVal val="0"/>
          <c:showCatName val="0"/>
          <c:showSerName val="0"/>
          <c:showPercent val="0"/>
          <c:showBubbleSize val="0"/>
        </c:dLbls>
        <c:gapWidth val="150"/>
        <c:overlap val="100"/>
        <c:axId val="183342592"/>
        <c:axId val="36901971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2B7F-40BE-BA49-57519727A29E}"/>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B7F-40BE-BA49-57519727A29E}"/>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B7F-40BE-BA49-57519727A29E}"/>
            </c:ext>
          </c:extLst>
        </c:ser>
        <c:dLbls>
          <c:showLegendKey val="0"/>
          <c:showVal val="0"/>
          <c:showCatName val="0"/>
          <c:showSerName val="0"/>
          <c:showPercent val="0"/>
          <c:showBubbleSize val="0"/>
        </c:dLbls>
        <c:marker val="1"/>
        <c:smooth val="0"/>
        <c:axId val="183342592"/>
        <c:axId val="36901971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B7F-40BE-BA49-57519727A29E}"/>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B7F-40BE-BA49-57519727A29E}"/>
            </c:ext>
          </c:extLst>
        </c:ser>
        <c:dLbls>
          <c:showLegendKey val="0"/>
          <c:showVal val="0"/>
          <c:showCatName val="0"/>
          <c:showSerName val="0"/>
          <c:showPercent val="0"/>
          <c:showBubbleSize val="0"/>
        </c:dLbls>
        <c:marker val="1"/>
        <c:smooth val="0"/>
        <c:axId val="183343104"/>
        <c:axId val="369020864"/>
      </c:lineChart>
      <c:catAx>
        <c:axId val="18334259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69019712"/>
        <c:crosses val="autoZero"/>
        <c:auto val="1"/>
        <c:lblAlgn val="ctr"/>
        <c:lblOffset val="100"/>
        <c:tickLblSkip val="1"/>
        <c:tickMarkSkip val="1"/>
        <c:noMultiLvlLbl val="0"/>
      </c:catAx>
      <c:valAx>
        <c:axId val="36901971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42592"/>
        <c:crosses val="autoZero"/>
        <c:crossBetween val="between"/>
        <c:majorUnit val="5000"/>
        <c:minorUnit val="1000"/>
      </c:valAx>
      <c:catAx>
        <c:axId val="183343104"/>
        <c:scaling>
          <c:orientation val="minMax"/>
        </c:scaling>
        <c:delete val="1"/>
        <c:axPos val="b"/>
        <c:majorTickMark val="out"/>
        <c:minorTickMark val="none"/>
        <c:tickLblPos val="nextTo"/>
        <c:crossAx val="369020864"/>
        <c:crossesAt val="80"/>
        <c:auto val="1"/>
        <c:lblAlgn val="ctr"/>
        <c:lblOffset val="100"/>
        <c:noMultiLvlLbl val="0"/>
      </c:catAx>
      <c:valAx>
        <c:axId val="369020864"/>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4310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２００１年度還元試算量と生乳仕向け率（北海道）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2E2-4BF6-91EC-F435399F5E20}"/>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2E2-4BF6-91EC-F435399F5E20}"/>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22E2-4BF6-91EC-F435399F5E20}"/>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22E2-4BF6-91EC-F435399F5E20}"/>
            </c:ext>
          </c:extLst>
        </c:ser>
        <c:dLbls>
          <c:showLegendKey val="0"/>
          <c:showVal val="0"/>
          <c:showCatName val="0"/>
          <c:showSerName val="0"/>
          <c:showPercent val="0"/>
          <c:showBubbleSize val="0"/>
        </c:dLbls>
        <c:gapWidth val="150"/>
        <c:overlap val="100"/>
        <c:axId val="184369664"/>
        <c:axId val="41041100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2E2-4BF6-91EC-F435399F5E20}"/>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2E2-4BF6-91EC-F435399F5E20}"/>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2E2-4BF6-91EC-F435399F5E20}"/>
            </c:ext>
          </c:extLst>
        </c:ser>
        <c:dLbls>
          <c:showLegendKey val="0"/>
          <c:showVal val="0"/>
          <c:showCatName val="0"/>
          <c:showSerName val="0"/>
          <c:showPercent val="0"/>
          <c:showBubbleSize val="0"/>
        </c:dLbls>
        <c:marker val="1"/>
        <c:smooth val="0"/>
        <c:axId val="184369664"/>
        <c:axId val="41041100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22E2-4BF6-91EC-F435399F5E20}"/>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22E2-4BF6-91EC-F435399F5E20}"/>
            </c:ext>
          </c:extLst>
        </c:ser>
        <c:dLbls>
          <c:showLegendKey val="0"/>
          <c:showVal val="0"/>
          <c:showCatName val="0"/>
          <c:showSerName val="0"/>
          <c:showPercent val="0"/>
          <c:showBubbleSize val="0"/>
        </c:dLbls>
        <c:marker val="1"/>
        <c:smooth val="0"/>
        <c:axId val="184370176"/>
        <c:axId val="410411584"/>
      </c:lineChart>
      <c:catAx>
        <c:axId val="18436966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10411008"/>
        <c:crosses val="autoZero"/>
        <c:auto val="1"/>
        <c:lblAlgn val="ctr"/>
        <c:lblOffset val="100"/>
        <c:tickLblSkip val="1"/>
        <c:tickMarkSkip val="1"/>
        <c:noMultiLvlLbl val="0"/>
      </c:catAx>
      <c:valAx>
        <c:axId val="41041100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369664"/>
        <c:crosses val="autoZero"/>
        <c:crossBetween val="between"/>
        <c:majorUnit val="2000"/>
      </c:valAx>
      <c:catAx>
        <c:axId val="184370176"/>
        <c:scaling>
          <c:orientation val="minMax"/>
        </c:scaling>
        <c:delete val="1"/>
        <c:axPos val="b"/>
        <c:majorTickMark val="out"/>
        <c:minorTickMark val="none"/>
        <c:tickLblPos val="nextTo"/>
        <c:crossAx val="410411584"/>
        <c:crosses val="autoZero"/>
        <c:auto val="1"/>
        <c:lblAlgn val="ctr"/>
        <c:lblOffset val="100"/>
        <c:noMultiLvlLbl val="0"/>
      </c:catAx>
      <c:valAx>
        <c:axId val="41041158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37017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CFA-4F72-8E3C-434FBE44186F}"/>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CFA-4F72-8E3C-434FBE44186F}"/>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CFA-4F72-8E3C-434FBE44186F}"/>
            </c:ext>
          </c:extLst>
        </c:ser>
        <c:dLbls>
          <c:showLegendKey val="0"/>
          <c:showVal val="0"/>
          <c:showCatName val="0"/>
          <c:showSerName val="0"/>
          <c:showPercent val="0"/>
          <c:showBubbleSize val="0"/>
        </c:dLbls>
        <c:gapWidth val="150"/>
        <c:overlap val="100"/>
        <c:axId val="187159040"/>
        <c:axId val="41041331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CFA-4F72-8E3C-434FBE44186F}"/>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CFA-4F72-8E3C-434FBE44186F}"/>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CFA-4F72-8E3C-434FBE44186F}"/>
            </c:ext>
          </c:extLst>
        </c:ser>
        <c:dLbls>
          <c:showLegendKey val="0"/>
          <c:showVal val="0"/>
          <c:showCatName val="0"/>
          <c:showSerName val="0"/>
          <c:showPercent val="0"/>
          <c:showBubbleSize val="0"/>
        </c:dLbls>
        <c:marker val="1"/>
        <c:smooth val="0"/>
        <c:axId val="187159040"/>
        <c:axId val="41041331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CFA-4F72-8E3C-434FBE44186F}"/>
            </c:ext>
          </c:extLst>
        </c:ser>
        <c:dLbls>
          <c:showLegendKey val="0"/>
          <c:showVal val="0"/>
          <c:showCatName val="0"/>
          <c:showSerName val="0"/>
          <c:showPercent val="0"/>
          <c:showBubbleSize val="0"/>
        </c:dLbls>
        <c:marker val="1"/>
        <c:smooth val="0"/>
        <c:axId val="187159552"/>
        <c:axId val="410413888"/>
      </c:lineChart>
      <c:catAx>
        <c:axId val="187159040"/>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10413312"/>
        <c:crossesAt val="0"/>
        <c:auto val="1"/>
        <c:lblAlgn val="ctr"/>
        <c:lblOffset val="100"/>
        <c:tickLblSkip val="1"/>
        <c:tickMarkSkip val="1"/>
        <c:noMultiLvlLbl val="0"/>
      </c:catAx>
      <c:valAx>
        <c:axId val="410413312"/>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7159040"/>
        <c:crosses val="autoZero"/>
        <c:crossBetween val="between"/>
      </c:valAx>
      <c:catAx>
        <c:axId val="187159552"/>
        <c:scaling>
          <c:orientation val="minMax"/>
        </c:scaling>
        <c:delete val="1"/>
        <c:axPos val="b"/>
        <c:majorTickMark val="out"/>
        <c:minorTickMark val="none"/>
        <c:tickLblPos val="nextTo"/>
        <c:crossAx val="410413888"/>
        <c:crosses val="autoZero"/>
        <c:auto val="1"/>
        <c:lblAlgn val="ctr"/>
        <c:lblOffset val="100"/>
        <c:noMultiLvlLbl val="0"/>
      </c:catAx>
      <c:valAx>
        <c:axId val="41041388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7159552"/>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29A-49D1-BC74-7CDCC7592922}"/>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29A-49D1-BC74-7CDCC7592922}"/>
            </c:ext>
          </c:extLst>
        </c:ser>
        <c:dLbls>
          <c:showLegendKey val="0"/>
          <c:showVal val="0"/>
          <c:showCatName val="0"/>
          <c:showSerName val="0"/>
          <c:showPercent val="0"/>
          <c:showBubbleSize val="0"/>
        </c:dLbls>
        <c:gapWidth val="150"/>
        <c:overlap val="100"/>
        <c:axId val="187161600"/>
        <c:axId val="41041676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229A-49D1-BC74-7CDCC7592922}"/>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29A-49D1-BC74-7CDCC7592922}"/>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29A-49D1-BC74-7CDCC7592922}"/>
            </c:ext>
          </c:extLst>
        </c:ser>
        <c:dLbls>
          <c:showLegendKey val="0"/>
          <c:showVal val="0"/>
          <c:showCatName val="0"/>
          <c:showSerName val="0"/>
          <c:showPercent val="0"/>
          <c:showBubbleSize val="0"/>
        </c:dLbls>
        <c:marker val="1"/>
        <c:smooth val="0"/>
        <c:axId val="187161600"/>
        <c:axId val="41041676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29A-49D1-BC74-7CDCC7592922}"/>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29A-49D1-BC74-7CDCC7592922}"/>
            </c:ext>
          </c:extLst>
        </c:ser>
        <c:dLbls>
          <c:showLegendKey val="0"/>
          <c:showVal val="0"/>
          <c:showCatName val="0"/>
          <c:showSerName val="0"/>
          <c:showPercent val="0"/>
          <c:showBubbleSize val="0"/>
        </c:dLbls>
        <c:marker val="1"/>
        <c:smooth val="0"/>
        <c:axId val="187162112"/>
        <c:axId val="410417344"/>
      </c:lineChart>
      <c:catAx>
        <c:axId val="18716160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410416768"/>
        <c:crosses val="autoZero"/>
        <c:auto val="1"/>
        <c:lblAlgn val="ctr"/>
        <c:lblOffset val="100"/>
        <c:tickLblSkip val="1"/>
        <c:tickMarkSkip val="1"/>
        <c:noMultiLvlLbl val="0"/>
      </c:catAx>
      <c:valAx>
        <c:axId val="410416768"/>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7161600"/>
        <c:crosses val="autoZero"/>
        <c:crossBetween val="between"/>
        <c:majorUnit val="100"/>
        <c:minorUnit val="100"/>
      </c:valAx>
      <c:catAx>
        <c:axId val="187162112"/>
        <c:scaling>
          <c:orientation val="minMax"/>
        </c:scaling>
        <c:delete val="1"/>
        <c:axPos val="b"/>
        <c:majorTickMark val="out"/>
        <c:minorTickMark val="none"/>
        <c:tickLblPos val="nextTo"/>
        <c:crossAx val="410417344"/>
        <c:crossesAt val="80"/>
        <c:auto val="1"/>
        <c:lblAlgn val="ctr"/>
        <c:lblOffset val="100"/>
        <c:noMultiLvlLbl val="0"/>
      </c:catAx>
      <c:valAx>
        <c:axId val="410417344"/>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7162112"/>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D6E-487E-9EC3-A6CB3FE1C5B0}"/>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D6E-487E-9EC3-A6CB3FE1C5B0}"/>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D6E-487E-9EC3-A6CB3FE1C5B0}"/>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8D6E-487E-9EC3-A6CB3FE1C5B0}"/>
            </c:ext>
          </c:extLst>
        </c:ser>
        <c:dLbls>
          <c:showLegendKey val="0"/>
          <c:showVal val="0"/>
          <c:showCatName val="0"/>
          <c:showSerName val="0"/>
          <c:showPercent val="0"/>
          <c:showBubbleSize val="0"/>
        </c:dLbls>
        <c:gapWidth val="150"/>
        <c:overlap val="100"/>
        <c:axId val="190015488"/>
        <c:axId val="24057446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D6E-487E-9EC3-A6CB3FE1C5B0}"/>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D6E-487E-9EC3-A6CB3FE1C5B0}"/>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D6E-487E-9EC3-A6CB3FE1C5B0}"/>
            </c:ext>
          </c:extLst>
        </c:ser>
        <c:dLbls>
          <c:showLegendKey val="0"/>
          <c:showVal val="0"/>
          <c:showCatName val="0"/>
          <c:showSerName val="0"/>
          <c:showPercent val="0"/>
          <c:showBubbleSize val="0"/>
        </c:dLbls>
        <c:marker val="1"/>
        <c:smooth val="0"/>
        <c:axId val="190015488"/>
        <c:axId val="24057446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8D6E-487E-9EC3-A6CB3FE1C5B0}"/>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8D6E-487E-9EC3-A6CB3FE1C5B0}"/>
            </c:ext>
          </c:extLst>
        </c:ser>
        <c:dLbls>
          <c:showLegendKey val="0"/>
          <c:showVal val="0"/>
          <c:showCatName val="0"/>
          <c:showSerName val="0"/>
          <c:showPercent val="0"/>
          <c:showBubbleSize val="0"/>
        </c:dLbls>
        <c:marker val="1"/>
        <c:smooth val="0"/>
        <c:axId val="190016000"/>
        <c:axId val="240575040"/>
      </c:lineChart>
      <c:catAx>
        <c:axId val="19001548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40574464"/>
        <c:crossesAt val="0"/>
        <c:auto val="1"/>
        <c:lblAlgn val="ctr"/>
        <c:lblOffset val="100"/>
        <c:tickLblSkip val="1"/>
        <c:tickMarkSkip val="1"/>
        <c:noMultiLvlLbl val="0"/>
      </c:catAx>
      <c:valAx>
        <c:axId val="240574464"/>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015488"/>
        <c:crosses val="autoZero"/>
        <c:crossBetween val="between"/>
        <c:majorUnit val="50"/>
        <c:minorUnit val="50"/>
      </c:valAx>
      <c:catAx>
        <c:axId val="190016000"/>
        <c:scaling>
          <c:orientation val="minMax"/>
        </c:scaling>
        <c:delete val="1"/>
        <c:axPos val="b"/>
        <c:majorTickMark val="out"/>
        <c:minorTickMark val="none"/>
        <c:tickLblPos val="nextTo"/>
        <c:crossAx val="240575040"/>
        <c:crosses val="autoZero"/>
        <c:auto val="1"/>
        <c:lblAlgn val="ctr"/>
        <c:lblOffset val="100"/>
        <c:noMultiLvlLbl val="0"/>
      </c:catAx>
      <c:valAx>
        <c:axId val="240575040"/>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0016000"/>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26B-4043-8FD0-ACB1D4A98C4A}"/>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26B-4043-8FD0-ACB1D4A98C4A}"/>
            </c:ext>
          </c:extLst>
        </c:ser>
        <c:dLbls>
          <c:showLegendKey val="0"/>
          <c:showVal val="0"/>
          <c:showCatName val="0"/>
          <c:showSerName val="0"/>
          <c:showPercent val="0"/>
          <c:showBubbleSize val="0"/>
        </c:dLbls>
        <c:gapWidth val="150"/>
        <c:overlap val="100"/>
        <c:axId val="181471232"/>
        <c:axId val="13863020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D26B-4043-8FD0-ACB1D4A98C4A}"/>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26B-4043-8FD0-ACB1D4A98C4A}"/>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26B-4043-8FD0-ACB1D4A98C4A}"/>
            </c:ext>
          </c:extLst>
        </c:ser>
        <c:dLbls>
          <c:showLegendKey val="0"/>
          <c:showVal val="0"/>
          <c:showCatName val="0"/>
          <c:showSerName val="0"/>
          <c:showPercent val="0"/>
          <c:showBubbleSize val="0"/>
        </c:dLbls>
        <c:marker val="1"/>
        <c:smooth val="0"/>
        <c:axId val="181471232"/>
        <c:axId val="13863020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26B-4043-8FD0-ACB1D4A98C4A}"/>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26B-4043-8FD0-ACB1D4A98C4A}"/>
            </c:ext>
          </c:extLst>
        </c:ser>
        <c:dLbls>
          <c:showLegendKey val="0"/>
          <c:showVal val="0"/>
          <c:showCatName val="0"/>
          <c:showSerName val="0"/>
          <c:showPercent val="0"/>
          <c:showBubbleSize val="0"/>
        </c:dLbls>
        <c:marker val="1"/>
        <c:smooth val="0"/>
        <c:axId val="181471744"/>
        <c:axId val="138630784"/>
      </c:lineChart>
      <c:catAx>
        <c:axId val="18147123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30208"/>
        <c:crosses val="autoZero"/>
        <c:auto val="1"/>
        <c:lblAlgn val="ctr"/>
        <c:lblOffset val="100"/>
        <c:tickLblSkip val="1"/>
        <c:tickMarkSkip val="1"/>
        <c:noMultiLvlLbl val="0"/>
      </c:catAx>
      <c:valAx>
        <c:axId val="138630208"/>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1471232"/>
        <c:crosses val="autoZero"/>
        <c:crossBetween val="between"/>
        <c:majorUnit val="100"/>
        <c:minorUnit val="100"/>
      </c:valAx>
      <c:catAx>
        <c:axId val="181471744"/>
        <c:scaling>
          <c:orientation val="minMax"/>
        </c:scaling>
        <c:delete val="1"/>
        <c:axPos val="b"/>
        <c:majorTickMark val="out"/>
        <c:minorTickMark val="none"/>
        <c:tickLblPos val="nextTo"/>
        <c:crossAx val="138630784"/>
        <c:crossesAt val="80"/>
        <c:auto val="1"/>
        <c:lblAlgn val="ctr"/>
        <c:lblOffset val="100"/>
        <c:noMultiLvlLbl val="0"/>
      </c:catAx>
      <c:valAx>
        <c:axId val="138630784"/>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1471744"/>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D5C-4910-ACF6-4714765ABF69}"/>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D5C-4910-ACF6-4714765ABF69}"/>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D5C-4910-ACF6-4714765ABF69}"/>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AD5C-4910-ACF6-4714765ABF69}"/>
            </c:ext>
          </c:extLst>
        </c:ser>
        <c:dLbls>
          <c:showLegendKey val="0"/>
          <c:showVal val="0"/>
          <c:showCatName val="0"/>
          <c:showSerName val="0"/>
          <c:showPercent val="0"/>
          <c:showBubbleSize val="0"/>
        </c:dLbls>
        <c:gapWidth val="150"/>
        <c:overlap val="100"/>
        <c:axId val="181510656"/>
        <c:axId val="1386325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D5C-4910-ACF6-4714765ABF69}"/>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D5C-4910-ACF6-4714765ABF69}"/>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D5C-4910-ACF6-4714765ABF69}"/>
            </c:ext>
          </c:extLst>
        </c:ser>
        <c:dLbls>
          <c:showLegendKey val="0"/>
          <c:showVal val="0"/>
          <c:showCatName val="0"/>
          <c:showSerName val="0"/>
          <c:showPercent val="0"/>
          <c:showBubbleSize val="0"/>
        </c:dLbls>
        <c:marker val="1"/>
        <c:smooth val="0"/>
        <c:axId val="181510656"/>
        <c:axId val="1386325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AD5C-4910-ACF6-4714765ABF69}"/>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AD5C-4910-ACF6-4714765ABF69}"/>
            </c:ext>
          </c:extLst>
        </c:ser>
        <c:dLbls>
          <c:showLegendKey val="0"/>
          <c:showVal val="0"/>
          <c:showCatName val="0"/>
          <c:showSerName val="0"/>
          <c:showPercent val="0"/>
          <c:showBubbleSize val="0"/>
        </c:dLbls>
        <c:marker val="1"/>
        <c:smooth val="0"/>
        <c:axId val="181511168"/>
        <c:axId val="178694400"/>
      </c:lineChart>
      <c:catAx>
        <c:axId val="18151065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632512"/>
        <c:crossesAt val="0"/>
        <c:auto val="1"/>
        <c:lblAlgn val="ctr"/>
        <c:lblOffset val="100"/>
        <c:tickLblSkip val="1"/>
        <c:tickMarkSkip val="1"/>
        <c:noMultiLvlLbl val="0"/>
      </c:catAx>
      <c:valAx>
        <c:axId val="138632512"/>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1510656"/>
        <c:crosses val="autoZero"/>
        <c:crossBetween val="between"/>
        <c:majorUnit val="50"/>
        <c:minorUnit val="50"/>
      </c:valAx>
      <c:catAx>
        <c:axId val="181511168"/>
        <c:scaling>
          <c:orientation val="minMax"/>
        </c:scaling>
        <c:delete val="1"/>
        <c:axPos val="b"/>
        <c:majorTickMark val="out"/>
        <c:minorTickMark val="none"/>
        <c:tickLblPos val="nextTo"/>
        <c:crossAx val="178694400"/>
        <c:crosses val="autoZero"/>
        <c:auto val="1"/>
        <c:lblAlgn val="ctr"/>
        <c:lblOffset val="100"/>
        <c:noMultiLvlLbl val="0"/>
      </c:catAx>
      <c:valAx>
        <c:axId val="178694400"/>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1511168"/>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5AB-4DA3-8D37-10F9604D3DFC}"/>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5AB-4DA3-8D37-10F9604D3DFC}"/>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5AB-4DA3-8D37-10F9604D3DFC}"/>
            </c:ext>
          </c:extLst>
        </c:ser>
        <c:dLbls>
          <c:showLegendKey val="0"/>
          <c:showVal val="0"/>
          <c:showCatName val="0"/>
          <c:showSerName val="0"/>
          <c:showPercent val="0"/>
          <c:showBubbleSize val="0"/>
        </c:dLbls>
        <c:gapWidth val="150"/>
        <c:overlap val="100"/>
        <c:axId val="181967872"/>
        <c:axId val="21812422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5AB-4DA3-8D37-10F9604D3DFC}"/>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5AB-4DA3-8D37-10F9604D3DFC}"/>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5AB-4DA3-8D37-10F9604D3DFC}"/>
            </c:ext>
          </c:extLst>
        </c:ser>
        <c:dLbls>
          <c:showLegendKey val="0"/>
          <c:showVal val="0"/>
          <c:showCatName val="0"/>
          <c:showSerName val="0"/>
          <c:showPercent val="0"/>
          <c:showBubbleSize val="0"/>
        </c:dLbls>
        <c:marker val="1"/>
        <c:smooth val="0"/>
        <c:axId val="181967872"/>
        <c:axId val="21812422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5AB-4DA3-8D37-10F9604D3DFC}"/>
            </c:ext>
          </c:extLst>
        </c:ser>
        <c:dLbls>
          <c:showLegendKey val="0"/>
          <c:showVal val="0"/>
          <c:showCatName val="0"/>
          <c:showSerName val="0"/>
          <c:showPercent val="0"/>
          <c:showBubbleSize val="0"/>
        </c:dLbls>
        <c:marker val="1"/>
        <c:smooth val="0"/>
        <c:axId val="181968384"/>
        <c:axId val="218124800"/>
      </c:lineChart>
      <c:catAx>
        <c:axId val="18196787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4224"/>
        <c:crossesAt val="-1000"/>
        <c:auto val="1"/>
        <c:lblAlgn val="ctr"/>
        <c:lblOffset val="100"/>
        <c:tickLblSkip val="1"/>
        <c:tickMarkSkip val="1"/>
        <c:noMultiLvlLbl val="0"/>
      </c:catAx>
      <c:valAx>
        <c:axId val="21812422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67872"/>
        <c:crosses val="autoZero"/>
        <c:crossBetween val="between"/>
      </c:valAx>
      <c:catAx>
        <c:axId val="181968384"/>
        <c:scaling>
          <c:orientation val="minMax"/>
        </c:scaling>
        <c:delete val="1"/>
        <c:axPos val="b"/>
        <c:majorTickMark val="out"/>
        <c:minorTickMark val="none"/>
        <c:tickLblPos val="nextTo"/>
        <c:crossAx val="218124800"/>
        <c:crosses val="autoZero"/>
        <c:auto val="1"/>
        <c:lblAlgn val="ctr"/>
        <c:lblOffset val="100"/>
        <c:noMultiLvlLbl val="0"/>
      </c:catAx>
      <c:valAx>
        <c:axId val="21812480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68384"/>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8F3-474B-8471-E862292ED0A5}"/>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8F3-474B-8471-E862292ED0A5}"/>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8F3-474B-8471-E862292ED0A5}"/>
            </c:ext>
          </c:extLst>
        </c:ser>
        <c:dLbls>
          <c:showLegendKey val="0"/>
          <c:showVal val="0"/>
          <c:showCatName val="0"/>
          <c:showSerName val="0"/>
          <c:showPercent val="0"/>
          <c:showBubbleSize val="0"/>
        </c:dLbls>
        <c:gapWidth val="150"/>
        <c:overlap val="100"/>
        <c:axId val="183321600"/>
        <c:axId val="21812652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8F3-474B-8471-E862292ED0A5}"/>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8F3-474B-8471-E862292ED0A5}"/>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8F3-474B-8471-E862292ED0A5}"/>
            </c:ext>
          </c:extLst>
        </c:ser>
        <c:dLbls>
          <c:showLegendKey val="0"/>
          <c:showVal val="0"/>
          <c:showCatName val="0"/>
          <c:showSerName val="0"/>
          <c:showPercent val="0"/>
          <c:showBubbleSize val="0"/>
        </c:dLbls>
        <c:marker val="1"/>
        <c:smooth val="0"/>
        <c:axId val="183321600"/>
        <c:axId val="21812652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8F3-474B-8471-E862292ED0A5}"/>
            </c:ext>
          </c:extLst>
        </c:ser>
        <c:dLbls>
          <c:showLegendKey val="0"/>
          <c:showVal val="0"/>
          <c:showCatName val="0"/>
          <c:showSerName val="0"/>
          <c:showPercent val="0"/>
          <c:showBubbleSize val="0"/>
        </c:dLbls>
        <c:marker val="1"/>
        <c:smooth val="0"/>
        <c:axId val="183322112"/>
        <c:axId val="218127104"/>
      </c:lineChart>
      <c:catAx>
        <c:axId val="18332160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6528"/>
        <c:crossesAt val="-1000"/>
        <c:auto val="1"/>
        <c:lblAlgn val="ctr"/>
        <c:lblOffset val="100"/>
        <c:tickLblSkip val="1"/>
        <c:tickMarkSkip val="1"/>
        <c:noMultiLvlLbl val="0"/>
      </c:catAx>
      <c:valAx>
        <c:axId val="21812652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3321600"/>
        <c:crosses val="autoZero"/>
        <c:crossBetween val="between"/>
      </c:valAx>
      <c:catAx>
        <c:axId val="183322112"/>
        <c:scaling>
          <c:orientation val="minMax"/>
        </c:scaling>
        <c:delete val="1"/>
        <c:axPos val="b"/>
        <c:majorTickMark val="out"/>
        <c:minorTickMark val="none"/>
        <c:tickLblPos val="nextTo"/>
        <c:crossAx val="218127104"/>
        <c:crosses val="autoZero"/>
        <c:auto val="1"/>
        <c:lblAlgn val="ctr"/>
        <c:lblOffset val="100"/>
        <c:noMultiLvlLbl val="0"/>
      </c:catAx>
      <c:valAx>
        <c:axId val="21812710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332211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24A-4C08-A397-522EFFB95AA3}"/>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24A-4C08-A397-522EFFB95AA3}"/>
            </c:ext>
          </c:extLst>
        </c:ser>
        <c:dLbls>
          <c:showLegendKey val="0"/>
          <c:showVal val="0"/>
          <c:showCatName val="0"/>
          <c:showSerName val="0"/>
          <c:showPercent val="0"/>
          <c:showBubbleSize val="0"/>
        </c:dLbls>
        <c:gapWidth val="150"/>
        <c:overlap val="100"/>
        <c:axId val="183349248"/>
        <c:axId val="23662707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624A-4C08-A397-522EFFB95AA3}"/>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24A-4C08-A397-522EFFB95AA3}"/>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24A-4C08-A397-522EFFB95AA3}"/>
            </c:ext>
          </c:extLst>
        </c:ser>
        <c:dLbls>
          <c:showLegendKey val="0"/>
          <c:showVal val="0"/>
          <c:showCatName val="0"/>
          <c:showSerName val="0"/>
          <c:showPercent val="0"/>
          <c:showBubbleSize val="0"/>
        </c:dLbls>
        <c:marker val="1"/>
        <c:smooth val="0"/>
        <c:axId val="183349248"/>
        <c:axId val="23662707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24A-4C08-A397-522EFFB95AA3}"/>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24A-4C08-A397-522EFFB95AA3}"/>
            </c:ext>
          </c:extLst>
        </c:ser>
        <c:dLbls>
          <c:showLegendKey val="0"/>
          <c:showVal val="0"/>
          <c:showCatName val="0"/>
          <c:showSerName val="0"/>
          <c:showPercent val="0"/>
          <c:showBubbleSize val="0"/>
        </c:dLbls>
        <c:marker val="1"/>
        <c:smooth val="0"/>
        <c:axId val="183349760"/>
        <c:axId val="236627648"/>
      </c:lineChart>
      <c:catAx>
        <c:axId val="18334924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7072"/>
        <c:crosses val="autoZero"/>
        <c:auto val="1"/>
        <c:lblAlgn val="ctr"/>
        <c:lblOffset val="100"/>
        <c:tickLblSkip val="1"/>
        <c:tickMarkSkip val="1"/>
        <c:noMultiLvlLbl val="0"/>
      </c:catAx>
      <c:valAx>
        <c:axId val="23662707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49248"/>
        <c:crosses val="autoZero"/>
        <c:crossBetween val="between"/>
        <c:majorUnit val="5000"/>
        <c:minorUnit val="1000"/>
      </c:valAx>
      <c:catAx>
        <c:axId val="183349760"/>
        <c:scaling>
          <c:orientation val="minMax"/>
        </c:scaling>
        <c:delete val="1"/>
        <c:axPos val="b"/>
        <c:majorTickMark val="out"/>
        <c:minorTickMark val="none"/>
        <c:tickLblPos val="nextTo"/>
        <c:crossAx val="236627648"/>
        <c:crossesAt val="80"/>
        <c:auto val="1"/>
        <c:lblAlgn val="ctr"/>
        <c:lblOffset val="100"/>
        <c:noMultiLvlLbl val="0"/>
      </c:catAx>
      <c:valAx>
        <c:axId val="23662764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4976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111-435D-A330-34FB8224A43F}"/>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111-435D-A330-34FB8224A43F}"/>
            </c:ext>
          </c:extLst>
        </c:ser>
        <c:dLbls>
          <c:showLegendKey val="0"/>
          <c:showVal val="0"/>
          <c:showCatName val="0"/>
          <c:showSerName val="0"/>
          <c:showPercent val="0"/>
          <c:showBubbleSize val="0"/>
        </c:dLbls>
        <c:gapWidth val="150"/>
        <c:overlap val="100"/>
        <c:axId val="183361024"/>
        <c:axId val="23662995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B111-435D-A330-34FB8224A43F}"/>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111-435D-A330-34FB8224A43F}"/>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111-435D-A330-34FB8224A43F}"/>
            </c:ext>
          </c:extLst>
        </c:ser>
        <c:dLbls>
          <c:showLegendKey val="0"/>
          <c:showVal val="0"/>
          <c:showCatName val="0"/>
          <c:showSerName val="0"/>
          <c:showPercent val="0"/>
          <c:showBubbleSize val="0"/>
        </c:dLbls>
        <c:marker val="1"/>
        <c:smooth val="0"/>
        <c:axId val="183361024"/>
        <c:axId val="23662995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111-435D-A330-34FB8224A43F}"/>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111-435D-A330-34FB8224A43F}"/>
            </c:ext>
          </c:extLst>
        </c:ser>
        <c:dLbls>
          <c:showLegendKey val="0"/>
          <c:showVal val="0"/>
          <c:showCatName val="0"/>
          <c:showSerName val="0"/>
          <c:showPercent val="0"/>
          <c:showBubbleSize val="0"/>
        </c:dLbls>
        <c:marker val="1"/>
        <c:smooth val="0"/>
        <c:axId val="183324160"/>
        <c:axId val="236630528"/>
      </c:lineChart>
      <c:catAx>
        <c:axId val="18336102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9952"/>
        <c:crosses val="autoZero"/>
        <c:auto val="1"/>
        <c:lblAlgn val="ctr"/>
        <c:lblOffset val="100"/>
        <c:tickLblSkip val="1"/>
        <c:tickMarkSkip val="1"/>
        <c:noMultiLvlLbl val="0"/>
      </c:catAx>
      <c:valAx>
        <c:axId val="23662995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61024"/>
        <c:crosses val="autoZero"/>
        <c:crossBetween val="between"/>
        <c:majorUnit val="5000"/>
        <c:minorUnit val="1000"/>
      </c:valAx>
      <c:catAx>
        <c:axId val="183324160"/>
        <c:scaling>
          <c:orientation val="minMax"/>
        </c:scaling>
        <c:delete val="1"/>
        <c:axPos val="b"/>
        <c:majorTickMark val="out"/>
        <c:minorTickMark val="none"/>
        <c:tickLblPos val="nextTo"/>
        <c:crossAx val="236630528"/>
        <c:crossesAt val="80"/>
        <c:auto val="1"/>
        <c:lblAlgn val="ctr"/>
        <c:lblOffset val="100"/>
        <c:noMultiLvlLbl val="0"/>
      </c:catAx>
      <c:valAx>
        <c:axId val="23663052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416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F09-4832-BEDF-43406A32EC0A}"/>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F09-4832-BEDF-43406A32EC0A}"/>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F09-4832-BEDF-43406A32EC0A}"/>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AF09-4832-BEDF-43406A32EC0A}"/>
            </c:ext>
          </c:extLst>
        </c:ser>
        <c:dLbls>
          <c:showLegendKey val="0"/>
          <c:showVal val="0"/>
          <c:showCatName val="0"/>
          <c:showSerName val="0"/>
          <c:showPercent val="0"/>
          <c:showBubbleSize val="0"/>
        </c:dLbls>
        <c:gapWidth val="150"/>
        <c:overlap val="100"/>
        <c:axId val="183428608"/>
        <c:axId val="23667148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F09-4832-BEDF-43406A32EC0A}"/>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F09-4832-BEDF-43406A32EC0A}"/>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F09-4832-BEDF-43406A32EC0A}"/>
            </c:ext>
          </c:extLst>
        </c:ser>
        <c:dLbls>
          <c:showLegendKey val="0"/>
          <c:showVal val="0"/>
          <c:showCatName val="0"/>
          <c:showSerName val="0"/>
          <c:showPercent val="0"/>
          <c:showBubbleSize val="0"/>
        </c:dLbls>
        <c:marker val="1"/>
        <c:smooth val="0"/>
        <c:axId val="183428608"/>
        <c:axId val="23667148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AF09-4832-BEDF-43406A32EC0A}"/>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AF09-4832-BEDF-43406A32EC0A}"/>
            </c:ext>
          </c:extLst>
        </c:ser>
        <c:dLbls>
          <c:showLegendKey val="0"/>
          <c:showVal val="0"/>
          <c:showCatName val="0"/>
          <c:showSerName val="0"/>
          <c:showPercent val="0"/>
          <c:showBubbleSize val="0"/>
        </c:dLbls>
        <c:marker val="1"/>
        <c:smooth val="0"/>
        <c:axId val="183429632"/>
        <c:axId val="236672064"/>
      </c:lineChart>
      <c:catAx>
        <c:axId val="18342860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1488"/>
        <c:crosses val="autoZero"/>
        <c:auto val="1"/>
        <c:lblAlgn val="ctr"/>
        <c:lblOffset val="100"/>
        <c:tickLblSkip val="1"/>
        <c:tickMarkSkip val="1"/>
        <c:noMultiLvlLbl val="0"/>
      </c:catAx>
      <c:valAx>
        <c:axId val="23667148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28608"/>
        <c:crosses val="autoZero"/>
        <c:crossBetween val="between"/>
        <c:majorUnit val="2000"/>
      </c:valAx>
      <c:catAx>
        <c:axId val="183429632"/>
        <c:scaling>
          <c:orientation val="minMax"/>
        </c:scaling>
        <c:delete val="1"/>
        <c:axPos val="b"/>
        <c:majorTickMark val="out"/>
        <c:minorTickMark val="none"/>
        <c:tickLblPos val="nextTo"/>
        <c:crossAx val="236672064"/>
        <c:crosses val="autoZero"/>
        <c:auto val="1"/>
        <c:lblAlgn val="ctr"/>
        <c:lblOffset val="100"/>
        <c:noMultiLvlLbl val="0"/>
      </c:catAx>
      <c:valAx>
        <c:axId val="23667206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2963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931-4AB0-9453-6B0683C3F351}"/>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931-4AB0-9453-6B0683C3F351}"/>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931-4AB0-9453-6B0683C3F351}"/>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B931-4AB0-9453-6B0683C3F351}"/>
            </c:ext>
          </c:extLst>
        </c:ser>
        <c:dLbls>
          <c:showLegendKey val="0"/>
          <c:showVal val="0"/>
          <c:showCatName val="0"/>
          <c:showSerName val="0"/>
          <c:showPercent val="0"/>
          <c:showBubbleSize val="0"/>
        </c:dLbls>
        <c:gapWidth val="150"/>
        <c:overlap val="100"/>
        <c:axId val="184186880"/>
        <c:axId val="23667379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931-4AB0-9453-6B0683C3F351}"/>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931-4AB0-9453-6B0683C3F351}"/>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931-4AB0-9453-6B0683C3F351}"/>
            </c:ext>
          </c:extLst>
        </c:ser>
        <c:dLbls>
          <c:showLegendKey val="0"/>
          <c:showVal val="0"/>
          <c:showCatName val="0"/>
          <c:showSerName val="0"/>
          <c:showPercent val="0"/>
          <c:showBubbleSize val="0"/>
        </c:dLbls>
        <c:marker val="1"/>
        <c:smooth val="0"/>
        <c:axId val="184186880"/>
        <c:axId val="23667379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B931-4AB0-9453-6B0683C3F351}"/>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B931-4AB0-9453-6B0683C3F351}"/>
            </c:ext>
          </c:extLst>
        </c:ser>
        <c:dLbls>
          <c:showLegendKey val="0"/>
          <c:showVal val="0"/>
          <c:showCatName val="0"/>
          <c:showSerName val="0"/>
          <c:showPercent val="0"/>
          <c:showBubbleSize val="0"/>
        </c:dLbls>
        <c:marker val="1"/>
        <c:smooth val="0"/>
        <c:axId val="184187392"/>
        <c:axId val="236674368"/>
      </c:lineChart>
      <c:catAx>
        <c:axId val="18418688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3792"/>
        <c:crosses val="autoZero"/>
        <c:auto val="1"/>
        <c:lblAlgn val="ctr"/>
        <c:lblOffset val="100"/>
        <c:tickLblSkip val="1"/>
        <c:tickMarkSkip val="1"/>
        <c:noMultiLvlLbl val="0"/>
      </c:catAx>
      <c:valAx>
        <c:axId val="23667379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186880"/>
        <c:crosses val="autoZero"/>
        <c:crossBetween val="between"/>
      </c:valAx>
      <c:catAx>
        <c:axId val="184187392"/>
        <c:scaling>
          <c:orientation val="minMax"/>
        </c:scaling>
        <c:delete val="1"/>
        <c:axPos val="b"/>
        <c:majorTickMark val="out"/>
        <c:minorTickMark val="none"/>
        <c:tickLblPos val="nextTo"/>
        <c:crossAx val="236674368"/>
        <c:crosses val="autoZero"/>
        <c:auto val="1"/>
        <c:lblAlgn val="ctr"/>
        <c:lblOffset val="100"/>
        <c:noMultiLvlLbl val="0"/>
      </c:catAx>
      <c:valAx>
        <c:axId val="23667436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18739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1009650</xdr:colOff>
      <xdr:row>2</xdr:row>
      <xdr:rowOff>0</xdr:rowOff>
    </xdr:from>
    <xdr:to>
      <xdr:col>7</xdr:col>
      <xdr:colOff>114300</xdr:colOff>
      <xdr:row>2</xdr:row>
      <xdr:rowOff>0</xdr:rowOff>
    </xdr:to>
    <xdr:graphicFrame macro="">
      <xdr:nvGraphicFramePr>
        <xdr:cNvPr id="2" name="グラフ 60">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30</xdr:col>
      <xdr:colOff>0</xdr:colOff>
      <xdr:row>2</xdr:row>
      <xdr:rowOff>0</xdr:rowOff>
    </xdr:from>
    <xdr:to>
      <xdr:col>30</xdr:col>
      <xdr:colOff>76200</xdr:colOff>
      <xdr:row>3</xdr:row>
      <xdr:rowOff>57150</xdr:rowOff>
    </xdr:to>
    <xdr:sp macro="" textlink="">
      <xdr:nvSpPr>
        <xdr:cNvPr id="3" name="Text Box 23">
          <a:extLst>
            <a:ext uri="{FF2B5EF4-FFF2-40B4-BE49-F238E27FC236}">
              <a16:creationId xmlns="" xmlns:a16="http://schemas.microsoft.com/office/drawing/2014/main" id="{00000000-0008-0000-0000-000003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2</xdr:row>
      <xdr:rowOff>0</xdr:rowOff>
    </xdr:from>
    <xdr:to>
      <xdr:col>30</xdr:col>
      <xdr:colOff>76200</xdr:colOff>
      <xdr:row>3</xdr:row>
      <xdr:rowOff>57150</xdr:rowOff>
    </xdr:to>
    <xdr:sp macro="" textlink="">
      <xdr:nvSpPr>
        <xdr:cNvPr id="4" name="Text Box 24">
          <a:extLst>
            <a:ext uri="{FF2B5EF4-FFF2-40B4-BE49-F238E27FC236}">
              <a16:creationId xmlns="" xmlns:a16="http://schemas.microsoft.com/office/drawing/2014/main" id="{00000000-0008-0000-0000-000004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2</xdr:row>
      <xdr:rowOff>0</xdr:rowOff>
    </xdr:from>
    <xdr:to>
      <xdr:col>30</xdr:col>
      <xdr:colOff>76200</xdr:colOff>
      <xdr:row>3</xdr:row>
      <xdr:rowOff>57150</xdr:rowOff>
    </xdr:to>
    <xdr:sp macro="" textlink="">
      <xdr:nvSpPr>
        <xdr:cNvPr id="5" name="Text Box 50">
          <a:extLst>
            <a:ext uri="{FF2B5EF4-FFF2-40B4-BE49-F238E27FC236}">
              <a16:creationId xmlns="" xmlns:a16="http://schemas.microsoft.com/office/drawing/2014/main" id="{00000000-0008-0000-0000-000005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2</xdr:row>
      <xdr:rowOff>0</xdr:rowOff>
    </xdr:from>
    <xdr:to>
      <xdr:col>30</xdr:col>
      <xdr:colOff>76200</xdr:colOff>
      <xdr:row>3</xdr:row>
      <xdr:rowOff>57150</xdr:rowOff>
    </xdr:to>
    <xdr:sp macro="" textlink="">
      <xdr:nvSpPr>
        <xdr:cNvPr id="6" name="Text Box 52">
          <a:extLst>
            <a:ext uri="{FF2B5EF4-FFF2-40B4-BE49-F238E27FC236}">
              <a16:creationId xmlns="" xmlns:a16="http://schemas.microsoft.com/office/drawing/2014/main" id="{00000000-0008-0000-0000-000006000000}"/>
            </a:ext>
          </a:extLst>
        </xdr:cNvPr>
        <xdr:cNvSpPr txBox="1">
          <a:spLocks noChangeArrowheads="1"/>
        </xdr:cNvSpPr>
      </xdr:nvSpPr>
      <xdr:spPr bwMode="auto">
        <a:xfrm>
          <a:off x="18611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7" name="グラフ 6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8" name="グラフ 64">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9" name="Rectangle 158">
          <a:extLst>
            <a:ext uri="{FF2B5EF4-FFF2-40B4-BE49-F238E27FC236}">
              <a16:creationId xmlns="" xmlns:a16="http://schemas.microsoft.com/office/drawing/2014/main" id="{00000000-0008-0000-0000-000009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30</xdr:col>
      <xdr:colOff>0</xdr:colOff>
      <xdr:row>3</xdr:row>
      <xdr:rowOff>0</xdr:rowOff>
    </xdr:from>
    <xdr:to>
      <xdr:col>30</xdr:col>
      <xdr:colOff>76200</xdr:colOff>
      <xdr:row>4</xdr:row>
      <xdr:rowOff>57150</xdr:rowOff>
    </xdr:to>
    <xdr:sp macro="" textlink="">
      <xdr:nvSpPr>
        <xdr:cNvPr id="10" name="Text Box 23">
          <a:extLst>
            <a:ext uri="{FF2B5EF4-FFF2-40B4-BE49-F238E27FC236}">
              <a16:creationId xmlns="" xmlns:a16="http://schemas.microsoft.com/office/drawing/2014/main" id="{00000000-0008-0000-0000-00000A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3</xdr:row>
      <xdr:rowOff>0</xdr:rowOff>
    </xdr:from>
    <xdr:to>
      <xdr:col>30</xdr:col>
      <xdr:colOff>76200</xdr:colOff>
      <xdr:row>4</xdr:row>
      <xdr:rowOff>57150</xdr:rowOff>
    </xdr:to>
    <xdr:sp macro="" textlink="">
      <xdr:nvSpPr>
        <xdr:cNvPr id="11" name="Text Box 24">
          <a:extLst>
            <a:ext uri="{FF2B5EF4-FFF2-40B4-BE49-F238E27FC236}">
              <a16:creationId xmlns="" xmlns:a16="http://schemas.microsoft.com/office/drawing/2014/main" id="{00000000-0008-0000-0000-00000B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3</xdr:row>
      <xdr:rowOff>0</xdr:rowOff>
    </xdr:from>
    <xdr:to>
      <xdr:col>30</xdr:col>
      <xdr:colOff>76200</xdr:colOff>
      <xdr:row>4</xdr:row>
      <xdr:rowOff>57150</xdr:rowOff>
    </xdr:to>
    <xdr:sp macro="" textlink="">
      <xdr:nvSpPr>
        <xdr:cNvPr id="12" name="Text Box 50">
          <a:extLst>
            <a:ext uri="{FF2B5EF4-FFF2-40B4-BE49-F238E27FC236}">
              <a16:creationId xmlns="" xmlns:a16="http://schemas.microsoft.com/office/drawing/2014/main" id="{00000000-0008-0000-0000-00000C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3</xdr:row>
      <xdr:rowOff>0</xdr:rowOff>
    </xdr:from>
    <xdr:to>
      <xdr:col>30</xdr:col>
      <xdr:colOff>76200</xdr:colOff>
      <xdr:row>4</xdr:row>
      <xdr:rowOff>57150</xdr:rowOff>
    </xdr:to>
    <xdr:sp macro="" textlink="">
      <xdr:nvSpPr>
        <xdr:cNvPr id="13" name="Text Box 52">
          <a:extLst>
            <a:ext uri="{FF2B5EF4-FFF2-40B4-BE49-F238E27FC236}">
              <a16:creationId xmlns="" xmlns:a16="http://schemas.microsoft.com/office/drawing/2014/main" id="{00000000-0008-0000-0000-00000D000000}"/>
            </a:ext>
          </a:extLst>
        </xdr:cNvPr>
        <xdr:cNvSpPr txBox="1">
          <a:spLocks noChangeArrowheads="1"/>
        </xdr:cNvSpPr>
      </xdr:nvSpPr>
      <xdr:spPr bwMode="auto">
        <a:xfrm>
          <a:off x="18611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5" name="Text Box 24">
          <a:extLst>
            <a:ext uri="{FF2B5EF4-FFF2-40B4-BE49-F238E27FC236}">
              <a16:creationId xmlns="" xmlns:a16="http://schemas.microsoft.com/office/drawing/2014/main" id="{00000000-0008-0000-0000-00000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 name="Text Box 50">
          <a:extLst>
            <a:ext uri="{FF2B5EF4-FFF2-40B4-BE49-F238E27FC236}">
              <a16:creationId xmlns="" xmlns:a16="http://schemas.microsoft.com/office/drawing/2014/main" id="{00000000-0008-0000-0000-00001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 name="Text Box 52">
          <a:extLst>
            <a:ext uri="{FF2B5EF4-FFF2-40B4-BE49-F238E27FC236}">
              <a16:creationId xmlns="" xmlns:a16="http://schemas.microsoft.com/office/drawing/2014/main" id="{00000000-0008-0000-0000-00001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30</xdr:col>
      <xdr:colOff>0</xdr:colOff>
      <xdr:row>2</xdr:row>
      <xdr:rowOff>0</xdr:rowOff>
    </xdr:from>
    <xdr:to>
      <xdr:col>30</xdr:col>
      <xdr:colOff>76200</xdr:colOff>
      <xdr:row>3</xdr:row>
      <xdr:rowOff>47625</xdr:rowOff>
    </xdr:to>
    <xdr:sp macro="" textlink="">
      <xdr:nvSpPr>
        <xdr:cNvPr id="18" name="Text Box 23">
          <a:extLst>
            <a:ext uri="{FF2B5EF4-FFF2-40B4-BE49-F238E27FC236}">
              <a16:creationId xmlns="" xmlns:a16="http://schemas.microsoft.com/office/drawing/2014/main" id="{00000000-0008-0000-0000-000012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2</xdr:row>
      <xdr:rowOff>0</xdr:rowOff>
    </xdr:from>
    <xdr:to>
      <xdr:col>30</xdr:col>
      <xdr:colOff>76200</xdr:colOff>
      <xdr:row>3</xdr:row>
      <xdr:rowOff>47625</xdr:rowOff>
    </xdr:to>
    <xdr:sp macro="" textlink="">
      <xdr:nvSpPr>
        <xdr:cNvPr id="19" name="Text Box 24">
          <a:extLst>
            <a:ext uri="{FF2B5EF4-FFF2-40B4-BE49-F238E27FC236}">
              <a16:creationId xmlns="" xmlns:a16="http://schemas.microsoft.com/office/drawing/2014/main" id="{00000000-0008-0000-0000-000013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2</xdr:row>
      <xdr:rowOff>0</xdr:rowOff>
    </xdr:from>
    <xdr:to>
      <xdr:col>30</xdr:col>
      <xdr:colOff>76200</xdr:colOff>
      <xdr:row>3</xdr:row>
      <xdr:rowOff>47625</xdr:rowOff>
    </xdr:to>
    <xdr:sp macro="" textlink="">
      <xdr:nvSpPr>
        <xdr:cNvPr id="20" name="Text Box 50">
          <a:extLst>
            <a:ext uri="{FF2B5EF4-FFF2-40B4-BE49-F238E27FC236}">
              <a16:creationId xmlns="" xmlns:a16="http://schemas.microsoft.com/office/drawing/2014/main" id="{00000000-0008-0000-0000-000014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2</xdr:row>
      <xdr:rowOff>0</xdr:rowOff>
    </xdr:from>
    <xdr:to>
      <xdr:col>30</xdr:col>
      <xdr:colOff>76200</xdr:colOff>
      <xdr:row>3</xdr:row>
      <xdr:rowOff>47625</xdr:rowOff>
    </xdr:to>
    <xdr:sp macro="" textlink="">
      <xdr:nvSpPr>
        <xdr:cNvPr id="21" name="Text Box 52">
          <a:extLst>
            <a:ext uri="{FF2B5EF4-FFF2-40B4-BE49-F238E27FC236}">
              <a16:creationId xmlns="" xmlns:a16="http://schemas.microsoft.com/office/drawing/2014/main" id="{00000000-0008-0000-0000-000015000000}"/>
            </a:ext>
          </a:extLst>
        </xdr:cNvPr>
        <xdr:cNvSpPr txBox="1">
          <a:spLocks noChangeArrowheads="1"/>
        </xdr:cNvSpPr>
      </xdr:nvSpPr>
      <xdr:spPr bwMode="auto">
        <a:xfrm>
          <a:off x="18611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0</xdr:colOff>
      <xdr:row>2</xdr:row>
      <xdr:rowOff>0</xdr:rowOff>
    </xdr:from>
    <xdr:to>
      <xdr:col>30</xdr:col>
      <xdr:colOff>0</xdr:colOff>
      <xdr:row>2</xdr:row>
      <xdr:rowOff>0</xdr:rowOff>
    </xdr:to>
    <xdr:graphicFrame macro="">
      <xdr:nvGraphicFramePr>
        <xdr:cNvPr id="22" name="グラフ 95">
          <a:extLst>
            <a:ext uri="{FF2B5EF4-FFF2-40B4-BE49-F238E27FC236}">
              <a16:creationId xmlns=""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30</xdr:col>
      <xdr:colOff>0</xdr:colOff>
      <xdr:row>2</xdr:row>
      <xdr:rowOff>0</xdr:rowOff>
    </xdr:from>
    <xdr:to>
      <xdr:col>30</xdr:col>
      <xdr:colOff>0</xdr:colOff>
      <xdr:row>2</xdr:row>
      <xdr:rowOff>0</xdr:rowOff>
    </xdr:to>
    <xdr:graphicFrame macro="">
      <xdr:nvGraphicFramePr>
        <xdr:cNvPr id="23" name="グラフ 96">
          <a:extLst>
            <a:ext uri="{FF2B5EF4-FFF2-40B4-BE49-F238E27FC236}">
              <a16:creationId xmlns=""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30</xdr:col>
      <xdr:colOff>0</xdr:colOff>
      <xdr:row>2</xdr:row>
      <xdr:rowOff>0</xdr:rowOff>
    </xdr:from>
    <xdr:to>
      <xdr:col>30</xdr:col>
      <xdr:colOff>0</xdr:colOff>
      <xdr:row>2</xdr:row>
      <xdr:rowOff>0</xdr:rowOff>
    </xdr:to>
    <xdr:graphicFrame macro="">
      <xdr:nvGraphicFramePr>
        <xdr:cNvPr id="24" name="グラフ 100">
          <a:extLst>
            <a:ext uri="{FF2B5EF4-FFF2-40B4-BE49-F238E27FC236}">
              <a16:creationId xmlns=""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30</xdr:col>
      <xdr:colOff>0</xdr:colOff>
      <xdr:row>2</xdr:row>
      <xdr:rowOff>0</xdr:rowOff>
    </xdr:from>
    <xdr:to>
      <xdr:col>30</xdr:col>
      <xdr:colOff>0</xdr:colOff>
      <xdr:row>2</xdr:row>
      <xdr:rowOff>0</xdr:rowOff>
    </xdr:to>
    <xdr:graphicFrame macro="">
      <xdr:nvGraphicFramePr>
        <xdr:cNvPr id="25" name="グラフ 103">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30</xdr:col>
      <xdr:colOff>0</xdr:colOff>
      <xdr:row>2</xdr:row>
      <xdr:rowOff>0</xdr:rowOff>
    </xdr:from>
    <xdr:to>
      <xdr:col>30</xdr:col>
      <xdr:colOff>0</xdr:colOff>
      <xdr:row>2</xdr:row>
      <xdr:rowOff>0</xdr:rowOff>
    </xdr:to>
    <xdr:graphicFrame macro="">
      <xdr:nvGraphicFramePr>
        <xdr:cNvPr id="26" name="グラフ 131">
          <a:extLst>
            <a:ext uri="{FF2B5EF4-FFF2-40B4-BE49-F238E27FC236}">
              <a16:creationId xmlns=""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30</xdr:col>
      <xdr:colOff>0</xdr:colOff>
      <xdr:row>2</xdr:row>
      <xdr:rowOff>0</xdr:rowOff>
    </xdr:from>
    <xdr:to>
      <xdr:col>30</xdr:col>
      <xdr:colOff>0</xdr:colOff>
      <xdr:row>2</xdr:row>
      <xdr:rowOff>0</xdr:rowOff>
    </xdr:to>
    <xdr:sp macro="" textlink="">
      <xdr:nvSpPr>
        <xdr:cNvPr id="27" name="Rectangle 132">
          <a:extLst>
            <a:ext uri="{FF2B5EF4-FFF2-40B4-BE49-F238E27FC236}">
              <a16:creationId xmlns="" xmlns:a16="http://schemas.microsoft.com/office/drawing/2014/main" id="{00000000-0008-0000-0000-00001B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30</xdr:col>
      <xdr:colOff>0</xdr:colOff>
      <xdr:row>2</xdr:row>
      <xdr:rowOff>0</xdr:rowOff>
    </xdr:from>
    <xdr:to>
      <xdr:col>30</xdr:col>
      <xdr:colOff>0</xdr:colOff>
      <xdr:row>2</xdr:row>
      <xdr:rowOff>0</xdr:rowOff>
    </xdr:to>
    <xdr:graphicFrame macro="">
      <xdr:nvGraphicFramePr>
        <xdr:cNvPr id="28" name="グラフ 135">
          <a:extLst>
            <a:ext uri="{FF2B5EF4-FFF2-40B4-BE49-F238E27FC236}">
              <a16:creationId xmlns=""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30</xdr:col>
      <xdr:colOff>0</xdr:colOff>
      <xdr:row>2</xdr:row>
      <xdr:rowOff>0</xdr:rowOff>
    </xdr:from>
    <xdr:to>
      <xdr:col>30</xdr:col>
      <xdr:colOff>0</xdr:colOff>
      <xdr:row>2</xdr:row>
      <xdr:rowOff>0</xdr:rowOff>
    </xdr:to>
    <xdr:sp macro="" textlink="">
      <xdr:nvSpPr>
        <xdr:cNvPr id="29" name="Rectangle 149">
          <a:extLst>
            <a:ext uri="{FF2B5EF4-FFF2-40B4-BE49-F238E27FC236}">
              <a16:creationId xmlns="" xmlns:a16="http://schemas.microsoft.com/office/drawing/2014/main" id="{00000000-0008-0000-0000-00001D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30</xdr:col>
      <xdr:colOff>0</xdr:colOff>
      <xdr:row>2</xdr:row>
      <xdr:rowOff>0</xdr:rowOff>
    </xdr:from>
    <xdr:to>
      <xdr:col>30</xdr:col>
      <xdr:colOff>0</xdr:colOff>
      <xdr:row>2</xdr:row>
      <xdr:rowOff>0</xdr:rowOff>
    </xdr:to>
    <xdr:sp macro="" textlink="">
      <xdr:nvSpPr>
        <xdr:cNvPr id="30" name="Rectangle 150">
          <a:extLst>
            <a:ext uri="{FF2B5EF4-FFF2-40B4-BE49-F238E27FC236}">
              <a16:creationId xmlns="" xmlns:a16="http://schemas.microsoft.com/office/drawing/2014/main" id="{00000000-0008-0000-0000-00001E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30</xdr:col>
      <xdr:colOff>0</xdr:colOff>
      <xdr:row>2</xdr:row>
      <xdr:rowOff>0</xdr:rowOff>
    </xdr:from>
    <xdr:to>
      <xdr:col>30</xdr:col>
      <xdr:colOff>0</xdr:colOff>
      <xdr:row>2</xdr:row>
      <xdr:rowOff>0</xdr:rowOff>
    </xdr:to>
    <xdr:sp macro="" textlink="">
      <xdr:nvSpPr>
        <xdr:cNvPr id="31" name="Rectangle 154">
          <a:extLst>
            <a:ext uri="{FF2B5EF4-FFF2-40B4-BE49-F238E27FC236}">
              <a16:creationId xmlns="" xmlns:a16="http://schemas.microsoft.com/office/drawing/2014/main" id="{00000000-0008-0000-0000-00001F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30</xdr:col>
      <xdr:colOff>0</xdr:colOff>
      <xdr:row>2</xdr:row>
      <xdr:rowOff>0</xdr:rowOff>
    </xdr:from>
    <xdr:to>
      <xdr:col>30</xdr:col>
      <xdr:colOff>0</xdr:colOff>
      <xdr:row>2</xdr:row>
      <xdr:rowOff>0</xdr:rowOff>
    </xdr:to>
    <xdr:sp macro="" textlink="">
      <xdr:nvSpPr>
        <xdr:cNvPr id="32" name="Rectangle 159">
          <a:extLst>
            <a:ext uri="{FF2B5EF4-FFF2-40B4-BE49-F238E27FC236}">
              <a16:creationId xmlns="" xmlns:a16="http://schemas.microsoft.com/office/drawing/2014/main" id="{00000000-0008-0000-0000-000020000000}"/>
            </a:ext>
          </a:extLst>
        </xdr:cNvPr>
        <xdr:cNvSpPr>
          <a:spLocks noChangeArrowheads="1"/>
        </xdr:cNvSpPr>
      </xdr:nvSpPr>
      <xdr:spPr bwMode="auto">
        <a:xfrm>
          <a:off x="18611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30</xdr:col>
      <xdr:colOff>0</xdr:colOff>
      <xdr:row>2</xdr:row>
      <xdr:rowOff>0</xdr:rowOff>
    </xdr:from>
    <xdr:to>
      <xdr:col>30</xdr:col>
      <xdr:colOff>0</xdr:colOff>
      <xdr:row>2</xdr:row>
      <xdr:rowOff>0</xdr:rowOff>
    </xdr:to>
    <xdr:sp macro="" textlink="">
      <xdr:nvSpPr>
        <xdr:cNvPr id="33" name="Text Box 161">
          <a:extLst>
            <a:ext uri="{FF2B5EF4-FFF2-40B4-BE49-F238E27FC236}">
              <a16:creationId xmlns="" xmlns:a16="http://schemas.microsoft.com/office/drawing/2014/main" id="{00000000-0008-0000-0000-000021000000}"/>
            </a:ext>
          </a:extLst>
        </xdr:cNvPr>
        <xdr:cNvSpPr txBox="1">
          <a:spLocks noChangeArrowheads="1"/>
        </xdr:cNvSpPr>
      </xdr:nvSpPr>
      <xdr:spPr bwMode="auto">
        <a:xfrm>
          <a:off x="186118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4" name="Text Box 23">
          <a:extLst>
            <a:ext uri="{FF2B5EF4-FFF2-40B4-BE49-F238E27FC236}">
              <a16:creationId xmlns="" xmlns:a16="http://schemas.microsoft.com/office/drawing/2014/main" id="{00000000-0008-0000-0000-000022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5" name="Text Box 24">
          <a:extLst>
            <a:ext uri="{FF2B5EF4-FFF2-40B4-BE49-F238E27FC236}">
              <a16:creationId xmlns="" xmlns:a16="http://schemas.microsoft.com/office/drawing/2014/main" id="{00000000-0008-0000-0000-000023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6" name="Text Box 50">
          <a:extLst>
            <a:ext uri="{FF2B5EF4-FFF2-40B4-BE49-F238E27FC236}">
              <a16:creationId xmlns="" xmlns:a16="http://schemas.microsoft.com/office/drawing/2014/main" id="{00000000-0008-0000-0000-000024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7" name="Text Box 52">
          <a:extLst>
            <a:ext uri="{FF2B5EF4-FFF2-40B4-BE49-F238E27FC236}">
              <a16:creationId xmlns="" xmlns:a16="http://schemas.microsoft.com/office/drawing/2014/main" id="{00000000-0008-0000-0000-000025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3">
          <a:extLst>
            <a:ext uri="{FF2B5EF4-FFF2-40B4-BE49-F238E27FC236}">
              <a16:creationId xmlns="" xmlns:a16="http://schemas.microsoft.com/office/drawing/2014/main" id="{00000000-0008-0000-0000-000026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24">
          <a:extLst>
            <a:ext uri="{FF2B5EF4-FFF2-40B4-BE49-F238E27FC236}">
              <a16:creationId xmlns="" xmlns:a16="http://schemas.microsoft.com/office/drawing/2014/main" id="{00000000-0008-0000-0000-000027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0">
          <a:extLst>
            <a:ext uri="{FF2B5EF4-FFF2-40B4-BE49-F238E27FC236}">
              <a16:creationId xmlns="" xmlns:a16="http://schemas.microsoft.com/office/drawing/2014/main" id="{00000000-0008-0000-0000-000028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1" name="Text Box 52">
          <a:extLst>
            <a:ext uri="{FF2B5EF4-FFF2-40B4-BE49-F238E27FC236}">
              <a16:creationId xmlns="" xmlns:a16="http://schemas.microsoft.com/office/drawing/2014/main" id="{00000000-0008-0000-0000-000029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2" name="Text Box 23">
          <a:extLst>
            <a:ext uri="{FF2B5EF4-FFF2-40B4-BE49-F238E27FC236}">
              <a16:creationId xmlns="" xmlns:a16="http://schemas.microsoft.com/office/drawing/2014/main" id="{00000000-0008-0000-0000-00002A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3" name="Text Box 24">
          <a:extLst>
            <a:ext uri="{FF2B5EF4-FFF2-40B4-BE49-F238E27FC236}">
              <a16:creationId xmlns="" xmlns:a16="http://schemas.microsoft.com/office/drawing/2014/main" id="{00000000-0008-0000-0000-00002B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4" name="Text Box 50">
          <a:extLst>
            <a:ext uri="{FF2B5EF4-FFF2-40B4-BE49-F238E27FC236}">
              <a16:creationId xmlns="" xmlns:a16="http://schemas.microsoft.com/office/drawing/2014/main" id="{00000000-0008-0000-0000-00002C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5" name="Text Box 52">
          <a:extLst>
            <a:ext uri="{FF2B5EF4-FFF2-40B4-BE49-F238E27FC236}">
              <a16:creationId xmlns="" xmlns:a16="http://schemas.microsoft.com/office/drawing/2014/main" id="{00000000-0008-0000-0000-00002D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6" name="Text Box 23">
          <a:extLst>
            <a:ext uri="{FF2B5EF4-FFF2-40B4-BE49-F238E27FC236}">
              <a16:creationId xmlns="" xmlns:a16="http://schemas.microsoft.com/office/drawing/2014/main" id="{00000000-0008-0000-0000-00002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7" name="Text Box 24">
          <a:extLst>
            <a:ext uri="{FF2B5EF4-FFF2-40B4-BE49-F238E27FC236}">
              <a16:creationId xmlns="" xmlns:a16="http://schemas.microsoft.com/office/drawing/2014/main" id="{00000000-0008-0000-0000-00002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8" name="Text Box 50">
          <a:extLst>
            <a:ext uri="{FF2B5EF4-FFF2-40B4-BE49-F238E27FC236}">
              <a16:creationId xmlns="" xmlns:a16="http://schemas.microsoft.com/office/drawing/2014/main" id="{00000000-0008-0000-0000-00003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9" name="Text Box 52">
          <a:extLst>
            <a:ext uri="{FF2B5EF4-FFF2-40B4-BE49-F238E27FC236}">
              <a16:creationId xmlns="" xmlns:a16="http://schemas.microsoft.com/office/drawing/2014/main" id="{00000000-0008-0000-0000-00003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0" name="Text Box 23">
          <a:extLst>
            <a:ext uri="{FF2B5EF4-FFF2-40B4-BE49-F238E27FC236}">
              <a16:creationId xmlns="" xmlns:a16="http://schemas.microsoft.com/office/drawing/2014/main" id="{00000000-0008-0000-0000-00003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1" name="Text Box 24">
          <a:extLst>
            <a:ext uri="{FF2B5EF4-FFF2-40B4-BE49-F238E27FC236}">
              <a16:creationId xmlns="" xmlns:a16="http://schemas.microsoft.com/office/drawing/2014/main" id="{00000000-0008-0000-0000-00003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2" name="Text Box 50">
          <a:extLst>
            <a:ext uri="{FF2B5EF4-FFF2-40B4-BE49-F238E27FC236}">
              <a16:creationId xmlns="" xmlns:a16="http://schemas.microsoft.com/office/drawing/2014/main" id="{00000000-0008-0000-0000-00003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3" name="Text Box 52">
          <a:extLst>
            <a:ext uri="{FF2B5EF4-FFF2-40B4-BE49-F238E27FC236}">
              <a16:creationId xmlns="" xmlns:a16="http://schemas.microsoft.com/office/drawing/2014/main" id="{00000000-0008-0000-0000-00003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4" name="Text Box 23">
          <a:extLst>
            <a:ext uri="{FF2B5EF4-FFF2-40B4-BE49-F238E27FC236}">
              <a16:creationId xmlns="" xmlns:a16="http://schemas.microsoft.com/office/drawing/2014/main" id="{00000000-0008-0000-0000-00003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5" name="Text Box 24">
          <a:extLst>
            <a:ext uri="{FF2B5EF4-FFF2-40B4-BE49-F238E27FC236}">
              <a16:creationId xmlns="" xmlns:a16="http://schemas.microsoft.com/office/drawing/2014/main" id="{00000000-0008-0000-0000-00003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6" name="Text Box 50">
          <a:extLst>
            <a:ext uri="{FF2B5EF4-FFF2-40B4-BE49-F238E27FC236}">
              <a16:creationId xmlns="" xmlns:a16="http://schemas.microsoft.com/office/drawing/2014/main" id="{00000000-0008-0000-0000-00003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7" name="Text Box 24">
          <a:extLst>
            <a:ext uri="{FF2B5EF4-FFF2-40B4-BE49-F238E27FC236}">
              <a16:creationId xmlns="" xmlns:a16="http://schemas.microsoft.com/office/drawing/2014/main" id="{00000000-0008-0000-0000-00003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8" name="Text Box 50">
          <a:extLst>
            <a:ext uri="{FF2B5EF4-FFF2-40B4-BE49-F238E27FC236}">
              <a16:creationId xmlns="" xmlns:a16="http://schemas.microsoft.com/office/drawing/2014/main" id="{00000000-0008-0000-0000-00003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9" name="Text Box 52">
          <a:extLst>
            <a:ext uri="{FF2B5EF4-FFF2-40B4-BE49-F238E27FC236}">
              <a16:creationId xmlns="" xmlns:a16="http://schemas.microsoft.com/office/drawing/2014/main" id="{00000000-0008-0000-0000-00003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0" name="Text Box 23">
          <a:extLst>
            <a:ext uri="{FF2B5EF4-FFF2-40B4-BE49-F238E27FC236}">
              <a16:creationId xmlns="" xmlns:a16="http://schemas.microsoft.com/office/drawing/2014/main" id="{00000000-0008-0000-0000-00003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1" name="Text Box 24">
          <a:extLst>
            <a:ext uri="{FF2B5EF4-FFF2-40B4-BE49-F238E27FC236}">
              <a16:creationId xmlns="" xmlns:a16="http://schemas.microsoft.com/office/drawing/2014/main" id="{00000000-0008-0000-0000-00003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2" name="Text Box 50">
          <a:extLst>
            <a:ext uri="{FF2B5EF4-FFF2-40B4-BE49-F238E27FC236}">
              <a16:creationId xmlns="" xmlns:a16="http://schemas.microsoft.com/office/drawing/2014/main" id="{00000000-0008-0000-0000-00003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3" name="Text Box 52">
          <a:extLst>
            <a:ext uri="{FF2B5EF4-FFF2-40B4-BE49-F238E27FC236}">
              <a16:creationId xmlns="" xmlns:a16="http://schemas.microsoft.com/office/drawing/2014/main" id="{00000000-0008-0000-0000-00003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4" name="Text Box 23">
          <a:extLst>
            <a:ext uri="{FF2B5EF4-FFF2-40B4-BE49-F238E27FC236}">
              <a16:creationId xmlns="" xmlns:a16="http://schemas.microsoft.com/office/drawing/2014/main" id="{00000000-0008-0000-0000-00004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5" name="Text Box 24">
          <a:extLst>
            <a:ext uri="{FF2B5EF4-FFF2-40B4-BE49-F238E27FC236}">
              <a16:creationId xmlns="" xmlns:a16="http://schemas.microsoft.com/office/drawing/2014/main" id="{00000000-0008-0000-0000-00004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6" name="Text Box 50">
          <a:extLst>
            <a:ext uri="{FF2B5EF4-FFF2-40B4-BE49-F238E27FC236}">
              <a16:creationId xmlns="" xmlns:a16="http://schemas.microsoft.com/office/drawing/2014/main" id="{00000000-0008-0000-0000-00004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7" name="Text Box 52">
          <a:extLst>
            <a:ext uri="{FF2B5EF4-FFF2-40B4-BE49-F238E27FC236}">
              <a16:creationId xmlns="" xmlns:a16="http://schemas.microsoft.com/office/drawing/2014/main" id="{00000000-0008-0000-0000-00004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8" name="Text Box 50">
          <a:extLst>
            <a:ext uri="{FF2B5EF4-FFF2-40B4-BE49-F238E27FC236}">
              <a16:creationId xmlns="" xmlns:a16="http://schemas.microsoft.com/office/drawing/2014/main" id="{00000000-0008-0000-0000-00004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9" name="Text Box 52">
          <a:extLst>
            <a:ext uri="{FF2B5EF4-FFF2-40B4-BE49-F238E27FC236}">
              <a16:creationId xmlns="" xmlns:a16="http://schemas.microsoft.com/office/drawing/2014/main" id="{00000000-0008-0000-0000-00004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0" name="Text Box 23">
          <a:extLst>
            <a:ext uri="{FF2B5EF4-FFF2-40B4-BE49-F238E27FC236}">
              <a16:creationId xmlns="" xmlns:a16="http://schemas.microsoft.com/office/drawing/2014/main" id="{00000000-0008-0000-0000-00004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1" name="Text Box 24">
          <a:extLst>
            <a:ext uri="{FF2B5EF4-FFF2-40B4-BE49-F238E27FC236}">
              <a16:creationId xmlns="" xmlns:a16="http://schemas.microsoft.com/office/drawing/2014/main" id="{00000000-0008-0000-0000-00004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2" name="Text Box 50">
          <a:extLst>
            <a:ext uri="{FF2B5EF4-FFF2-40B4-BE49-F238E27FC236}">
              <a16:creationId xmlns="" xmlns:a16="http://schemas.microsoft.com/office/drawing/2014/main" id="{00000000-0008-0000-0000-00004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3" name="Text Box 52">
          <a:extLst>
            <a:ext uri="{FF2B5EF4-FFF2-40B4-BE49-F238E27FC236}">
              <a16:creationId xmlns="" xmlns:a16="http://schemas.microsoft.com/office/drawing/2014/main" id="{00000000-0008-0000-0000-00004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4" name="Text Box 23">
          <a:extLst>
            <a:ext uri="{FF2B5EF4-FFF2-40B4-BE49-F238E27FC236}">
              <a16:creationId xmlns="" xmlns:a16="http://schemas.microsoft.com/office/drawing/2014/main" id="{00000000-0008-0000-0000-00004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5" name="Text Box 24">
          <a:extLst>
            <a:ext uri="{FF2B5EF4-FFF2-40B4-BE49-F238E27FC236}">
              <a16:creationId xmlns="" xmlns:a16="http://schemas.microsoft.com/office/drawing/2014/main" id="{00000000-0008-0000-0000-00004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6" name="Text Box 50">
          <a:extLst>
            <a:ext uri="{FF2B5EF4-FFF2-40B4-BE49-F238E27FC236}">
              <a16:creationId xmlns="" xmlns:a16="http://schemas.microsoft.com/office/drawing/2014/main" id="{00000000-0008-0000-0000-00004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7" name="Text Box 52">
          <a:extLst>
            <a:ext uri="{FF2B5EF4-FFF2-40B4-BE49-F238E27FC236}">
              <a16:creationId xmlns="" xmlns:a16="http://schemas.microsoft.com/office/drawing/2014/main" id="{00000000-0008-0000-0000-00004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8" name="Text Box 23">
          <a:extLst>
            <a:ext uri="{FF2B5EF4-FFF2-40B4-BE49-F238E27FC236}">
              <a16:creationId xmlns="" xmlns:a16="http://schemas.microsoft.com/office/drawing/2014/main" id="{00000000-0008-0000-0000-00004E000000}"/>
            </a:ext>
          </a:extLst>
        </xdr:cNvPr>
        <xdr:cNvSpPr txBox="1">
          <a:spLocks noChangeArrowheads="1"/>
        </xdr:cNvSpPr>
      </xdr:nvSpPr>
      <xdr:spPr bwMode="auto">
        <a:xfrm>
          <a:off x="49720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9" name="Text Box 24">
          <a:extLst>
            <a:ext uri="{FF2B5EF4-FFF2-40B4-BE49-F238E27FC236}">
              <a16:creationId xmlns="" xmlns:a16="http://schemas.microsoft.com/office/drawing/2014/main" id="{00000000-0008-0000-0000-00004F000000}"/>
            </a:ext>
          </a:extLst>
        </xdr:cNvPr>
        <xdr:cNvSpPr txBox="1">
          <a:spLocks noChangeArrowheads="1"/>
        </xdr:cNvSpPr>
      </xdr:nvSpPr>
      <xdr:spPr bwMode="auto">
        <a:xfrm>
          <a:off x="49720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0" name="Text Box 50">
          <a:extLst>
            <a:ext uri="{FF2B5EF4-FFF2-40B4-BE49-F238E27FC236}">
              <a16:creationId xmlns="" xmlns:a16="http://schemas.microsoft.com/office/drawing/2014/main" id="{00000000-0008-0000-0000-000050000000}"/>
            </a:ext>
          </a:extLst>
        </xdr:cNvPr>
        <xdr:cNvSpPr txBox="1">
          <a:spLocks noChangeArrowheads="1"/>
        </xdr:cNvSpPr>
      </xdr:nvSpPr>
      <xdr:spPr bwMode="auto">
        <a:xfrm>
          <a:off x="49720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1" name="Text Box 52">
          <a:extLst>
            <a:ext uri="{FF2B5EF4-FFF2-40B4-BE49-F238E27FC236}">
              <a16:creationId xmlns="" xmlns:a16="http://schemas.microsoft.com/office/drawing/2014/main" id="{00000000-0008-0000-0000-000051000000}"/>
            </a:ext>
          </a:extLst>
        </xdr:cNvPr>
        <xdr:cNvSpPr txBox="1">
          <a:spLocks noChangeArrowheads="1"/>
        </xdr:cNvSpPr>
      </xdr:nvSpPr>
      <xdr:spPr bwMode="auto">
        <a:xfrm>
          <a:off x="49720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47</xdr:row>
      <xdr:rowOff>0</xdr:rowOff>
    </xdr:from>
    <xdr:ext cx="76200" cy="214033"/>
    <xdr:sp macro="" textlink="">
      <xdr:nvSpPr>
        <xdr:cNvPr id="82" name="Text Box 24">
          <a:extLst>
            <a:ext uri="{FF2B5EF4-FFF2-40B4-BE49-F238E27FC236}">
              <a16:creationId xmlns="" xmlns:a16="http://schemas.microsoft.com/office/drawing/2014/main" id="{00000000-0008-0000-0000-000052000000}"/>
            </a:ext>
          </a:extLst>
        </xdr:cNvPr>
        <xdr:cNvSpPr txBox="1">
          <a:spLocks noChangeArrowheads="1"/>
        </xdr:cNvSpPr>
      </xdr:nvSpPr>
      <xdr:spPr bwMode="auto">
        <a:xfrm>
          <a:off x="428625" y="750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342CFCDB-65EA-B184-78AE-B3D04E5378D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03BD969D-82C4-6816-2958-A18E269F40B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76200</xdr:colOff>
      <xdr:row>4</xdr:row>
      <xdr:rowOff>57151</xdr:rowOff>
    </xdr:to>
    <xdr:sp macro="" textlink="">
      <xdr:nvSpPr>
        <xdr:cNvPr id="2" name="Text Box 23">
          <a:extLst>
            <a:ext uri="{FF2B5EF4-FFF2-40B4-BE49-F238E27FC236}">
              <a16:creationId xmlns="" xmlns:a16="http://schemas.microsoft.com/office/drawing/2014/main" id="{00000000-0008-0000-0100-000002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3" name="Text Box 24">
          <a:extLst>
            <a:ext uri="{FF2B5EF4-FFF2-40B4-BE49-F238E27FC236}">
              <a16:creationId xmlns="" xmlns:a16="http://schemas.microsoft.com/office/drawing/2014/main" id="{00000000-0008-0000-0100-000003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4" name="Text Box 50">
          <a:extLst>
            <a:ext uri="{FF2B5EF4-FFF2-40B4-BE49-F238E27FC236}">
              <a16:creationId xmlns="" xmlns:a16="http://schemas.microsoft.com/office/drawing/2014/main" id="{00000000-0008-0000-0100-000004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57151</xdr:rowOff>
    </xdr:to>
    <xdr:sp macro="" textlink="">
      <xdr:nvSpPr>
        <xdr:cNvPr id="5" name="Text Box 52">
          <a:extLst>
            <a:ext uri="{FF2B5EF4-FFF2-40B4-BE49-F238E27FC236}">
              <a16:creationId xmlns="" xmlns:a16="http://schemas.microsoft.com/office/drawing/2014/main" id="{00000000-0008-0000-0100-000005000000}"/>
            </a:ext>
          </a:extLst>
        </xdr:cNvPr>
        <xdr:cNvSpPr txBox="1">
          <a:spLocks noChangeArrowheads="1"/>
        </xdr:cNvSpPr>
      </xdr:nvSpPr>
      <xdr:spPr bwMode="auto">
        <a:xfrm>
          <a:off x="0" y="495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22</xdr:col>
      <xdr:colOff>0</xdr:colOff>
      <xdr:row>3</xdr:row>
      <xdr:rowOff>0</xdr:rowOff>
    </xdr:from>
    <xdr:to>
      <xdr:col>22</xdr:col>
      <xdr:colOff>0</xdr:colOff>
      <xdr:row>3</xdr:row>
      <xdr:rowOff>0</xdr:rowOff>
    </xdr:to>
    <xdr:graphicFrame macro="">
      <xdr:nvGraphicFramePr>
        <xdr:cNvPr id="6" name="グラフ 98">
          <a:extLst>
            <a:ext uri="{FF2B5EF4-FFF2-40B4-BE49-F238E27FC236}">
              <a16:creationId xmlns=""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3</xdr:row>
      <xdr:rowOff>0</xdr:rowOff>
    </xdr:from>
    <xdr:to>
      <xdr:col>22</xdr:col>
      <xdr:colOff>0</xdr:colOff>
      <xdr:row>3</xdr:row>
      <xdr:rowOff>0</xdr:rowOff>
    </xdr:to>
    <xdr:graphicFrame macro="">
      <xdr:nvGraphicFramePr>
        <xdr:cNvPr id="7" name="グラフ 105">
          <a:extLst>
            <a:ext uri="{FF2B5EF4-FFF2-40B4-BE49-F238E27FC236}">
              <a16:creationId xmlns=""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3</xdr:row>
      <xdr:rowOff>0</xdr:rowOff>
    </xdr:from>
    <xdr:to>
      <xdr:col>22</xdr:col>
      <xdr:colOff>0</xdr:colOff>
      <xdr:row>3</xdr:row>
      <xdr:rowOff>0</xdr:rowOff>
    </xdr:to>
    <xdr:graphicFrame macro="">
      <xdr:nvGraphicFramePr>
        <xdr:cNvPr id="8" name="グラフ 141">
          <a:extLst>
            <a:ext uri="{FF2B5EF4-FFF2-40B4-BE49-F238E27FC236}">
              <a16:creationId xmlns=""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21</xdr:col>
      <xdr:colOff>0</xdr:colOff>
      <xdr:row>3</xdr:row>
      <xdr:rowOff>0</xdr:rowOff>
    </xdr:from>
    <xdr:to>
      <xdr:col>21</xdr:col>
      <xdr:colOff>76200</xdr:colOff>
      <xdr:row>4</xdr:row>
      <xdr:rowOff>47626</xdr:rowOff>
    </xdr:to>
    <xdr:sp macro="" textlink="">
      <xdr:nvSpPr>
        <xdr:cNvPr id="10" name="Text Box 24">
          <a:extLst>
            <a:ext uri="{FF2B5EF4-FFF2-40B4-BE49-F238E27FC236}">
              <a16:creationId xmlns="" xmlns:a16="http://schemas.microsoft.com/office/drawing/2014/main" id="{00000000-0008-0000-0100-00000A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0</xdr:colOff>
      <xdr:row>3</xdr:row>
      <xdr:rowOff>0</xdr:rowOff>
    </xdr:from>
    <xdr:to>
      <xdr:col>21</xdr:col>
      <xdr:colOff>76200</xdr:colOff>
      <xdr:row>4</xdr:row>
      <xdr:rowOff>47626</xdr:rowOff>
    </xdr:to>
    <xdr:sp macro="" textlink="">
      <xdr:nvSpPr>
        <xdr:cNvPr id="11" name="Text Box 50">
          <a:extLst>
            <a:ext uri="{FF2B5EF4-FFF2-40B4-BE49-F238E27FC236}">
              <a16:creationId xmlns="" xmlns:a16="http://schemas.microsoft.com/office/drawing/2014/main" id="{00000000-0008-0000-0100-00000B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0</xdr:colOff>
      <xdr:row>3</xdr:row>
      <xdr:rowOff>0</xdr:rowOff>
    </xdr:from>
    <xdr:to>
      <xdr:col>21</xdr:col>
      <xdr:colOff>76200</xdr:colOff>
      <xdr:row>4</xdr:row>
      <xdr:rowOff>47626</xdr:rowOff>
    </xdr:to>
    <xdr:sp macro="" textlink="">
      <xdr:nvSpPr>
        <xdr:cNvPr id="12" name="Text Box 52">
          <a:extLst>
            <a:ext uri="{FF2B5EF4-FFF2-40B4-BE49-F238E27FC236}">
              <a16:creationId xmlns="" xmlns:a16="http://schemas.microsoft.com/office/drawing/2014/main" id="{00000000-0008-0000-0100-00000C000000}"/>
            </a:ext>
          </a:extLst>
        </xdr:cNvPr>
        <xdr:cNvSpPr txBox="1">
          <a:spLocks noChangeArrowheads="1"/>
        </xdr:cNvSpPr>
      </xdr:nvSpPr>
      <xdr:spPr bwMode="auto">
        <a:xfrm>
          <a:off x="13992225" y="495300"/>
          <a:ext cx="76200" cy="2000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3" name="Text Box 24">
          <a:extLst>
            <a:ext uri="{FF2B5EF4-FFF2-40B4-BE49-F238E27FC236}">
              <a16:creationId xmlns="" xmlns:a16="http://schemas.microsoft.com/office/drawing/2014/main" id="{00000000-0008-0000-0100-00000D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4" name="Text Box 50">
          <a:extLst>
            <a:ext uri="{FF2B5EF4-FFF2-40B4-BE49-F238E27FC236}">
              <a16:creationId xmlns="" xmlns:a16="http://schemas.microsoft.com/office/drawing/2014/main" id="{00000000-0008-0000-0100-00000E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5" name="Text Box 52">
          <a:extLst>
            <a:ext uri="{FF2B5EF4-FFF2-40B4-BE49-F238E27FC236}">
              <a16:creationId xmlns="" xmlns:a16="http://schemas.microsoft.com/office/drawing/2014/main" id="{00000000-0008-0000-0100-00000F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6" name="Text Box 23">
          <a:extLst>
            <a:ext uri="{FF2B5EF4-FFF2-40B4-BE49-F238E27FC236}">
              <a16:creationId xmlns="" xmlns:a16="http://schemas.microsoft.com/office/drawing/2014/main" id="{00000000-0008-0000-0100-000010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7" name="Text Box 24">
          <a:extLst>
            <a:ext uri="{FF2B5EF4-FFF2-40B4-BE49-F238E27FC236}">
              <a16:creationId xmlns="" xmlns:a16="http://schemas.microsoft.com/office/drawing/2014/main" id="{00000000-0008-0000-0100-000011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8" name="Text Box 50">
          <a:extLst>
            <a:ext uri="{FF2B5EF4-FFF2-40B4-BE49-F238E27FC236}">
              <a16:creationId xmlns="" xmlns:a16="http://schemas.microsoft.com/office/drawing/2014/main" id="{00000000-0008-0000-0100-000012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19" name="Text Box 52">
          <a:extLst>
            <a:ext uri="{FF2B5EF4-FFF2-40B4-BE49-F238E27FC236}">
              <a16:creationId xmlns="" xmlns:a16="http://schemas.microsoft.com/office/drawing/2014/main" id="{00000000-0008-0000-0100-000013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0" name="Text Box 24">
          <a:extLst>
            <a:ext uri="{FF2B5EF4-FFF2-40B4-BE49-F238E27FC236}">
              <a16:creationId xmlns="" xmlns:a16="http://schemas.microsoft.com/office/drawing/2014/main" id="{00000000-0008-0000-0100-000014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1" name="Text Box 50">
          <a:extLst>
            <a:ext uri="{FF2B5EF4-FFF2-40B4-BE49-F238E27FC236}">
              <a16:creationId xmlns="" xmlns:a16="http://schemas.microsoft.com/office/drawing/2014/main" id="{00000000-0008-0000-0100-000015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57152</xdr:rowOff>
    </xdr:to>
    <xdr:sp macro="" textlink="">
      <xdr:nvSpPr>
        <xdr:cNvPr id="22" name="Text Box 52">
          <a:extLst>
            <a:ext uri="{FF2B5EF4-FFF2-40B4-BE49-F238E27FC236}">
              <a16:creationId xmlns="" xmlns:a16="http://schemas.microsoft.com/office/drawing/2014/main" id="{00000000-0008-0000-0100-000016000000}"/>
            </a:ext>
          </a:extLst>
        </xdr:cNvPr>
        <xdr:cNvSpPr txBox="1">
          <a:spLocks noChangeArrowheads="1"/>
        </xdr:cNvSpPr>
      </xdr:nvSpPr>
      <xdr:spPr bwMode="auto">
        <a:xfrm>
          <a:off x="0" y="4953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57152</xdr:rowOff>
    </xdr:to>
    <xdr:sp macro="" textlink="">
      <xdr:nvSpPr>
        <xdr:cNvPr id="23" name="Text Box 23">
          <a:extLst>
            <a:ext uri="{FF2B5EF4-FFF2-40B4-BE49-F238E27FC236}">
              <a16:creationId xmlns="" xmlns:a16="http://schemas.microsoft.com/office/drawing/2014/main" id="{00000000-0008-0000-0100-000017000000}"/>
            </a:ext>
          </a:extLst>
        </xdr:cNvPr>
        <xdr:cNvSpPr txBox="1">
          <a:spLocks noChangeArrowheads="1"/>
        </xdr:cNvSpPr>
      </xdr:nvSpPr>
      <xdr:spPr bwMode="auto">
        <a:xfrm>
          <a:off x="0" y="2476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57152</xdr:rowOff>
    </xdr:to>
    <xdr:sp macro="" textlink="">
      <xdr:nvSpPr>
        <xdr:cNvPr id="24" name="Text Box 24">
          <a:extLst>
            <a:ext uri="{FF2B5EF4-FFF2-40B4-BE49-F238E27FC236}">
              <a16:creationId xmlns="" xmlns:a16="http://schemas.microsoft.com/office/drawing/2014/main" id="{00000000-0008-0000-0100-000018000000}"/>
            </a:ext>
          </a:extLst>
        </xdr:cNvPr>
        <xdr:cNvSpPr txBox="1">
          <a:spLocks noChangeArrowheads="1"/>
        </xdr:cNvSpPr>
      </xdr:nvSpPr>
      <xdr:spPr bwMode="auto">
        <a:xfrm>
          <a:off x="0" y="2476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57152</xdr:rowOff>
    </xdr:to>
    <xdr:sp macro="" textlink="">
      <xdr:nvSpPr>
        <xdr:cNvPr id="25" name="Text Box 50">
          <a:extLst>
            <a:ext uri="{FF2B5EF4-FFF2-40B4-BE49-F238E27FC236}">
              <a16:creationId xmlns="" xmlns:a16="http://schemas.microsoft.com/office/drawing/2014/main" id="{00000000-0008-0000-0100-000019000000}"/>
            </a:ext>
          </a:extLst>
        </xdr:cNvPr>
        <xdr:cNvSpPr txBox="1">
          <a:spLocks noChangeArrowheads="1"/>
        </xdr:cNvSpPr>
      </xdr:nvSpPr>
      <xdr:spPr bwMode="auto">
        <a:xfrm>
          <a:off x="0" y="2476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57152</xdr:rowOff>
    </xdr:to>
    <xdr:sp macro="" textlink="">
      <xdr:nvSpPr>
        <xdr:cNvPr id="26" name="Text Box 52">
          <a:extLst>
            <a:ext uri="{FF2B5EF4-FFF2-40B4-BE49-F238E27FC236}">
              <a16:creationId xmlns="" xmlns:a16="http://schemas.microsoft.com/office/drawing/2014/main" id="{00000000-0008-0000-0100-00001A000000}"/>
            </a:ext>
          </a:extLst>
        </xdr:cNvPr>
        <xdr:cNvSpPr txBox="1">
          <a:spLocks noChangeArrowheads="1"/>
        </xdr:cNvSpPr>
      </xdr:nvSpPr>
      <xdr:spPr bwMode="auto">
        <a:xfrm>
          <a:off x="0" y="2476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57153</xdr:rowOff>
    </xdr:to>
    <xdr:sp macro="" textlink="">
      <xdr:nvSpPr>
        <xdr:cNvPr id="27" name="Text Box 23">
          <a:extLst>
            <a:ext uri="{FF2B5EF4-FFF2-40B4-BE49-F238E27FC236}">
              <a16:creationId xmlns="" xmlns:a16="http://schemas.microsoft.com/office/drawing/2014/main" id="{00000000-0008-0000-0100-00001B000000}"/>
            </a:ext>
          </a:extLst>
        </xdr:cNvPr>
        <xdr:cNvSpPr txBox="1">
          <a:spLocks noChangeArrowheads="1"/>
        </xdr:cNvSpPr>
      </xdr:nvSpPr>
      <xdr:spPr bwMode="auto">
        <a:xfrm>
          <a:off x="0" y="24765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57153</xdr:rowOff>
    </xdr:to>
    <xdr:sp macro="" textlink="">
      <xdr:nvSpPr>
        <xdr:cNvPr id="28" name="Text Box 24">
          <a:extLst>
            <a:ext uri="{FF2B5EF4-FFF2-40B4-BE49-F238E27FC236}">
              <a16:creationId xmlns="" xmlns:a16="http://schemas.microsoft.com/office/drawing/2014/main" id="{00000000-0008-0000-0100-00001C000000}"/>
            </a:ext>
          </a:extLst>
        </xdr:cNvPr>
        <xdr:cNvSpPr txBox="1">
          <a:spLocks noChangeArrowheads="1"/>
        </xdr:cNvSpPr>
      </xdr:nvSpPr>
      <xdr:spPr bwMode="auto">
        <a:xfrm>
          <a:off x="0" y="24765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57153</xdr:rowOff>
    </xdr:to>
    <xdr:sp macro="" textlink="">
      <xdr:nvSpPr>
        <xdr:cNvPr id="29" name="Text Box 50">
          <a:extLst>
            <a:ext uri="{FF2B5EF4-FFF2-40B4-BE49-F238E27FC236}">
              <a16:creationId xmlns="" xmlns:a16="http://schemas.microsoft.com/office/drawing/2014/main" id="{00000000-0008-0000-0100-00001D000000}"/>
            </a:ext>
          </a:extLst>
        </xdr:cNvPr>
        <xdr:cNvSpPr txBox="1">
          <a:spLocks noChangeArrowheads="1"/>
        </xdr:cNvSpPr>
      </xdr:nvSpPr>
      <xdr:spPr bwMode="auto">
        <a:xfrm>
          <a:off x="0" y="24765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16</xdr:row>
      <xdr:rowOff>0</xdr:rowOff>
    </xdr:from>
    <xdr:to>
      <xdr:col>0</xdr:col>
      <xdr:colOff>76200</xdr:colOff>
      <xdr:row>248</xdr:row>
      <xdr:rowOff>57153</xdr:rowOff>
    </xdr:to>
    <xdr:sp macro="" textlink="">
      <xdr:nvSpPr>
        <xdr:cNvPr id="30" name="Text Box 52">
          <a:extLst>
            <a:ext uri="{FF2B5EF4-FFF2-40B4-BE49-F238E27FC236}">
              <a16:creationId xmlns="" xmlns:a16="http://schemas.microsoft.com/office/drawing/2014/main" id="{00000000-0008-0000-0100-00001E000000}"/>
            </a:ext>
          </a:extLst>
        </xdr:cNvPr>
        <xdr:cNvSpPr txBox="1">
          <a:spLocks noChangeArrowheads="1"/>
        </xdr:cNvSpPr>
      </xdr:nvSpPr>
      <xdr:spPr bwMode="auto">
        <a:xfrm>
          <a:off x="0" y="24765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0</xdr:colOff>
      <xdr:row>16</xdr:row>
      <xdr:rowOff>0</xdr:rowOff>
    </xdr:from>
    <xdr:ext cx="76200" cy="214033"/>
    <xdr:sp macro="" textlink="">
      <xdr:nvSpPr>
        <xdr:cNvPr id="31" name="Text Box 23">
          <a:extLst>
            <a:ext uri="{FF2B5EF4-FFF2-40B4-BE49-F238E27FC236}">
              <a16:creationId xmlns="" xmlns:a16="http://schemas.microsoft.com/office/drawing/2014/main" id="{00000000-0008-0000-0100-00001F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2" name="Text Box 24">
          <a:extLst>
            <a:ext uri="{FF2B5EF4-FFF2-40B4-BE49-F238E27FC236}">
              <a16:creationId xmlns="" xmlns:a16="http://schemas.microsoft.com/office/drawing/2014/main" id="{00000000-0008-0000-0100-000020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3" name="Text Box 50">
          <a:extLst>
            <a:ext uri="{FF2B5EF4-FFF2-40B4-BE49-F238E27FC236}">
              <a16:creationId xmlns="" xmlns:a16="http://schemas.microsoft.com/office/drawing/2014/main" id="{00000000-0008-0000-0100-000021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16</xdr:row>
      <xdr:rowOff>0</xdr:rowOff>
    </xdr:from>
    <xdr:ext cx="76200" cy="214033"/>
    <xdr:sp macro="" textlink="">
      <xdr:nvSpPr>
        <xdr:cNvPr id="34" name="Text Box 52">
          <a:extLst>
            <a:ext uri="{FF2B5EF4-FFF2-40B4-BE49-F238E27FC236}">
              <a16:creationId xmlns="" xmlns:a16="http://schemas.microsoft.com/office/drawing/2014/main" id="{00000000-0008-0000-0100-000022000000}"/>
            </a:ext>
          </a:extLst>
        </xdr:cNvPr>
        <xdr:cNvSpPr txBox="1">
          <a:spLocks noChangeArrowheads="1"/>
        </xdr:cNvSpPr>
      </xdr:nvSpPr>
      <xdr:spPr bwMode="auto">
        <a:xfrm>
          <a:off x="0" y="247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57150</xdr:rowOff>
    </xdr:to>
    <xdr:sp macro="" textlink="">
      <xdr:nvSpPr>
        <xdr:cNvPr id="38" name="Text Box 23">
          <a:extLst>
            <a:ext uri="{FF2B5EF4-FFF2-40B4-BE49-F238E27FC236}">
              <a16:creationId xmlns="" xmlns:a16="http://schemas.microsoft.com/office/drawing/2014/main" id="{00000000-0008-0000-0100-000026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39" name="Text Box 24">
          <a:extLst>
            <a:ext uri="{FF2B5EF4-FFF2-40B4-BE49-F238E27FC236}">
              <a16:creationId xmlns="" xmlns:a16="http://schemas.microsoft.com/office/drawing/2014/main" id="{00000000-0008-0000-0100-000027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40" name="Text Box 50">
          <a:extLst>
            <a:ext uri="{FF2B5EF4-FFF2-40B4-BE49-F238E27FC236}">
              <a16:creationId xmlns="" xmlns:a16="http://schemas.microsoft.com/office/drawing/2014/main" id="{00000000-0008-0000-0100-000028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41" name="Text Box 52">
          <a:extLst>
            <a:ext uri="{FF2B5EF4-FFF2-40B4-BE49-F238E27FC236}">
              <a16:creationId xmlns="" xmlns:a16="http://schemas.microsoft.com/office/drawing/2014/main" id="{00000000-0008-0000-0100-000029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2" name="Text Box 23">
          <a:extLst>
            <a:ext uri="{FF2B5EF4-FFF2-40B4-BE49-F238E27FC236}">
              <a16:creationId xmlns="" xmlns:a16="http://schemas.microsoft.com/office/drawing/2014/main" id="{00000000-0008-0000-0100-00002A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3" name="Text Box 24">
          <a:extLst>
            <a:ext uri="{FF2B5EF4-FFF2-40B4-BE49-F238E27FC236}">
              <a16:creationId xmlns="" xmlns:a16="http://schemas.microsoft.com/office/drawing/2014/main" id="{00000000-0008-0000-0100-00002B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4" name="Text Box 50">
          <a:extLst>
            <a:ext uri="{FF2B5EF4-FFF2-40B4-BE49-F238E27FC236}">
              <a16:creationId xmlns="" xmlns:a16="http://schemas.microsoft.com/office/drawing/2014/main" id="{00000000-0008-0000-0100-00002C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45" name="Text Box 52">
          <a:extLst>
            <a:ext uri="{FF2B5EF4-FFF2-40B4-BE49-F238E27FC236}">
              <a16:creationId xmlns="" xmlns:a16="http://schemas.microsoft.com/office/drawing/2014/main" id="{00000000-0008-0000-0100-00002D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46" name="Text Box 23">
          <a:extLst>
            <a:ext uri="{FF2B5EF4-FFF2-40B4-BE49-F238E27FC236}">
              <a16:creationId xmlns="" xmlns:a16="http://schemas.microsoft.com/office/drawing/2014/main" id="{00000000-0008-0000-0100-00002E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7" name="Text Box 24">
          <a:extLst>
            <a:ext uri="{FF2B5EF4-FFF2-40B4-BE49-F238E27FC236}">
              <a16:creationId xmlns="" xmlns:a16="http://schemas.microsoft.com/office/drawing/2014/main" id="{00000000-0008-0000-0100-00002F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8" name="Text Box 50">
          <a:extLst>
            <a:ext uri="{FF2B5EF4-FFF2-40B4-BE49-F238E27FC236}">
              <a16:creationId xmlns="" xmlns:a16="http://schemas.microsoft.com/office/drawing/2014/main" id="{00000000-0008-0000-0100-000030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49" name="Text Box 52">
          <a:extLst>
            <a:ext uri="{FF2B5EF4-FFF2-40B4-BE49-F238E27FC236}">
              <a16:creationId xmlns="" xmlns:a16="http://schemas.microsoft.com/office/drawing/2014/main" id="{00000000-0008-0000-0100-000031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0" name="Text Box 24">
          <a:extLst>
            <a:ext uri="{FF2B5EF4-FFF2-40B4-BE49-F238E27FC236}">
              <a16:creationId xmlns="" xmlns:a16="http://schemas.microsoft.com/office/drawing/2014/main" id="{00000000-0008-0000-0100-000032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1" name="Text Box 50">
          <a:extLst>
            <a:ext uri="{FF2B5EF4-FFF2-40B4-BE49-F238E27FC236}">
              <a16:creationId xmlns="" xmlns:a16="http://schemas.microsoft.com/office/drawing/2014/main" id="{00000000-0008-0000-0100-000033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2" name="Text Box 52">
          <a:extLst>
            <a:ext uri="{FF2B5EF4-FFF2-40B4-BE49-F238E27FC236}">
              <a16:creationId xmlns="" xmlns:a16="http://schemas.microsoft.com/office/drawing/2014/main" id="{00000000-0008-0000-0100-000034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57152</xdr:rowOff>
    </xdr:to>
    <xdr:sp macro="" textlink="">
      <xdr:nvSpPr>
        <xdr:cNvPr id="53" name="Text Box 23">
          <a:extLst>
            <a:ext uri="{FF2B5EF4-FFF2-40B4-BE49-F238E27FC236}">
              <a16:creationId xmlns="" xmlns:a16="http://schemas.microsoft.com/office/drawing/2014/main" id="{00000000-0008-0000-0100-000035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54" name="Text Box 24">
          <a:extLst>
            <a:ext uri="{FF2B5EF4-FFF2-40B4-BE49-F238E27FC236}">
              <a16:creationId xmlns="" xmlns:a16="http://schemas.microsoft.com/office/drawing/2014/main" id="{00000000-0008-0000-0100-000036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55" name="Text Box 50">
          <a:extLst>
            <a:ext uri="{FF2B5EF4-FFF2-40B4-BE49-F238E27FC236}">
              <a16:creationId xmlns="" xmlns:a16="http://schemas.microsoft.com/office/drawing/2014/main" id="{00000000-0008-0000-0100-000037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57152</xdr:rowOff>
    </xdr:to>
    <xdr:sp macro="" textlink="">
      <xdr:nvSpPr>
        <xdr:cNvPr id="56" name="Text Box 52">
          <a:extLst>
            <a:ext uri="{FF2B5EF4-FFF2-40B4-BE49-F238E27FC236}">
              <a16:creationId xmlns="" xmlns:a16="http://schemas.microsoft.com/office/drawing/2014/main" id="{00000000-0008-0000-0100-000038000000}"/>
            </a:ext>
          </a:extLst>
        </xdr:cNvPr>
        <xdr:cNvSpPr txBox="1">
          <a:spLocks noChangeArrowheads="1"/>
        </xdr:cNvSpPr>
      </xdr:nvSpPr>
      <xdr:spPr bwMode="auto">
        <a:xfrm>
          <a:off x="428625" y="82677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57" name="Text Box 23">
          <a:extLst>
            <a:ext uri="{FF2B5EF4-FFF2-40B4-BE49-F238E27FC236}">
              <a16:creationId xmlns="" xmlns:a16="http://schemas.microsoft.com/office/drawing/2014/main" id="{00000000-0008-0000-0100-000039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8" name="Text Box 24">
          <a:extLst>
            <a:ext uri="{FF2B5EF4-FFF2-40B4-BE49-F238E27FC236}">
              <a16:creationId xmlns="" xmlns:a16="http://schemas.microsoft.com/office/drawing/2014/main" id="{00000000-0008-0000-0100-00003A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59" name="Text Box 50">
          <a:extLst>
            <a:ext uri="{FF2B5EF4-FFF2-40B4-BE49-F238E27FC236}">
              <a16:creationId xmlns="" xmlns:a16="http://schemas.microsoft.com/office/drawing/2014/main" id="{00000000-0008-0000-0100-00003B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0" name="Text Box 52">
          <a:extLst>
            <a:ext uri="{FF2B5EF4-FFF2-40B4-BE49-F238E27FC236}">
              <a16:creationId xmlns="" xmlns:a16="http://schemas.microsoft.com/office/drawing/2014/main" id="{00000000-0008-0000-0100-00003C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1" name="Text Box 24">
          <a:extLst>
            <a:ext uri="{FF2B5EF4-FFF2-40B4-BE49-F238E27FC236}">
              <a16:creationId xmlns="" xmlns:a16="http://schemas.microsoft.com/office/drawing/2014/main" id="{00000000-0008-0000-0100-00003D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2" name="Text Box 50">
          <a:extLst>
            <a:ext uri="{FF2B5EF4-FFF2-40B4-BE49-F238E27FC236}">
              <a16:creationId xmlns="" xmlns:a16="http://schemas.microsoft.com/office/drawing/2014/main" id="{00000000-0008-0000-0100-00003E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3" name="Text Box 52">
          <a:extLst>
            <a:ext uri="{FF2B5EF4-FFF2-40B4-BE49-F238E27FC236}">
              <a16:creationId xmlns="" xmlns:a16="http://schemas.microsoft.com/office/drawing/2014/main" id="{00000000-0008-0000-0100-00003F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57150</xdr:rowOff>
    </xdr:to>
    <xdr:sp macro="" textlink="">
      <xdr:nvSpPr>
        <xdr:cNvPr id="64" name="Text Box 23">
          <a:extLst>
            <a:ext uri="{FF2B5EF4-FFF2-40B4-BE49-F238E27FC236}">
              <a16:creationId xmlns="" xmlns:a16="http://schemas.microsoft.com/office/drawing/2014/main" id="{00000000-0008-0000-0100-000040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65" name="Text Box 24">
          <a:extLst>
            <a:ext uri="{FF2B5EF4-FFF2-40B4-BE49-F238E27FC236}">
              <a16:creationId xmlns="" xmlns:a16="http://schemas.microsoft.com/office/drawing/2014/main" id="{00000000-0008-0000-0100-000041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66" name="Text Box 50">
          <a:extLst>
            <a:ext uri="{FF2B5EF4-FFF2-40B4-BE49-F238E27FC236}">
              <a16:creationId xmlns="" xmlns:a16="http://schemas.microsoft.com/office/drawing/2014/main" id="{00000000-0008-0000-0100-000042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67" name="Text Box 52">
          <a:extLst>
            <a:ext uri="{FF2B5EF4-FFF2-40B4-BE49-F238E27FC236}">
              <a16:creationId xmlns="" xmlns:a16="http://schemas.microsoft.com/office/drawing/2014/main" id="{00000000-0008-0000-0100-000043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68" name="Text Box 23">
          <a:extLst>
            <a:ext uri="{FF2B5EF4-FFF2-40B4-BE49-F238E27FC236}">
              <a16:creationId xmlns="" xmlns:a16="http://schemas.microsoft.com/office/drawing/2014/main" id="{00000000-0008-0000-0100-000044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69" name="Text Box 24">
          <a:extLst>
            <a:ext uri="{FF2B5EF4-FFF2-40B4-BE49-F238E27FC236}">
              <a16:creationId xmlns="" xmlns:a16="http://schemas.microsoft.com/office/drawing/2014/main" id="{00000000-0008-0000-0100-000045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0" name="Text Box 50">
          <a:extLst>
            <a:ext uri="{FF2B5EF4-FFF2-40B4-BE49-F238E27FC236}">
              <a16:creationId xmlns="" xmlns:a16="http://schemas.microsoft.com/office/drawing/2014/main" id="{00000000-0008-0000-0100-000046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1" name="Text Box 52">
          <a:extLst>
            <a:ext uri="{FF2B5EF4-FFF2-40B4-BE49-F238E27FC236}">
              <a16:creationId xmlns="" xmlns:a16="http://schemas.microsoft.com/office/drawing/2014/main" id="{00000000-0008-0000-0100-000047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2" name="Text Box 24">
          <a:extLst>
            <a:ext uri="{FF2B5EF4-FFF2-40B4-BE49-F238E27FC236}">
              <a16:creationId xmlns="" xmlns:a16="http://schemas.microsoft.com/office/drawing/2014/main" id="{00000000-0008-0000-0100-000048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3" name="Text Box 50">
          <a:extLst>
            <a:ext uri="{FF2B5EF4-FFF2-40B4-BE49-F238E27FC236}">
              <a16:creationId xmlns="" xmlns:a16="http://schemas.microsoft.com/office/drawing/2014/main" id="{00000000-0008-0000-0100-000049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74" name="Text Box 52">
          <a:extLst>
            <a:ext uri="{FF2B5EF4-FFF2-40B4-BE49-F238E27FC236}">
              <a16:creationId xmlns="" xmlns:a16="http://schemas.microsoft.com/office/drawing/2014/main" id="{00000000-0008-0000-0100-00004A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54</xdr:row>
      <xdr:rowOff>0</xdr:rowOff>
    </xdr:from>
    <xdr:to>
      <xdr:col>1</xdr:col>
      <xdr:colOff>76200</xdr:colOff>
      <xdr:row>248</xdr:row>
      <xdr:rowOff>57150</xdr:rowOff>
    </xdr:to>
    <xdr:sp macro="" textlink="">
      <xdr:nvSpPr>
        <xdr:cNvPr id="75" name="Text Box 23">
          <a:extLst>
            <a:ext uri="{FF2B5EF4-FFF2-40B4-BE49-F238E27FC236}">
              <a16:creationId xmlns="" xmlns:a16="http://schemas.microsoft.com/office/drawing/2014/main" id="{00000000-0008-0000-0100-00004B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76" name="Text Box 24">
          <a:extLst>
            <a:ext uri="{FF2B5EF4-FFF2-40B4-BE49-F238E27FC236}">
              <a16:creationId xmlns="" xmlns:a16="http://schemas.microsoft.com/office/drawing/2014/main" id="{00000000-0008-0000-0100-00004C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77" name="Text Box 50">
          <a:extLst>
            <a:ext uri="{FF2B5EF4-FFF2-40B4-BE49-F238E27FC236}">
              <a16:creationId xmlns="" xmlns:a16="http://schemas.microsoft.com/office/drawing/2014/main" id="{00000000-0008-0000-0100-00004D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1</xdr:col>
      <xdr:colOff>76200</xdr:colOff>
      <xdr:row>248</xdr:row>
      <xdr:rowOff>57150</xdr:rowOff>
    </xdr:to>
    <xdr:sp macro="" textlink="">
      <xdr:nvSpPr>
        <xdr:cNvPr id="78" name="Text Box 52">
          <a:extLst>
            <a:ext uri="{FF2B5EF4-FFF2-40B4-BE49-F238E27FC236}">
              <a16:creationId xmlns="" xmlns:a16="http://schemas.microsoft.com/office/drawing/2014/main" id="{00000000-0008-0000-0100-00004E000000}"/>
            </a:ext>
          </a:extLst>
        </xdr:cNvPr>
        <xdr:cNvSpPr txBox="1">
          <a:spLocks noChangeArrowheads="1"/>
        </xdr:cNvSpPr>
      </xdr:nvSpPr>
      <xdr:spPr bwMode="auto">
        <a:xfrm>
          <a:off x="428625" y="8267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54</xdr:row>
      <xdr:rowOff>0</xdr:rowOff>
    </xdr:from>
    <xdr:ext cx="76200" cy="214033"/>
    <xdr:sp macro="" textlink="">
      <xdr:nvSpPr>
        <xdr:cNvPr id="79" name="Text Box 23">
          <a:extLst>
            <a:ext uri="{FF2B5EF4-FFF2-40B4-BE49-F238E27FC236}">
              <a16:creationId xmlns="" xmlns:a16="http://schemas.microsoft.com/office/drawing/2014/main" id="{00000000-0008-0000-0100-00004F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0" name="Text Box 24">
          <a:extLst>
            <a:ext uri="{FF2B5EF4-FFF2-40B4-BE49-F238E27FC236}">
              <a16:creationId xmlns="" xmlns:a16="http://schemas.microsoft.com/office/drawing/2014/main" id="{00000000-0008-0000-0100-000050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1" name="Text Box 50">
          <a:extLst>
            <a:ext uri="{FF2B5EF4-FFF2-40B4-BE49-F238E27FC236}">
              <a16:creationId xmlns="" xmlns:a16="http://schemas.microsoft.com/office/drawing/2014/main" id="{00000000-0008-0000-0100-000051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2" name="Text Box 52">
          <a:extLst>
            <a:ext uri="{FF2B5EF4-FFF2-40B4-BE49-F238E27FC236}">
              <a16:creationId xmlns="" xmlns:a16="http://schemas.microsoft.com/office/drawing/2014/main" id="{00000000-0008-0000-0100-000052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3" name="Text Box 24">
          <a:extLst>
            <a:ext uri="{FF2B5EF4-FFF2-40B4-BE49-F238E27FC236}">
              <a16:creationId xmlns="" xmlns:a16="http://schemas.microsoft.com/office/drawing/2014/main" id="{00000000-0008-0000-0100-000053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4" name="Text Box 50">
          <a:extLst>
            <a:ext uri="{FF2B5EF4-FFF2-40B4-BE49-F238E27FC236}">
              <a16:creationId xmlns="" xmlns:a16="http://schemas.microsoft.com/office/drawing/2014/main" id="{00000000-0008-0000-0100-000054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5" name="Text Box 52">
          <a:extLst>
            <a:ext uri="{FF2B5EF4-FFF2-40B4-BE49-F238E27FC236}">
              <a16:creationId xmlns="" xmlns:a16="http://schemas.microsoft.com/office/drawing/2014/main" id="{00000000-0008-0000-0100-000055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6" name="Text Box 23">
          <a:extLst>
            <a:ext uri="{FF2B5EF4-FFF2-40B4-BE49-F238E27FC236}">
              <a16:creationId xmlns="" xmlns:a16="http://schemas.microsoft.com/office/drawing/2014/main" id="{00000000-0008-0000-0100-000056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7" name="Text Box 24">
          <a:extLst>
            <a:ext uri="{FF2B5EF4-FFF2-40B4-BE49-F238E27FC236}">
              <a16:creationId xmlns="" xmlns:a16="http://schemas.microsoft.com/office/drawing/2014/main" id="{00000000-0008-0000-0100-000057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8" name="Text Box 50">
          <a:extLst>
            <a:ext uri="{FF2B5EF4-FFF2-40B4-BE49-F238E27FC236}">
              <a16:creationId xmlns="" xmlns:a16="http://schemas.microsoft.com/office/drawing/2014/main" id="{00000000-0008-0000-0100-000058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89" name="Text Box 52">
          <a:extLst>
            <a:ext uri="{FF2B5EF4-FFF2-40B4-BE49-F238E27FC236}">
              <a16:creationId xmlns="" xmlns:a16="http://schemas.microsoft.com/office/drawing/2014/main" id="{00000000-0008-0000-0100-000059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0" name="Text Box 24">
          <a:extLst>
            <a:ext uri="{FF2B5EF4-FFF2-40B4-BE49-F238E27FC236}">
              <a16:creationId xmlns="" xmlns:a16="http://schemas.microsoft.com/office/drawing/2014/main" id="{00000000-0008-0000-0100-00005A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1" name="Text Box 50">
          <a:extLst>
            <a:ext uri="{FF2B5EF4-FFF2-40B4-BE49-F238E27FC236}">
              <a16:creationId xmlns="" xmlns:a16="http://schemas.microsoft.com/office/drawing/2014/main" id="{00000000-0008-0000-0100-00005B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54</xdr:row>
      <xdr:rowOff>0</xdr:rowOff>
    </xdr:from>
    <xdr:ext cx="76200" cy="214033"/>
    <xdr:sp macro="" textlink="">
      <xdr:nvSpPr>
        <xdr:cNvPr id="92" name="Text Box 52">
          <a:extLst>
            <a:ext uri="{FF2B5EF4-FFF2-40B4-BE49-F238E27FC236}">
              <a16:creationId xmlns="" xmlns:a16="http://schemas.microsoft.com/office/drawing/2014/main" id="{00000000-0008-0000-0100-00005C000000}"/>
            </a:ext>
          </a:extLst>
        </xdr:cNvPr>
        <xdr:cNvSpPr txBox="1">
          <a:spLocks noChangeArrowheads="1"/>
        </xdr:cNvSpPr>
      </xdr:nvSpPr>
      <xdr:spPr bwMode="auto">
        <a:xfrm>
          <a:off x="428625" y="8267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3" name="Text Box 23">
          <a:extLst>
            <a:ext uri="{FF2B5EF4-FFF2-40B4-BE49-F238E27FC236}">
              <a16:creationId xmlns="" xmlns:a16="http://schemas.microsoft.com/office/drawing/2014/main" id="{00000000-0008-0000-0100-00005D000000}"/>
            </a:ext>
          </a:extLst>
        </xdr:cNvPr>
        <xdr:cNvSpPr txBox="1">
          <a:spLocks noChangeArrowheads="1"/>
        </xdr:cNvSpPr>
      </xdr:nvSpPr>
      <xdr:spPr bwMode="auto">
        <a:xfrm>
          <a:off x="428625" y="1131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4" name="Text Box 24">
          <a:extLst>
            <a:ext uri="{FF2B5EF4-FFF2-40B4-BE49-F238E27FC236}">
              <a16:creationId xmlns="" xmlns:a16="http://schemas.microsoft.com/office/drawing/2014/main" id="{00000000-0008-0000-0100-00005E000000}"/>
            </a:ext>
          </a:extLst>
        </xdr:cNvPr>
        <xdr:cNvSpPr txBox="1">
          <a:spLocks noChangeArrowheads="1"/>
        </xdr:cNvSpPr>
      </xdr:nvSpPr>
      <xdr:spPr bwMode="auto">
        <a:xfrm>
          <a:off x="428625" y="1131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5" name="Text Box 50">
          <a:extLst>
            <a:ext uri="{FF2B5EF4-FFF2-40B4-BE49-F238E27FC236}">
              <a16:creationId xmlns="" xmlns:a16="http://schemas.microsoft.com/office/drawing/2014/main" id="{00000000-0008-0000-0100-00005F000000}"/>
            </a:ext>
          </a:extLst>
        </xdr:cNvPr>
        <xdr:cNvSpPr txBox="1">
          <a:spLocks noChangeArrowheads="1"/>
        </xdr:cNvSpPr>
      </xdr:nvSpPr>
      <xdr:spPr bwMode="auto">
        <a:xfrm>
          <a:off x="428625" y="1131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6" name="Text Box 52">
          <a:extLst>
            <a:ext uri="{FF2B5EF4-FFF2-40B4-BE49-F238E27FC236}">
              <a16:creationId xmlns="" xmlns:a16="http://schemas.microsoft.com/office/drawing/2014/main" id="{00000000-0008-0000-0100-000060000000}"/>
            </a:ext>
          </a:extLst>
        </xdr:cNvPr>
        <xdr:cNvSpPr txBox="1">
          <a:spLocks noChangeArrowheads="1"/>
        </xdr:cNvSpPr>
      </xdr:nvSpPr>
      <xdr:spPr bwMode="auto">
        <a:xfrm>
          <a:off x="428625" y="1131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7" name="Text Box 24">
          <a:extLst>
            <a:ext uri="{FF2B5EF4-FFF2-40B4-BE49-F238E27FC236}">
              <a16:creationId xmlns="" xmlns:a16="http://schemas.microsoft.com/office/drawing/2014/main" id="{00000000-0008-0000-0100-000061000000}"/>
            </a:ext>
          </a:extLst>
        </xdr:cNvPr>
        <xdr:cNvSpPr txBox="1">
          <a:spLocks noChangeArrowheads="1"/>
        </xdr:cNvSpPr>
      </xdr:nvSpPr>
      <xdr:spPr bwMode="auto">
        <a:xfrm>
          <a:off x="428625" y="1131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8" name="Text Box 50">
          <a:extLst>
            <a:ext uri="{FF2B5EF4-FFF2-40B4-BE49-F238E27FC236}">
              <a16:creationId xmlns="" xmlns:a16="http://schemas.microsoft.com/office/drawing/2014/main" id="{00000000-0008-0000-0100-000062000000}"/>
            </a:ext>
          </a:extLst>
        </xdr:cNvPr>
        <xdr:cNvSpPr txBox="1">
          <a:spLocks noChangeArrowheads="1"/>
        </xdr:cNvSpPr>
      </xdr:nvSpPr>
      <xdr:spPr bwMode="auto">
        <a:xfrm>
          <a:off x="428625" y="1131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74</xdr:row>
      <xdr:rowOff>0</xdr:rowOff>
    </xdr:from>
    <xdr:ext cx="76200" cy="214033"/>
    <xdr:sp macro="" textlink="">
      <xdr:nvSpPr>
        <xdr:cNvPr id="99" name="Text Box 52">
          <a:extLst>
            <a:ext uri="{FF2B5EF4-FFF2-40B4-BE49-F238E27FC236}">
              <a16:creationId xmlns="" xmlns:a16="http://schemas.microsoft.com/office/drawing/2014/main" id="{00000000-0008-0000-0100-000063000000}"/>
            </a:ext>
          </a:extLst>
        </xdr:cNvPr>
        <xdr:cNvSpPr txBox="1">
          <a:spLocks noChangeArrowheads="1"/>
        </xdr:cNvSpPr>
      </xdr:nvSpPr>
      <xdr:spPr bwMode="auto">
        <a:xfrm>
          <a:off x="428625" y="11315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0" name="Text Box 23">
          <a:extLst>
            <a:ext uri="{FF2B5EF4-FFF2-40B4-BE49-F238E27FC236}">
              <a16:creationId xmlns="" xmlns:a16="http://schemas.microsoft.com/office/drawing/2014/main" id="{00000000-0008-0000-0100-000064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1" name="Text Box 24">
          <a:extLst>
            <a:ext uri="{FF2B5EF4-FFF2-40B4-BE49-F238E27FC236}">
              <a16:creationId xmlns="" xmlns:a16="http://schemas.microsoft.com/office/drawing/2014/main" id="{00000000-0008-0000-0100-000065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2" name="Text Box 50">
          <a:extLst>
            <a:ext uri="{FF2B5EF4-FFF2-40B4-BE49-F238E27FC236}">
              <a16:creationId xmlns="" xmlns:a16="http://schemas.microsoft.com/office/drawing/2014/main" id="{00000000-0008-0000-0100-000066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3" name="Text Box 52">
          <a:extLst>
            <a:ext uri="{FF2B5EF4-FFF2-40B4-BE49-F238E27FC236}">
              <a16:creationId xmlns="" xmlns:a16="http://schemas.microsoft.com/office/drawing/2014/main" id="{00000000-0008-0000-0100-000067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4" name="Text Box 24">
          <a:extLst>
            <a:ext uri="{FF2B5EF4-FFF2-40B4-BE49-F238E27FC236}">
              <a16:creationId xmlns="" xmlns:a16="http://schemas.microsoft.com/office/drawing/2014/main" id="{00000000-0008-0000-0100-000068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5" name="Text Box 50">
          <a:extLst>
            <a:ext uri="{FF2B5EF4-FFF2-40B4-BE49-F238E27FC236}">
              <a16:creationId xmlns="" xmlns:a16="http://schemas.microsoft.com/office/drawing/2014/main" id="{00000000-0008-0000-0100-000069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94</xdr:row>
      <xdr:rowOff>0</xdr:rowOff>
    </xdr:from>
    <xdr:ext cx="76200" cy="214033"/>
    <xdr:sp macro="" textlink="">
      <xdr:nvSpPr>
        <xdr:cNvPr id="106" name="Text Box 52">
          <a:extLst>
            <a:ext uri="{FF2B5EF4-FFF2-40B4-BE49-F238E27FC236}">
              <a16:creationId xmlns="" xmlns:a16="http://schemas.microsoft.com/office/drawing/2014/main" id="{00000000-0008-0000-0100-00006A000000}"/>
            </a:ext>
          </a:extLst>
        </xdr:cNvPr>
        <xdr:cNvSpPr txBox="1">
          <a:spLocks noChangeArrowheads="1"/>
        </xdr:cNvSpPr>
      </xdr:nvSpPr>
      <xdr:spPr bwMode="auto">
        <a:xfrm>
          <a:off x="428625" y="14363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7" name="Text Box 23">
          <a:extLst>
            <a:ext uri="{FF2B5EF4-FFF2-40B4-BE49-F238E27FC236}">
              <a16:creationId xmlns="" xmlns:a16="http://schemas.microsoft.com/office/drawing/2014/main" id="{00000000-0008-0000-0100-00006B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8" name="Text Box 24">
          <a:extLst>
            <a:ext uri="{FF2B5EF4-FFF2-40B4-BE49-F238E27FC236}">
              <a16:creationId xmlns="" xmlns:a16="http://schemas.microsoft.com/office/drawing/2014/main" id="{00000000-0008-0000-0100-00006C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09" name="Text Box 50">
          <a:extLst>
            <a:ext uri="{FF2B5EF4-FFF2-40B4-BE49-F238E27FC236}">
              <a16:creationId xmlns="" xmlns:a16="http://schemas.microsoft.com/office/drawing/2014/main" id="{00000000-0008-0000-0100-00006D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0" name="Text Box 52">
          <a:extLst>
            <a:ext uri="{FF2B5EF4-FFF2-40B4-BE49-F238E27FC236}">
              <a16:creationId xmlns="" xmlns:a16="http://schemas.microsoft.com/office/drawing/2014/main" id="{00000000-0008-0000-0100-00006E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1" name="Text Box 24">
          <a:extLst>
            <a:ext uri="{FF2B5EF4-FFF2-40B4-BE49-F238E27FC236}">
              <a16:creationId xmlns="" xmlns:a16="http://schemas.microsoft.com/office/drawing/2014/main" id="{00000000-0008-0000-0100-00006F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2" name="Text Box 50">
          <a:extLst>
            <a:ext uri="{FF2B5EF4-FFF2-40B4-BE49-F238E27FC236}">
              <a16:creationId xmlns="" xmlns:a16="http://schemas.microsoft.com/office/drawing/2014/main" id="{00000000-0008-0000-0100-000070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116</xdr:row>
      <xdr:rowOff>0</xdr:rowOff>
    </xdr:from>
    <xdr:ext cx="76200" cy="214033"/>
    <xdr:sp macro="" textlink="">
      <xdr:nvSpPr>
        <xdr:cNvPr id="113" name="Text Box 52">
          <a:extLst>
            <a:ext uri="{FF2B5EF4-FFF2-40B4-BE49-F238E27FC236}">
              <a16:creationId xmlns="" xmlns:a16="http://schemas.microsoft.com/office/drawing/2014/main" id="{00000000-0008-0000-0100-000071000000}"/>
            </a:ext>
          </a:extLst>
        </xdr:cNvPr>
        <xdr:cNvSpPr txBox="1">
          <a:spLocks noChangeArrowheads="1"/>
        </xdr:cNvSpPr>
      </xdr:nvSpPr>
      <xdr:spPr bwMode="auto">
        <a:xfrm>
          <a:off x="428625" y="17716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4" name="Text Box 23">
          <a:extLst>
            <a:ext uri="{FF2B5EF4-FFF2-40B4-BE49-F238E27FC236}">
              <a16:creationId xmlns="" xmlns:a16="http://schemas.microsoft.com/office/drawing/2014/main" id="{00000000-0008-0000-0100-000072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5" name="Text Box 24">
          <a:extLst>
            <a:ext uri="{FF2B5EF4-FFF2-40B4-BE49-F238E27FC236}">
              <a16:creationId xmlns="" xmlns:a16="http://schemas.microsoft.com/office/drawing/2014/main" id="{00000000-0008-0000-0100-000073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6" name="Text Box 50">
          <a:extLst>
            <a:ext uri="{FF2B5EF4-FFF2-40B4-BE49-F238E27FC236}">
              <a16:creationId xmlns="" xmlns:a16="http://schemas.microsoft.com/office/drawing/2014/main" id="{00000000-0008-0000-0100-000074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7" name="Text Box 52">
          <a:extLst>
            <a:ext uri="{FF2B5EF4-FFF2-40B4-BE49-F238E27FC236}">
              <a16:creationId xmlns="" xmlns:a16="http://schemas.microsoft.com/office/drawing/2014/main" id="{00000000-0008-0000-0100-000075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8" name="Text Box 24">
          <a:extLst>
            <a:ext uri="{FF2B5EF4-FFF2-40B4-BE49-F238E27FC236}">
              <a16:creationId xmlns="" xmlns:a16="http://schemas.microsoft.com/office/drawing/2014/main" id="{00000000-0008-0000-0100-000076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19" name="Text Box 50">
          <a:extLst>
            <a:ext uri="{FF2B5EF4-FFF2-40B4-BE49-F238E27FC236}">
              <a16:creationId xmlns="" xmlns:a16="http://schemas.microsoft.com/office/drawing/2014/main" id="{00000000-0008-0000-0100-000077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117</xdr:row>
      <xdr:rowOff>0</xdr:rowOff>
    </xdr:from>
    <xdr:ext cx="76200" cy="214033"/>
    <xdr:sp macro="" textlink="">
      <xdr:nvSpPr>
        <xdr:cNvPr id="120" name="Text Box 52">
          <a:extLst>
            <a:ext uri="{FF2B5EF4-FFF2-40B4-BE49-F238E27FC236}">
              <a16:creationId xmlns="" xmlns:a16="http://schemas.microsoft.com/office/drawing/2014/main" id="{00000000-0008-0000-0100-000078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1" name="Text Box 23">
          <a:extLst>
            <a:ext uri="{FF2B5EF4-FFF2-40B4-BE49-F238E27FC236}">
              <a16:creationId xmlns="" xmlns:a16="http://schemas.microsoft.com/office/drawing/2014/main" id="{00000000-0008-0000-0100-000079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2" name="Text Box 24">
          <a:extLst>
            <a:ext uri="{FF2B5EF4-FFF2-40B4-BE49-F238E27FC236}">
              <a16:creationId xmlns="" xmlns:a16="http://schemas.microsoft.com/office/drawing/2014/main" id="{00000000-0008-0000-0100-00007A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3" name="Text Box 50">
          <a:extLst>
            <a:ext uri="{FF2B5EF4-FFF2-40B4-BE49-F238E27FC236}">
              <a16:creationId xmlns="" xmlns:a16="http://schemas.microsoft.com/office/drawing/2014/main" id="{00000000-0008-0000-0100-00007B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4" name="Text Box 52">
          <a:extLst>
            <a:ext uri="{FF2B5EF4-FFF2-40B4-BE49-F238E27FC236}">
              <a16:creationId xmlns="" xmlns:a16="http://schemas.microsoft.com/office/drawing/2014/main" id="{00000000-0008-0000-0100-00007C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5" name="Text Box 24">
          <a:extLst>
            <a:ext uri="{FF2B5EF4-FFF2-40B4-BE49-F238E27FC236}">
              <a16:creationId xmlns="" xmlns:a16="http://schemas.microsoft.com/office/drawing/2014/main" id="{00000000-0008-0000-0100-00007D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6" name="Text Box 50">
          <a:extLst>
            <a:ext uri="{FF2B5EF4-FFF2-40B4-BE49-F238E27FC236}">
              <a16:creationId xmlns="" xmlns:a16="http://schemas.microsoft.com/office/drawing/2014/main" id="{00000000-0008-0000-0100-00007E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139</xdr:row>
      <xdr:rowOff>0</xdr:rowOff>
    </xdr:from>
    <xdr:ext cx="76200" cy="214033"/>
    <xdr:sp macro="" textlink="">
      <xdr:nvSpPr>
        <xdr:cNvPr id="127" name="Text Box 52">
          <a:extLst>
            <a:ext uri="{FF2B5EF4-FFF2-40B4-BE49-F238E27FC236}">
              <a16:creationId xmlns="" xmlns:a16="http://schemas.microsoft.com/office/drawing/2014/main" id="{00000000-0008-0000-0100-00007F000000}"/>
            </a:ext>
          </a:extLst>
        </xdr:cNvPr>
        <xdr:cNvSpPr txBox="1">
          <a:spLocks noChangeArrowheads="1"/>
        </xdr:cNvSpPr>
      </xdr:nvSpPr>
      <xdr:spPr bwMode="auto">
        <a:xfrm>
          <a:off x="428625" y="21221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8" name="Text Box 23">
          <a:extLst>
            <a:ext uri="{FF2B5EF4-FFF2-40B4-BE49-F238E27FC236}">
              <a16:creationId xmlns="" xmlns:a16="http://schemas.microsoft.com/office/drawing/2014/main" id="{00000000-0008-0000-0100-000080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29" name="Text Box 24">
          <a:extLst>
            <a:ext uri="{FF2B5EF4-FFF2-40B4-BE49-F238E27FC236}">
              <a16:creationId xmlns="" xmlns:a16="http://schemas.microsoft.com/office/drawing/2014/main" id="{00000000-0008-0000-0100-000081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0" name="Text Box 50">
          <a:extLst>
            <a:ext uri="{FF2B5EF4-FFF2-40B4-BE49-F238E27FC236}">
              <a16:creationId xmlns="" xmlns:a16="http://schemas.microsoft.com/office/drawing/2014/main" id="{00000000-0008-0000-0100-000082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1" name="Text Box 52">
          <a:extLst>
            <a:ext uri="{FF2B5EF4-FFF2-40B4-BE49-F238E27FC236}">
              <a16:creationId xmlns="" xmlns:a16="http://schemas.microsoft.com/office/drawing/2014/main" id="{00000000-0008-0000-0100-000083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2" name="Text Box 24">
          <a:extLst>
            <a:ext uri="{FF2B5EF4-FFF2-40B4-BE49-F238E27FC236}">
              <a16:creationId xmlns="" xmlns:a16="http://schemas.microsoft.com/office/drawing/2014/main" id="{00000000-0008-0000-0100-000084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3" name="Text Box 50">
          <a:extLst>
            <a:ext uri="{FF2B5EF4-FFF2-40B4-BE49-F238E27FC236}">
              <a16:creationId xmlns="" xmlns:a16="http://schemas.microsoft.com/office/drawing/2014/main" id="{00000000-0008-0000-0100-000085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161</xdr:row>
      <xdr:rowOff>0</xdr:rowOff>
    </xdr:from>
    <xdr:ext cx="76200" cy="214033"/>
    <xdr:sp macro="" textlink="">
      <xdr:nvSpPr>
        <xdr:cNvPr id="134" name="Text Box 52">
          <a:extLst>
            <a:ext uri="{FF2B5EF4-FFF2-40B4-BE49-F238E27FC236}">
              <a16:creationId xmlns="" xmlns:a16="http://schemas.microsoft.com/office/drawing/2014/main" id="{00000000-0008-0000-0100-000086000000}"/>
            </a:ext>
          </a:extLst>
        </xdr:cNvPr>
        <xdr:cNvSpPr txBox="1">
          <a:spLocks noChangeArrowheads="1"/>
        </xdr:cNvSpPr>
      </xdr:nvSpPr>
      <xdr:spPr bwMode="auto">
        <a:xfrm>
          <a:off x="428625" y="24574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163</xdr:row>
      <xdr:rowOff>0</xdr:rowOff>
    </xdr:from>
    <xdr:to>
      <xdr:col>1</xdr:col>
      <xdr:colOff>76200</xdr:colOff>
      <xdr:row>248</xdr:row>
      <xdr:rowOff>57152</xdr:rowOff>
    </xdr:to>
    <xdr:sp macro="" textlink="">
      <xdr:nvSpPr>
        <xdr:cNvPr id="135" name="Text Box 24">
          <a:extLst>
            <a:ext uri="{FF2B5EF4-FFF2-40B4-BE49-F238E27FC236}">
              <a16:creationId xmlns="" xmlns:a16="http://schemas.microsoft.com/office/drawing/2014/main" id="{00000000-0008-0000-0100-000087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36" name="Text Box 50">
          <a:extLst>
            <a:ext uri="{FF2B5EF4-FFF2-40B4-BE49-F238E27FC236}">
              <a16:creationId xmlns="" xmlns:a16="http://schemas.microsoft.com/office/drawing/2014/main" id="{00000000-0008-0000-0100-000088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37" name="Text Box 52">
          <a:extLst>
            <a:ext uri="{FF2B5EF4-FFF2-40B4-BE49-F238E27FC236}">
              <a16:creationId xmlns="" xmlns:a16="http://schemas.microsoft.com/office/drawing/2014/main" id="{00000000-0008-0000-0100-000089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38" name="Text Box 23">
          <a:extLst>
            <a:ext uri="{FF2B5EF4-FFF2-40B4-BE49-F238E27FC236}">
              <a16:creationId xmlns="" xmlns:a16="http://schemas.microsoft.com/office/drawing/2014/main" id="{00000000-0008-0000-0100-00008A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39" name="Text Box 24">
          <a:extLst>
            <a:ext uri="{FF2B5EF4-FFF2-40B4-BE49-F238E27FC236}">
              <a16:creationId xmlns="" xmlns:a16="http://schemas.microsoft.com/office/drawing/2014/main" id="{00000000-0008-0000-0100-00008B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0" name="Text Box 50">
          <a:extLst>
            <a:ext uri="{FF2B5EF4-FFF2-40B4-BE49-F238E27FC236}">
              <a16:creationId xmlns="" xmlns:a16="http://schemas.microsoft.com/office/drawing/2014/main" id="{00000000-0008-0000-0100-00008C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1" name="Text Box 52">
          <a:extLst>
            <a:ext uri="{FF2B5EF4-FFF2-40B4-BE49-F238E27FC236}">
              <a16:creationId xmlns="" xmlns:a16="http://schemas.microsoft.com/office/drawing/2014/main" id="{00000000-0008-0000-0100-00008D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2" name="Text Box 23">
          <a:extLst>
            <a:ext uri="{FF2B5EF4-FFF2-40B4-BE49-F238E27FC236}">
              <a16:creationId xmlns="" xmlns:a16="http://schemas.microsoft.com/office/drawing/2014/main" id="{00000000-0008-0000-0100-00008E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3" name="Text Box 24">
          <a:extLst>
            <a:ext uri="{FF2B5EF4-FFF2-40B4-BE49-F238E27FC236}">
              <a16:creationId xmlns="" xmlns:a16="http://schemas.microsoft.com/office/drawing/2014/main" id="{00000000-0008-0000-0100-00008F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4" name="Text Box 50">
          <a:extLst>
            <a:ext uri="{FF2B5EF4-FFF2-40B4-BE49-F238E27FC236}">
              <a16:creationId xmlns="" xmlns:a16="http://schemas.microsoft.com/office/drawing/2014/main" id="{00000000-0008-0000-0100-000090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5" name="Text Box 52">
          <a:extLst>
            <a:ext uri="{FF2B5EF4-FFF2-40B4-BE49-F238E27FC236}">
              <a16:creationId xmlns="" xmlns:a16="http://schemas.microsoft.com/office/drawing/2014/main" id="{00000000-0008-0000-0100-000091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6" name="Text Box 23">
          <a:extLst>
            <a:ext uri="{FF2B5EF4-FFF2-40B4-BE49-F238E27FC236}">
              <a16:creationId xmlns="" xmlns:a16="http://schemas.microsoft.com/office/drawing/2014/main" id="{00000000-0008-0000-0100-000092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7" name="Text Box 24">
          <a:extLst>
            <a:ext uri="{FF2B5EF4-FFF2-40B4-BE49-F238E27FC236}">
              <a16:creationId xmlns="" xmlns:a16="http://schemas.microsoft.com/office/drawing/2014/main" id="{00000000-0008-0000-0100-000093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8" name="Text Box 50">
          <a:extLst>
            <a:ext uri="{FF2B5EF4-FFF2-40B4-BE49-F238E27FC236}">
              <a16:creationId xmlns="" xmlns:a16="http://schemas.microsoft.com/office/drawing/2014/main" id="{00000000-0008-0000-0100-000094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163</xdr:row>
      <xdr:rowOff>0</xdr:rowOff>
    </xdr:from>
    <xdr:to>
      <xdr:col>1</xdr:col>
      <xdr:colOff>76200</xdr:colOff>
      <xdr:row>248</xdr:row>
      <xdr:rowOff>57152</xdr:rowOff>
    </xdr:to>
    <xdr:sp macro="" textlink="">
      <xdr:nvSpPr>
        <xdr:cNvPr id="149" name="Text Box 52">
          <a:extLst>
            <a:ext uri="{FF2B5EF4-FFF2-40B4-BE49-F238E27FC236}">
              <a16:creationId xmlns="" xmlns:a16="http://schemas.microsoft.com/office/drawing/2014/main" id="{00000000-0008-0000-0100-000095000000}"/>
            </a:ext>
          </a:extLst>
        </xdr:cNvPr>
        <xdr:cNvSpPr txBox="1">
          <a:spLocks noChangeArrowheads="1"/>
        </xdr:cNvSpPr>
      </xdr:nvSpPr>
      <xdr:spPr bwMode="auto">
        <a:xfrm>
          <a:off x="428625" y="248793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162</xdr:row>
      <xdr:rowOff>0</xdr:rowOff>
    </xdr:from>
    <xdr:ext cx="76200" cy="214033"/>
    <xdr:sp macro="" textlink="">
      <xdr:nvSpPr>
        <xdr:cNvPr id="150" name="Text Box 23">
          <a:extLst>
            <a:ext uri="{FF2B5EF4-FFF2-40B4-BE49-F238E27FC236}">
              <a16:creationId xmlns="" xmlns:a16="http://schemas.microsoft.com/office/drawing/2014/main" id="{00000000-0008-0000-0100-000096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1" name="Text Box 24">
          <a:extLst>
            <a:ext uri="{FF2B5EF4-FFF2-40B4-BE49-F238E27FC236}">
              <a16:creationId xmlns="" xmlns:a16="http://schemas.microsoft.com/office/drawing/2014/main" id="{00000000-0008-0000-0100-000097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2" name="Text Box 50">
          <a:extLst>
            <a:ext uri="{FF2B5EF4-FFF2-40B4-BE49-F238E27FC236}">
              <a16:creationId xmlns="" xmlns:a16="http://schemas.microsoft.com/office/drawing/2014/main" id="{00000000-0008-0000-0100-000098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3" name="Text Box 52">
          <a:extLst>
            <a:ext uri="{FF2B5EF4-FFF2-40B4-BE49-F238E27FC236}">
              <a16:creationId xmlns="" xmlns:a16="http://schemas.microsoft.com/office/drawing/2014/main" id="{00000000-0008-0000-0100-000099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4" name="Text Box 24">
          <a:extLst>
            <a:ext uri="{FF2B5EF4-FFF2-40B4-BE49-F238E27FC236}">
              <a16:creationId xmlns="" xmlns:a16="http://schemas.microsoft.com/office/drawing/2014/main" id="{00000000-0008-0000-0100-00009A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5" name="Text Box 50">
          <a:extLst>
            <a:ext uri="{FF2B5EF4-FFF2-40B4-BE49-F238E27FC236}">
              <a16:creationId xmlns="" xmlns:a16="http://schemas.microsoft.com/office/drawing/2014/main" id="{00000000-0008-0000-0100-00009B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162</xdr:row>
      <xdr:rowOff>0</xdr:rowOff>
    </xdr:from>
    <xdr:ext cx="76200" cy="214033"/>
    <xdr:sp macro="" textlink="">
      <xdr:nvSpPr>
        <xdr:cNvPr id="156" name="Text Box 52">
          <a:extLst>
            <a:ext uri="{FF2B5EF4-FFF2-40B4-BE49-F238E27FC236}">
              <a16:creationId xmlns="" xmlns:a16="http://schemas.microsoft.com/office/drawing/2014/main" id="{00000000-0008-0000-0100-00009C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57" name="Text Box 23">
          <a:extLst>
            <a:ext uri="{FF2B5EF4-FFF2-40B4-BE49-F238E27FC236}">
              <a16:creationId xmlns="" xmlns:a16="http://schemas.microsoft.com/office/drawing/2014/main" id="{00000000-0008-0000-0100-00009D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58" name="Text Box 24">
          <a:extLst>
            <a:ext uri="{FF2B5EF4-FFF2-40B4-BE49-F238E27FC236}">
              <a16:creationId xmlns="" xmlns:a16="http://schemas.microsoft.com/office/drawing/2014/main" id="{00000000-0008-0000-0100-00009E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59" name="Text Box 50">
          <a:extLst>
            <a:ext uri="{FF2B5EF4-FFF2-40B4-BE49-F238E27FC236}">
              <a16:creationId xmlns="" xmlns:a16="http://schemas.microsoft.com/office/drawing/2014/main" id="{00000000-0008-0000-0100-00009F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0" name="Text Box 52">
          <a:extLst>
            <a:ext uri="{FF2B5EF4-FFF2-40B4-BE49-F238E27FC236}">
              <a16:creationId xmlns="" xmlns:a16="http://schemas.microsoft.com/office/drawing/2014/main" id="{00000000-0008-0000-0100-0000A0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1" name="Text Box 24">
          <a:extLst>
            <a:ext uri="{FF2B5EF4-FFF2-40B4-BE49-F238E27FC236}">
              <a16:creationId xmlns="" xmlns:a16="http://schemas.microsoft.com/office/drawing/2014/main" id="{00000000-0008-0000-0100-0000A1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2" name="Text Box 50">
          <a:extLst>
            <a:ext uri="{FF2B5EF4-FFF2-40B4-BE49-F238E27FC236}">
              <a16:creationId xmlns="" xmlns:a16="http://schemas.microsoft.com/office/drawing/2014/main" id="{00000000-0008-0000-0100-0000A2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184</xdr:row>
      <xdr:rowOff>0</xdr:rowOff>
    </xdr:from>
    <xdr:ext cx="76200" cy="214033"/>
    <xdr:sp macro="" textlink="">
      <xdr:nvSpPr>
        <xdr:cNvPr id="163" name="Text Box 52">
          <a:extLst>
            <a:ext uri="{FF2B5EF4-FFF2-40B4-BE49-F238E27FC236}">
              <a16:creationId xmlns="" xmlns:a16="http://schemas.microsoft.com/office/drawing/2014/main" id="{00000000-0008-0000-0100-0000A3000000}"/>
            </a:ext>
          </a:extLst>
        </xdr:cNvPr>
        <xdr:cNvSpPr txBox="1">
          <a:spLocks noChangeArrowheads="1"/>
        </xdr:cNvSpPr>
      </xdr:nvSpPr>
      <xdr:spPr bwMode="auto">
        <a:xfrm>
          <a:off x="428625" y="2807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5" name="Text Box 24">
          <a:extLst>
            <a:ext uri="{FF2B5EF4-FFF2-40B4-BE49-F238E27FC236}">
              <a16:creationId xmlns="" xmlns:a16="http://schemas.microsoft.com/office/drawing/2014/main" id="{00000000-0008-0000-0100-0000A5000000}"/>
            </a:ext>
          </a:extLst>
        </xdr:cNvPr>
        <xdr:cNvSpPr txBox="1">
          <a:spLocks noChangeArrowheads="1"/>
        </xdr:cNvSpPr>
      </xdr:nvSpPr>
      <xdr:spPr bwMode="auto">
        <a:xfrm>
          <a:off x="428625" y="3143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6" name="Text Box 50">
          <a:extLst>
            <a:ext uri="{FF2B5EF4-FFF2-40B4-BE49-F238E27FC236}">
              <a16:creationId xmlns="" xmlns:a16="http://schemas.microsoft.com/office/drawing/2014/main" id="{00000000-0008-0000-0100-0000A6000000}"/>
            </a:ext>
          </a:extLst>
        </xdr:cNvPr>
        <xdr:cNvSpPr txBox="1">
          <a:spLocks noChangeArrowheads="1"/>
        </xdr:cNvSpPr>
      </xdr:nvSpPr>
      <xdr:spPr bwMode="auto">
        <a:xfrm>
          <a:off x="428625" y="3143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7" name="Text Box 52">
          <a:extLst>
            <a:ext uri="{FF2B5EF4-FFF2-40B4-BE49-F238E27FC236}">
              <a16:creationId xmlns="" xmlns:a16="http://schemas.microsoft.com/office/drawing/2014/main" id="{00000000-0008-0000-0100-0000A7000000}"/>
            </a:ext>
          </a:extLst>
        </xdr:cNvPr>
        <xdr:cNvSpPr txBox="1">
          <a:spLocks noChangeArrowheads="1"/>
        </xdr:cNvSpPr>
      </xdr:nvSpPr>
      <xdr:spPr bwMode="auto">
        <a:xfrm>
          <a:off x="428625" y="3143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8" name="Text Box 24">
          <a:extLst>
            <a:ext uri="{FF2B5EF4-FFF2-40B4-BE49-F238E27FC236}">
              <a16:creationId xmlns="" xmlns:a16="http://schemas.microsoft.com/office/drawing/2014/main" id="{00000000-0008-0000-0100-0000A8000000}"/>
            </a:ext>
          </a:extLst>
        </xdr:cNvPr>
        <xdr:cNvSpPr txBox="1">
          <a:spLocks noChangeArrowheads="1"/>
        </xdr:cNvSpPr>
      </xdr:nvSpPr>
      <xdr:spPr bwMode="auto">
        <a:xfrm>
          <a:off x="428625" y="3143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69" name="Text Box 50">
          <a:extLst>
            <a:ext uri="{FF2B5EF4-FFF2-40B4-BE49-F238E27FC236}">
              <a16:creationId xmlns="" xmlns:a16="http://schemas.microsoft.com/office/drawing/2014/main" id="{00000000-0008-0000-0100-0000A9000000}"/>
            </a:ext>
          </a:extLst>
        </xdr:cNvPr>
        <xdr:cNvSpPr txBox="1">
          <a:spLocks noChangeArrowheads="1"/>
        </xdr:cNvSpPr>
      </xdr:nvSpPr>
      <xdr:spPr bwMode="auto">
        <a:xfrm>
          <a:off x="428625" y="3143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170" name="Text Box 52">
          <a:extLst>
            <a:ext uri="{FF2B5EF4-FFF2-40B4-BE49-F238E27FC236}">
              <a16:creationId xmlns="" xmlns:a16="http://schemas.microsoft.com/office/drawing/2014/main" id="{00000000-0008-0000-0100-0000AA000000}"/>
            </a:ext>
          </a:extLst>
        </xdr:cNvPr>
        <xdr:cNvSpPr txBox="1">
          <a:spLocks noChangeArrowheads="1"/>
        </xdr:cNvSpPr>
      </xdr:nvSpPr>
      <xdr:spPr bwMode="auto">
        <a:xfrm>
          <a:off x="428625" y="3143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1009650</xdr:colOff>
      <xdr:row>2</xdr:row>
      <xdr:rowOff>0</xdr:rowOff>
    </xdr:from>
    <xdr:to>
      <xdr:col>7</xdr:col>
      <xdr:colOff>114300</xdr:colOff>
      <xdr:row>2</xdr:row>
      <xdr:rowOff>0</xdr:rowOff>
    </xdr:to>
    <xdr:graphicFrame macro="">
      <xdr:nvGraphicFramePr>
        <xdr:cNvPr id="171" name="グラフ 60">
          <a:extLst>
            <a:ext uri="{FF2B5EF4-FFF2-40B4-BE49-F238E27FC236}">
              <a16:creationId xmlns="" xmlns:a16="http://schemas.microsoft.com/office/drawing/2014/main" id="{00000000-0008-0000-0100-0000A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2</xdr:row>
      <xdr:rowOff>0</xdr:rowOff>
    </xdr:from>
    <xdr:to>
      <xdr:col>7</xdr:col>
      <xdr:colOff>123825</xdr:colOff>
      <xdr:row>2</xdr:row>
      <xdr:rowOff>0</xdr:rowOff>
    </xdr:to>
    <xdr:graphicFrame macro="">
      <xdr:nvGraphicFramePr>
        <xdr:cNvPr id="172" name="グラフ 62">
          <a:extLst>
            <a:ext uri="{FF2B5EF4-FFF2-40B4-BE49-F238E27FC236}">
              <a16:creationId xmlns="" xmlns:a16="http://schemas.microsoft.com/office/drawing/2014/main" id="{00000000-0008-0000-0100-0000A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173" name="グラフ 64">
          <a:extLst>
            <a:ext uri="{FF2B5EF4-FFF2-40B4-BE49-F238E27FC236}">
              <a16:creationId xmlns="" xmlns:a16="http://schemas.microsoft.com/office/drawing/2014/main" id="{00000000-0008-0000-0100-0000A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174" name="Rectangle 158">
          <a:extLst>
            <a:ext uri="{FF2B5EF4-FFF2-40B4-BE49-F238E27FC236}">
              <a16:creationId xmlns="" xmlns:a16="http://schemas.microsoft.com/office/drawing/2014/main" id="{00000000-0008-0000-0100-0000AE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oneCellAnchor>
    <xdr:from>
      <xdr:col>3</xdr:col>
      <xdr:colOff>448236</xdr:colOff>
      <xdr:row>239</xdr:row>
      <xdr:rowOff>0</xdr:rowOff>
    </xdr:from>
    <xdr:ext cx="76200" cy="209550"/>
    <xdr:sp macro="" textlink="">
      <xdr:nvSpPr>
        <xdr:cNvPr id="176" name="Text Box 50">
          <a:extLst>
            <a:ext uri="{FF2B5EF4-FFF2-40B4-BE49-F238E27FC236}">
              <a16:creationId xmlns="" xmlns:a16="http://schemas.microsoft.com/office/drawing/2014/main" id="{00000000-0008-0000-0100-0000B0000000}"/>
            </a:ext>
          </a:extLst>
        </xdr:cNvPr>
        <xdr:cNvSpPr txBox="1">
          <a:spLocks noChangeArrowheads="1"/>
        </xdr:cNvSpPr>
      </xdr:nvSpPr>
      <xdr:spPr bwMode="auto">
        <a:xfrm>
          <a:off x="2263589" y="3641912"/>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7" name="Text Box 52">
          <a:extLst>
            <a:ext uri="{FF2B5EF4-FFF2-40B4-BE49-F238E27FC236}">
              <a16:creationId xmlns="" xmlns:a16="http://schemas.microsoft.com/office/drawing/2014/main" id="{00000000-0008-0000-0100-0000B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78" name="Text Box 23">
          <a:extLst>
            <a:ext uri="{FF2B5EF4-FFF2-40B4-BE49-F238E27FC236}">
              <a16:creationId xmlns="" xmlns:a16="http://schemas.microsoft.com/office/drawing/2014/main" id="{00000000-0008-0000-0100-0000B2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79" name="Text Box 24">
          <a:extLst>
            <a:ext uri="{FF2B5EF4-FFF2-40B4-BE49-F238E27FC236}">
              <a16:creationId xmlns="" xmlns:a16="http://schemas.microsoft.com/office/drawing/2014/main" id="{00000000-0008-0000-0100-0000B3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0" name="Text Box 50">
          <a:extLst>
            <a:ext uri="{FF2B5EF4-FFF2-40B4-BE49-F238E27FC236}">
              <a16:creationId xmlns="" xmlns:a16="http://schemas.microsoft.com/office/drawing/2014/main" id="{00000000-0008-0000-0100-0000B4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81" name="Text Box 52">
          <a:extLst>
            <a:ext uri="{FF2B5EF4-FFF2-40B4-BE49-F238E27FC236}">
              <a16:creationId xmlns="" xmlns:a16="http://schemas.microsoft.com/office/drawing/2014/main" id="{00000000-0008-0000-0100-0000B5000000}"/>
            </a:ext>
          </a:extLst>
        </xdr:cNvPr>
        <xdr:cNvSpPr txBox="1">
          <a:spLocks noChangeArrowheads="1"/>
        </xdr:cNvSpPr>
      </xdr:nvSpPr>
      <xdr:spPr bwMode="auto">
        <a:xfrm>
          <a:off x="5657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2" name="Text Box 23">
          <a:extLst>
            <a:ext uri="{FF2B5EF4-FFF2-40B4-BE49-F238E27FC236}">
              <a16:creationId xmlns="" xmlns:a16="http://schemas.microsoft.com/office/drawing/2014/main" id="{00000000-0008-0000-0100-0000B6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3" name="Text Box 24">
          <a:extLst>
            <a:ext uri="{FF2B5EF4-FFF2-40B4-BE49-F238E27FC236}">
              <a16:creationId xmlns="" xmlns:a16="http://schemas.microsoft.com/office/drawing/2014/main" id="{00000000-0008-0000-0100-0000B7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4" name="Text Box 50">
          <a:extLst>
            <a:ext uri="{FF2B5EF4-FFF2-40B4-BE49-F238E27FC236}">
              <a16:creationId xmlns="" xmlns:a16="http://schemas.microsoft.com/office/drawing/2014/main" id="{00000000-0008-0000-0100-0000B8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85" name="Text Box 52">
          <a:extLst>
            <a:ext uri="{FF2B5EF4-FFF2-40B4-BE49-F238E27FC236}">
              <a16:creationId xmlns="" xmlns:a16="http://schemas.microsoft.com/office/drawing/2014/main" id="{00000000-0008-0000-0100-0000B9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6" name="Text Box 23">
          <a:extLst>
            <a:ext uri="{FF2B5EF4-FFF2-40B4-BE49-F238E27FC236}">
              <a16:creationId xmlns="" xmlns:a16="http://schemas.microsoft.com/office/drawing/2014/main" id="{00000000-0008-0000-0100-0000BA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7" name="Text Box 24">
          <a:extLst>
            <a:ext uri="{FF2B5EF4-FFF2-40B4-BE49-F238E27FC236}">
              <a16:creationId xmlns="" xmlns:a16="http://schemas.microsoft.com/office/drawing/2014/main" id="{00000000-0008-0000-0100-0000BB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8" name="Text Box 50">
          <a:extLst>
            <a:ext uri="{FF2B5EF4-FFF2-40B4-BE49-F238E27FC236}">
              <a16:creationId xmlns="" xmlns:a16="http://schemas.microsoft.com/office/drawing/2014/main" id="{00000000-0008-0000-0100-0000BC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89" name="Text Box 52">
          <a:extLst>
            <a:ext uri="{FF2B5EF4-FFF2-40B4-BE49-F238E27FC236}">
              <a16:creationId xmlns="" xmlns:a16="http://schemas.microsoft.com/office/drawing/2014/main" id="{00000000-0008-0000-0100-0000BD000000}"/>
            </a:ext>
          </a:extLst>
        </xdr:cNvPr>
        <xdr:cNvSpPr txBox="1">
          <a:spLocks noChangeArrowheads="1"/>
        </xdr:cNvSpPr>
      </xdr:nvSpPr>
      <xdr:spPr bwMode="auto">
        <a:xfrm>
          <a:off x="5657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0" name="Text Box 23">
          <a:extLst>
            <a:ext uri="{FF2B5EF4-FFF2-40B4-BE49-F238E27FC236}">
              <a16:creationId xmlns="" xmlns:a16="http://schemas.microsoft.com/office/drawing/2014/main" id="{00000000-0008-0000-0100-0000B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1" name="Text Box 24">
          <a:extLst>
            <a:ext uri="{FF2B5EF4-FFF2-40B4-BE49-F238E27FC236}">
              <a16:creationId xmlns="" xmlns:a16="http://schemas.microsoft.com/office/drawing/2014/main" id="{00000000-0008-0000-0100-0000B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2" name="Text Box 50">
          <a:extLst>
            <a:ext uri="{FF2B5EF4-FFF2-40B4-BE49-F238E27FC236}">
              <a16:creationId xmlns="" xmlns:a16="http://schemas.microsoft.com/office/drawing/2014/main" id="{00000000-0008-0000-0100-0000C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3" name="Text Box 52">
          <a:extLst>
            <a:ext uri="{FF2B5EF4-FFF2-40B4-BE49-F238E27FC236}">
              <a16:creationId xmlns="" xmlns:a16="http://schemas.microsoft.com/office/drawing/2014/main" id="{00000000-0008-0000-0100-0000C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4" name="Text Box 24">
          <a:extLst>
            <a:ext uri="{FF2B5EF4-FFF2-40B4-BE49-F238E27FC236}">
              <a16:creationId xmlns="" xmlns:a16="http://schemas.microsoft.com/office/drawing/2014/main" id="{00000000-0008-0000-0100-0000C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5" name="Text Box 50">
          <a:extLst>
            <a:ext uri="{FF2B5EF4-FFF2-40B4-BE49-F238E27FC236}">
              <a16:creationId xmlns="" xmlns:a16="http://schemas.microsoft.com/office/drawing/2014/main" id="{00000000-0008-0000-0100-0000C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6" name="Text Box 52">
          <a:extLst>
            <a:ext uri="{FF2B5EF4-FFF2-40B4-BE49-F238E27FC236}">
              <a16:creationId xmlns="" xmlns:a16="http://schemas.microsoft.com/office/drawing/2014/main" id="{00000000-0008-0000-0100-0000C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7" name="Text Box 23">
          <a:extLst>
            <a:ext uri="{FF2B5EF4-FFF2-40B4-BE49-F238E27FC236}">
              <a16:creationId xmlns="" xmlns:a16="http://schemas.microsoft.com/office/drawing/2014/main" id="{00000000-0008-0000-0100-0000C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8" name="Text Box 24">
          <a:extLst>
            <a:ext uri="{FF2B5EF4-FFF2-40B4-BE49-F238E27FC236}">
              <a16:creationId xmlns="" xmlns:a16="http://schemas.microsoft.com/office/drawing/2014/main" id="{00000000-0008-0000-0100-0000C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9" name="Text Box 50">
          <a:extLst>
            <a:ext uri="{FF2B5EF4-FFF2-40B4-BE49-F238E27FC236}">
              <a16:creationId xmlns="" xmlns:a16="http://schemas.microsoft.com/office/drawing/2014/main" id="{00000000-0008-0000-0100-0000C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0" name="Text Box 52">
          <a:extLst>
            <a:ext uri="{FF2B5EF4-FFF2-40B4-BE49-F238E27FC236}">
              <a16:creationId xmlns="" xmlns:a16="http://schemas.microsoft.com/office/drawing/2014/main" id="{00000000-0008-0000-0100-0000C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1" name="Text Box 23">
          <a:extLst>
            <a:ext uri="{FF2B5EF4-FFF2-40B4-BE49-F238E27FC236}">
              <a16:creationId xmlns="" xmlns:a16="http://schemas.microsoft.com/office/drawing/2014/main" id="{00000000-0008-0000-0100-0000C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2" name="Text Box 24">
          <a:extLst>
            <a:ext uri="{FF2B5EF4-FFF2-40B4-BE49-F238E27FC236}">
              <a16:creationId xmlns="" xmlns:a16="http://schemas.microsoft.com/office/drawing/2014/main" id="{00000000-0008-0000-0100-0000C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3" name="Text Box 50">
          <a:extLst>
            <a:ext uri="{FF2B5EF4-FFF2-40B4-BE49-F238E27FC236}">
              <a16:creationId xmlns="" xmlns:a16="http://schemas.microsoft.com/office/drawing/2014/main" id="{00000000-0008-0000-0100-0000C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4" name="Text Box 52">
          <a:extLst>
            <a:ext uri="{FF2B5EF4-FFF2-40B4-BE49-F238E27FC236}">
              <a16:creationId xmlns="" xmlns:a16="http://schemas.microsoft.com/office/drawing/2014/main" id="{00000000-0008-0000-0100-0000C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5" name="Text Box 50">
          <a:extLst>
            <a:ext uri="{FF2B5EF4-FFF2-40B4-BE49-F238E27FC236}">
              <a16:creationId xmlns="" xmlns:a16="http://schemas.microsoft.com/office/drawing/2014/main" id="{00000000-0008-0000-0100-0000C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6" name="Text Box 52">
          <a:extLst>
            <a:ext uri="{FF2B5EF4-FFF2-40B4-BE49-F238E27FC236}">
              <a16:creationId xmlns="" xmlns:a16="http://schemas.microsoft.com/office/drawing/2014/main" id="{00000000-0008-0000-0100-0000C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7" name="Text Box 23">
          <a:extLst>
            <a:ext uri="{FF2B5EF4-FFF2-40B4-BE49-F238E27FC236}">
              <a16:creationId xmlns="" xmlns:a16="http://schemas.microsoft.com/office/drawing/2014/main" id="{00000000-0008-0000-0100-0000C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8" name="Text Box 24">
          <a:extLst>
            <a:ext uri="{FF2B5EF4-FFF2-40B4-BE49-F238E27FC236}">
              <a16:creationId xmlns="" xmlns:a16="http://schemas.microsoft.com/office/drawing/2014/main" id="{00000000-0008-0000-0100-0000D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09" name="Text Box 50">
          <a:extLst>
            <a:ext uri="{FF2B5EF4-FFF2-40B4-BE49-F238E27FC236}">
              <a16:creationId xmlns="" xmlns:a16="http://schemas.microsoft.com/office/drawing/2014/main" id="{00000000-0008-0000-0100-0000D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0" name="Text Box 52">
          <a:extLst>
            <a:ext uri="{FF2B5EF4-FFF2-40B4-BE49-F238E27FC236}">
              <a16:creationId xmlns="" xmlns:a16="http://schemas.microsoft.com/office/drawing/2014/main" id="{00000000-0008-0000-0100-0000D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1" name="Text Box 23">
          <a:extLst>
            <a:ext uri="{FF2B5EF4-FFF2-40B4-BE49-F238E27FC236}">
              <a16:creationId xmlns="" xmlns:a16="http://schemas.microsoft.com/office/drawing/2014/main" id="{00000000-0008-0000-0100-0000D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2" name="Text Box 24">
          <a:extLst>
            <a:ext uri="{FF2B5EF4-FFF2-40B4-BE49-F238E27FC236}">
              <a16:creationId xmlns="" xmlns:a16="http://schemas.microsoft.com/office/drawing/2014/main" id="{00000000-0008-0000-0100-0000D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3" name="Text Box 50">
          <a:extLst>
            <a:ext uri="{FF2B5EF4-FFF2-40B4-BE49-F238E27FC236}">
              <a16:creationId xmlns="" xmlns:a16="http://schemas.microsoft.com/office/drawing/2014/main" id="{00000000-0008-0000-0100-0000D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214" name="Text Box 52">
          <a:extLst>
            <a:ext uri="{FF2B5EF4-FFF2-40B4-BE49-F238E27FC236}">
              <a16:creationId xmlns="" xmlns:a16="http://schemas.microsoft.com/office/drawing/2014/main" id="{00000000-0008-0000-0100-0000D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5" name="Text Box 23">
          <a:extLst>
            <a:ext uri="{FF2B5EF4-FFF2-40B4-BE49-F238E27FC236}">
              <a16:creationId xmlns="" xmlns:a16="http://schemas.microsoft.com/office/drawing/2014/main" id="{00000000-0008-0000-0100-0000D7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6" name="Text Box 24">
          <a:extLst>
            <a:ext uri="{FF2B5EF4-FFF2-40B4-BE49-F238E27FC236}">
              <a16:creationId xmlns="" xmlns:a16="http://schemas.microsoft.com/office/drawing/2014/main" id="{00000000-0008-0000-0100-0000D8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7" name="Text Box 50">
          <a:extLst>
            <a:ext uri="{FF2B5EF4-FFF2-40B4-BE49-F238E27FC236}">
              <a16:creationId xmlns="" xmlns:a16="http://schemas.microsoft.com/office/drawing/2014/main" id="{00000000-0008-0000-0100-0000D9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18" name="Text Box 52">
          <a:extLst>
            <a:ext uri="{FF2B5EF4-FFF2-40B4-BE49-F238E27FC236}">
              <a16:creationId xmlns="" xmlns:a16="http://schemas.microsoft.com/office/drawing/2014/main" id="{00000000-0008-0000-0100-0000DA000000}"/>
            </a:ext>
          </a:extLst>
        </xdr:cNvPr>
        <xdr:cNvSpPr txBox="1">
          <a:spLocks noChangeArrowheads="1"/>
        </xdr:cNvSpPr>
      </xdr:nvSpPr>
      <xdr:spPr bwMode="auto">
        <a:xfrm>
          <a:off x="48482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19" name="Text Box 23">
          <a:extLst>
            <a:ext uri="{FF2B5EF4-FFF2-40B4-BE49-F238E27FC236}">
              <a16:creationId xmlns="" xmlns:a16="http://schemas.microsoft.com/office/drawing/2014/main" id="{00000000-0008-0000-0100-0000DB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0" name="Text Box 24">
          <a:extLst>
            <a:ext uri="{FF2B5EF4-FFF2-40B4-BE49-F238E27FC236}">
              <a16:creationId xmlns="" xmlns:a16="http://schemas.microsoft.com/office/drawing/2014/main" id="{00000000-0008-0000-0100-0000DC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1" name="Text Box 50">
          <a:extLst>
            <a:ext uri="{FF2B5EF4-FFF2-40B4-BE49-F238E27FC236}">
              <a16:creationId xmlns="" xmlns:a16="http://schemas.microsoft.com/office/drawing/2014/main" id="{00000000-0008-0000-0100-0000DD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2" name="Text Box 52">
          <a:extLst>
            <a:ext uri="{FF2B5EF4-FFF2-40B4-BE49-F238E27FC236}">
              <a16:creationId xmlns="" xmlns:a16="http://schemas.microsoft.com/office/drawing/2014/main" id="{00000000-0008-0000-0100-0000DE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3" name="Text Box 24">
          <a:extLst>
            <a:ext uri="{FF2B5EF4-FFF2-40B4-BE49-F238E27FC236}">
              <a16:creationId xmlns="" xmlns:a16="http://schemas.microsoft.com/office/drawing/2014/main" id="{00000000-0008-0000-0100-0000DF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4" name="Text Box 50">
          <a:extLst>
            <a:ext uri="{FF2B5EF4-FFF2-40B4-BE49-F238E27FC236}">
              <a16:creationId xmlns="" xmlns:a16="http://schemas.microsoft.com/office/drawing/2014/main" id="{00000000-0008-0000-0100-0000E0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5" name="Text Box 52">
          <a:extLst>
            <a:ext uri="{FF2B5EF4-FFF2-40B4-BE49-F238E27FC236}">
              <a16:creationId xmlns="" xmlns:a16="http://schemas.microsoft.com/office/drawing/2014/main" id="{00000000-0008-0000-0100-0000E1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6" name="Text Box 23">
          <a:extLst>
            <a:ext uri="{FF2B5EF4-FFF2-40B4-BE49-F238E27FC236}">
              <a16:creationId xmlns="" xmlns:a16="http://schemas.microsoft.com/office/drawing/2014/main" id="{00000000-0008-0000-0100-0000E2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7" name="Text Box 24">
          <a:extLst>
            <a:ext uri="{FF2B5EF4-FFF2-40B4-BE49-F238E27FC236}">
              <a16:creationId xmlns="" xmlns:a16="http://schemas.microsoft.com/office/drawing/2014/main" id="{00000000-0008-0000-0100-0000E3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8" name="Text Box 50">
          <a:extLst>
            <a:ext uri="{FF2B5EF4-FFF2-40B4-BE49-F238E27FC236}">
              <a16:creationId xmlns="" xmlns:a16="http://schemas.microsoft.com/office/drawing/2014/main" id="{00000000-0008-0000-0100-0000E4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29" name="Text Box 52">
          <a:extLst>
            <a:ext uri="{FF2B5EF4-FFF2-40B4-BE49-F238E27FC236}">
              <a16:creationId xmlns="" xmlns:a16="http://schemas.microsoft.com/office/drawing/2014/main" id="{00000000-0008-0000-0100-0000E5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0" name="Text Box 24">
          <a:extLst>
            <a:ext uri="{FF2B5EF4-FFF2-40B4-BE49-F238E27FC236}">
              <a16:creationId xmlns="" xmlns:a16="http://schemas.microsoft.com/office/drawing/2014/main" id="{00000000-0008-0000-0100-0000E6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1" name="Text Box 50">
          <a:extLst>
            <a:ext uri="{FF2B5EF4-FFF2-40B4-BE49-F238E27FC236}">
              <a16:creationId xmlns="" xmlns:a16="http://schemas.microsoft.com/office/drawing/2014/main" id="{00000000-0008-0000-0100-0000E7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244</xdr:row>
      <xdr:rowOff>0</xdr:rowOff>
    </xdr:from>
    <xdr:ext cx="76200" cy="214033"/>
    <xdr:sp macro="" textlink="">
      <xdr:nvSpPr>
        <xdr:cNvPr id="232" name="Text Box 52">
          <a:extLst>
            <a:ext uri="{FF2B5EF4-FFF2-40B4-BE49-F238E27FC236}">
              <a16:creationId xmlns="" xmlns:a16="http://schemas.microsoft.com/office/drawing/2014/main" id="{00000000-0008-0000-0100-0000E8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33" name="Text Box 23">
          <a:extLst>
            <a:ext uri="{FF2B5EF4-FFF2-40B4-BE49-F238E27FC236}">
              <a16:creationId xmlns="" xmlns:a16="http://schemas.microsoft.com/office/drawing/2014/main" id="{00000000-0008-0000-0100-0000E9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34" name="Text Box 24">
          <a:extLst>
            <a:ext uri="{FF2B5EF4-FFF2-40B4-BE49-F238E27FC236}">
              <a16:creationId xmlns="" xmlns:a16="http://schemas.microsoft.com/office/drawing/2014/main" id="{00000000-0008-0000-0100-0000EA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35" name="Text Box 50">
          <a:extLst>
            <a:ext uri="{FF2B5EF4-FFF2-40B4-BE49-F238E27FC236}">
              <a16:creationId xmlns="" xmlns:a16="http://schemas.microsoft.com/office/drawing/2014/main" id="{00000000-0008-0000-0100-0000EB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36" name="Text Box 52">
          <a:extLst>
            <a:ext uri="{FF2B5EF4-FFF2-40B4-BE49-F238E27FC236}">
              <a16:creationId xmlns="" xmlns:a16="http://schemas.microsoft.com/office/drawing/2014/main" id="{00000000-0008-0000-0100-0000EC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37" name="Text Box 24">
          <a:extLst>
            <a:ext uri="{FF2B5EF4-FFF2-40B4-BE49-F238E27FC236}">
              <a16:creationId xmlns="" xmlns:a16="http://schemas.microsoft.com/office/drawing/2014/main" id="{00000000-0008-0000-0100-0000ED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38" name="Text Box 50">
          <a:extLst>
            <a:ext uri="{FF2B5EF4-FFF2-40B4-BE49-F238E27FC236}">
              <a16:creationId xmlns="" xmlns:a16="http://schemas.microsoft.com/office/drawing/2014/main" id="{00000000-0008-0000-0100-0000EE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39" name="Text Box 52">
          <a:extLst>
            <a:ext uri="{FF2B5EF4-FFF2-40B4-BE49-F238E27FC236}">
              <a16:creationId xmlns="" xmlns:a16="http://schemas.microsoft.com/office/drawing/2014/main" id="{00000000-0008-0000-0100-0000EF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0" name="Text Box 23">
          <a:extLst>
            <a:ext uri="{FF2B5EF4-FFF2-40B4-BE49-F238E27FC236}">
              <a16:creationId xmlns="" xmlns:a16="http://schemas.microsoft.com/office/drawing/2014/main" id="{00000000-0008-0000-0100-0000F0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1" name="Text Box 24">
          <a:extLst>
            <a:ext uri="{FF2B5EF4-FFF2-40B4-BE49-F238E27FC236}">
              <a16:creationId xmlns="" xmlns:a16="http://schemas.microsoft.com/office/drawing/2014/main" id="{00000000-0008-0000-0100-0000F1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2" name="Text Box 50">
          <a:extLst>
            <a:ext uri="{FF2B5EF4-FFF2-40B4-BE49-F238E27FC236}">
              <a16:creationId xmlns="" xmlns:a16="http://schemas.microsoft.com/office/drawing/2014/main" id="{00000000-0008-0000-0100-0000F2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3" name="Text Box 52">
          <a:extLst>
            <a:ext uri="{FF2B5EF4-FFF2-40B4-BE49-F238E27FC236}">
              <a16:creationId xmlns="" xmlns:a16="http://schemas.microsoft.com/office/drawing/2014/main" id="{00000000-0008-0000-0100-0000F3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4" name="Text Box 24">
          <a:extLst>
            <a:ext uri="{FF2B5EF4-FFF2-40B4-BE49-F238E27FC236}">
              <a16:creationId xmlns="" xmlns:a16="http://schemas.microsoft.com/office/drawing/2014/main" id="{00000000-0008-0000-0100-0000F4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5" name="Text Box 50">
          <a:extLst>
            <a:ext uri="{FF2B5EF4-FFF2-40B4-BE49-F238E27FC236}">
              <a16:creationId xmlns="" xmlns:a16="http://schemas.microsoft.com/office/drawing/2014/main" id="{00000000-0008-0000-0100-0000F5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256</xdr:row>
      <xdr:rowOff>0</xdr:rowOff>
    </xdr:from>
    <xdr:ext cx="76200" cy="214033"/>
    <xdr:sp macro="" textlink="">
      <xdr:nvSpPr>
        <xdr:cNvPr id="246" name="Text Box 52">
          <a:extLst>
            <a:ext uri="{FF2B5EF4-FFF2-40B4-BE49-F238E27FC236}">
              <a16:creationId xmlns="" xmlns:a16="http://schemas.microsoft.com/office/drawing/2014/main" id="{00000000-0008-0000-0100-0000F6000000}"/>
            </a:ext>
          </a:extLst>
        </xdr:cNvPr>
        <xdr:cNvSpPr txBox="1">
          <a:spLocks noChangeArrowheads="1"/>
        </xdr:cNvSpPr>
      </xdr:nvSpPr>
      <xdr:spPr bwMode="auto">
        <a:xfrm>
          <a:off x="428625" y="43695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337</xdr:row>
      <xdr:rowOff>0</xdr:rowOff>
    </xdr:from>
    <xdr:ext cx="76200" cy="214033"/>
    <xdr:sp macro="" textlink="">
      <xdr:nvSpPr>
        <xdr:cNvPr id="248" name="Text Box 24">
          <a:extLst>
            <a:ext uri="{FF2B5EF4-FFF2-40B4-BE49-F238E27FC236}">
              <a16:creationId xmlns="" xmlns:a16="http://schemas.microsoft.com/office/drawing/2014/main" id="{00000000-0008-0000-0100-0000F8000000}"/>
            </a:ext>
          </a:extLst>
        </xdr:cNvPr>
        <xdr:cNvSpPr txBox="1">
          <a:spLocks noChangeArrowheads="1"/>
        </xdr:cNvSpPr>
      </xdr:nvSpPr>
      <xdr:spPr bwMode="auto">
        <a:xfrm>
          <a:off x="428625" y="765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338</xdr:row>
      <xdr:rowOff>0</xdr:rowOff>
    </xdr:from>
    <xdr:ext cx="76200" cy="214033"/>
    <xdr:sp macro="" textlink="">
      <xdr:nvSpPr>
        <xdr:cNvPr id="247" name="Text Box 24">
          <a:extLst>
            <a:ext uri="{FF2B5EF4-FFF2-40B4-BE49-F238E27FC236}">
              <a16:creationId xmlns="" xmlns:a16="http://schemas.microsoft.com/office/drawing/2014/main" id="{00000000-0008-0000-0100-0000F7000000}"/>
            </a:ext>
          </a:extLst>
        </xdr:cNvPr>
        <xdr:cNvSpPr txBox="1">
          <a:spLocks noChangeArrowheads="1"/>
        </xdr:cNvSpPr>
      </xdr:nvSpPr>
      <xdr:spPr bwMode="auto">
        <a:xfrm>
          <a:off x="425824" y="583826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49" name="Text Box 23">
          <a:extLst>
            <a:ext uri="{FF2B5EF4-FFF2-40B4-BE49-F238E27FC236}">
              <a16:creationId xmlns="" xmlns:a16="http://schemas.microsoft.com/office/drawing/2014/main" id="{00000000-0008-0000-0100-0000F9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0" name="Text Box 24">
          <a:extLst>
            <a:ext uri="{FF2B5EF4-FFF2-40B4-BE49-F238E27FC236}">
              <a16:creationId xmlns="" xmlns:a16="http://schemas.microsoft.com/office/drawing/2014/main" id="{00000000-0008-0000-0100-0000FA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1" name="Text Box 50">
          <a:extLst>
            <a:ext uri="{FF2B5EF4-FFF2-40B4-BE49-F238E27FC236}">
              <a16:creationId xmlns="" xmlns:a16="http://schemas.microsoft.com/office/drawing/2014/main" id="{00000000-0008-0000-0100-0000FB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2" name="Text Box 52">
          <a:extLst>
            <a:ext uri="{FF2B5EF4-FFF2-40B4-BE49-F238E27FC236}">
              <a16:creationId xmlns="" xmlns:a16="http://schemas.microsoft.com/office/drawing/2014/main" id="{00000000-0008-0000-0100-0000FC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3" name="Text Box 24">
          <a:extLst>
            <a:ext uri="{FF2B5EF4-FFF2-40B4-BE49-F238E27FC236}">
              <a16:creationId xmlns="" xmlns:a16="http://schemas.microsoft.com/office/drawing/2014/main" id="{00000000-0008-0000-0100-0000FD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4" name="Text Box 50">
          <a:extLst>
            <a:ext uri="{FF2B5EF4-FFF2-40B4-BE49-F238E27FC236}">
              <a16:creationId xmlns="" xmlns:a16="http://schemas.microsoft.com/office/drawing/2014/main" id="{00000000-0008-0000-0100-0000FE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5" name="Text Box 52">
          <a:extLst>
            <a:ext uri="{FF2B5EF4-FFF2-40B4-BE49-F238E27FC236}">
              <a16:creationId xmlns="" xmlns:a16="http://schemas.microsoft.com/office/drawing/2014/main" id="{00000000-0008-0000-0100-0000FF00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6" name="Text Box 23">
          <a:extLst>
            <a:ext uri="{FF2B5EF4-FFF2-40B4-BE49-F238E27FC236}">
              <a16:creationId xmlns="" xmlns:a16="http://schemas.microsoft.com/office/drawing/2014/main" id="{00000000-0008-0000-0100-000000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7" name="Text Box 24">
          <a:extLst>
            <a:ext uri="{FF2B5EF4-FFF2-40B4-BE49-F238E27FC236}">
              <a16:creationId xmlns="" xmlns:a16="http://schemas.microsoft.com/office/drawing/2014/main" id="{00000000-0008-0000-0100-000001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8" name="Text Box 50">
          <a:extLst>
            <a:ext uri="{FF2B5EF4-FFF2-40B4-BE49-F238E27FC236}">
              <a16:creationId xmlns="" xmlns:a16="http://schemas.microsoft.com/office/drawing/2014/main" id="{00000000-0008-0000-0100-000002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59" name="Text Box 52">
          <a:extLst>
            <a:ext uri="{FF2B5EF4-FFF2-40B4-BE49-F238E27FC236}">
              <a16:creationId xmlns="" xmlns:a16="http://schemas.microsoft.com/office/drawing/2014/main" id="{00000000-0008-0000-0100-000003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0" name="Text Box 24">
          <a:extLst>
            <a:ext uri="{FF2B5EF4-FFF2-40B4-BE49-F238E27FC236}">
              <a16:creationId xmlns="" xmlns:a16="http://schemas.microsoft.com/office/drawing/2014/main" id="{00000000-0008-0000-0100-000004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1" name="Text Box 50">
          <a:extLst>
            <a:ext uri="{FF2B5EF4-FFF2-40B4-BE49-F238E27FC236}">
              <a16:creationId xmlns="" xmlns:a16="http://schemas.microsoft.com/office/drawing/2014/main" id="{00000000-0008-0000-0100-000005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2" name="Text Box 52">
          <a:extLst>
            <a:ext uri="{FF2B5EF4-FFF2-40B4-BE49-F238E27FC236}">
              <a16:creationId xmlns="" xmlns:a16="http://schemas.microsoft.com/office/drawing/2014/main" id="{00000000-0008-0000-0100-000006010000}"/>
            </a:ext>
          </a:extLst>
        </xdr:cNvPr>
        <xdr:cNvSpPr txBox="1">
          <a:spLocks noChangeArrowheads="1"/>
        </xdr:cNvSpPr>
      </xdr:nvSpPr>
      <xdr:spPr bwMode="auto">
        <a:xfrm>
          <a:off x="425824" y="442632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3" name="Text Box 23">
          <a:extLst>
            <a:ext uri="{FF2B5EF4-FFF2-40B4-BE49-F238E27FC236}">
              <a16:creationId xmlns="" xmlns:a16="http://schemas.microsoft.com/office/drawing/2014/main" id="{00000000-0008-0000-0100-000007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4" name="Text Box 24">
          <a:extLst>
            <a:ext uri="{FF2B5EF4-FFF2-40B4-BE49-F238E27FC236}">
              <a16:creationId xmlns="" xmlns:a16="http://schemas.microsoft.com/office/drawing/2014/main" id="{00000000-0008-0000-0100-000008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5" name="Text Box 50">
          <a:extLst>
            <a:ext uri="{FF2B5EF4-FFF2-40B4-BE49-F238E27FC236}">
              <a16:creationId xmlns="" xmlns:a16="http://schemas.microsoft.com/office/drawing/2014/main" id="{00000000-0008-0000-0100-000009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6" name="Text Box 52">
          <a:extLst>
            <a:ext uri="{FF2B5EF4-FFF2-40B4-BE49-F238E27FC236}">
              <a16:creationId xmlns="" xmlns:a16="http://schemas.microsoft.com/office/drawing/2014/main" id="{00000000-0008-0000-0100-00000A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7" name="Text Box 24">
          <a:extLst>
            <a:ext uri="{FF2B5EF4-FFF2-40B4-BE49-F238E27FC236}">
              <a16:creationId xmlns="" xmlns:a16="http://schemas.microsoft.com/office/drawing/2014/main" id="{00000000-0008-0000-0100-00000B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8" name="Text Box 50">
          <a:extLst>
            <a:ext uri="{FF2B5EF4-FFF2-40B4-BE49-F238E27FC236}">
              <a16:creationId xmlns="" xmlns:a16="http://schemas.microsoft.com/office/drawing/2014/main" id="{00000000-0008-0000-0100-00000C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69" name="Text Box 52">
          <a:extLst>
            <a:ext uri="{FF2B5EF4-FFF2-40B4-BE49-F238E27FC236}">
              <a16:creationId xmlns="" xmlns:a16="http://schemas.microsoft.com/office/drawing/2014/main" id="{00000000-0008-0000-0100-00000D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0" name="Text Box 23">
          <a:extLst>
            <a:ext uri="{FF2B5EF4-FFF2-40B4-BE49-F238E27FC236}">
              <a16:creationId xmlns="" xmlns:a16="http://schemas.microsoft.com/office/drawing/2014/main" id="{00000000-0008-0000-0100-00000E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1" name="Text Box 24">
          <a:extLst>
            <a:ext uri="{FF2B5EF4-FFF2-40B4-BE49-F238E27FC236}">
              <a16:creationId xmlns="" xmlns:a16="http://schemas.microsoft.com/office/drawing/2014/main" id="{00000000-0008-0000-0100-00000F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2" name="Text Box 50">
          <a:extLst>
            <a:ext uri="{FF2B5EF4-FFF2-40B4-BE49-F238E27FC236}">
              <a16:creationId xmlns="" xmlns:a16="http://schemas.microsoft.com/office/drawing/2014/main" id="{00000000-0008-0000-0100-000010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3" name="Text Box 52">
          <a:extLst>
            <a:ext uri="{FF2B5EF4-FFF2-40B4-BE49-F238E27FC236}">
              <a16:creationId xmlns="" xmlns:a16="http://schemas.microsoft.com/office/drawing/2014/main" id="{00000000-0008-0000-0100-000011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4" name="Text Box 24">
          <a:extLst>
            <a:ext uri="{FF2B5EF4-FFF2-40B4-BE49-F238E27FC236}">
              <a16:creationId xmlns="" xmlns:a16="http://schemas.microsoft.com/office/drawing/2014/main" id="{00000000-0008-0000-0100-000012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5" name="Text Box 50">
          <a:extLst>
            <a:ext uri="{FF2B5EF4-FFF2-40B4-BE49-F238E27FC236}">
              <a16:creationId xmlns="" xmlns:a16="http://schemas.microsoft.com/office/drawing/2014/main" id="{00000000-0008-0000-0100-000013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76" name="Text Box 52">
          <a:extLst>
            <a:ext uri="{FF2B5EF4-FFF2-40B4-BE49-F238E27FC236}">
              <a16:creationId xmlns="" xmlns:a16="http://schemas.microsoft.com/office/drawing/2014/main" id="{00000000-0008-0000-0100-000014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7" name="Text Box 23">
          <a:extLst>
            <a:ext uri="{FF2B5EF4-FFF2-40B4-BE49-F238E27FC236}">
              <a16:creationId xmlns="" xmlns:a16="http://schemas.microsoft.com/office/drawing/2014/main" id="{00000000-0008-0000-0100-000015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8" name="Text Box 24">
          <a:extLst>
            <a:ext uri="{FF2B5EF4-FFF2-40B4-BE49-F238E27FC236}">
              <a16:creationId xmlns="" xmlns:a16="http://schemas.microsoft.com/office/drawing/2014/main" id="{00000000-0008-0000-0100-000016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79" name="Text Box 50">
          <a:extLst>
            <a:ext uri="{FF2B5EF4-FFF2-40B4-BE49-F238E27FC236}">
              <a16:creationId xmlns="" xmlns:a16="http://schemas.microsoft.com/office/drawing/2014/main" id="{00000000-0008-0000-0100-000017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0" name="Text Box 52">
          <a:extLst>
            <a:ext uri="{FF2B5EF4-FFF2-40B4-BE49-F238E27FC236}">
              <a16:creationId xmlns="" xmlns:a16="http://schemas.microsoft.com/office/drawing/2014/main" id="{00000000-0008-0000-0100-000018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1" name="Text Box 24">
          <a:extLst>
            <a:ext uri="{FF2B5EF4-FFF2-40B4-BE49-F238E27FC236}">
              <a16:creationId xmlns="" xmlns:a16="http://schemas.microsoft.com/office/drawing/2014/main" id="{00000000-0008-0000-0100-000019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2" name="Text Box 50">
          <a:extLst>
            <a:ext uri="{FF2B5EF4-FFF2-40B4-BE49-F238E27FC236}">
              <a16:creationId xmlns="" xmlns:a16="http://schemas.microsoft.com/office/drawing/2014/main" id="{00000000-0008-0000-0100-00001A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268</xdr:row>
      <xdr:rowOff>0</xdr:rowOff>
    </xdr:from>
    <xdr:ext cx="76200" cy="214033"/>
    <xdr:sp macro="" textlink="">
      <xdr:nvSpPr>
        <xdr:cNvPr id="283" name="Text Box 52">
          <a:extLst>
            <a:ext uri="{FF2B5EF4-FFF2-40B4-BE49-F238E27FC236}">
              <a16:creationId xmlns="" xmlns:a16="http://schemas.microsoft.com/office/drawing/2014/main" id="{00000000-0008-0000-0100-00001B01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4" name="Text Box 23">
          <a:extLst>
            <a:ext uri="{FF2B5EF4-FFF2-40B4-BE49-F238E27FC236}">
              <a16:creationId xmlns="" xmlns:a16="http://schemas.microsoft.com/office/drawing/2014/main" id="{00000000-0008-0000-0100-00001C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5" name="Text Box 24">
          <a:extLst>
            <a:ext uri="{FF2B5EF4-FFF2-40B4-BE49-F238E27FC236}">
              <a16:creationId xmlns="" xmlns:a16="http://schemas.microsoft.com/office/drawing/2014/main" id="{00000000-0008-0000-0100-00001D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6" name="Text Box 50">
          <a:extLst>
            <a:ext uri="{FF2B5EF4-FFF2-40B4-BE49-F238E27FC236}">
              <a16:creationId xmlns="" xmlns:a16="http://schemas.microsoft.com/office/drawing/2014/main" id="{00000000-0008-0000-0100-00001E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7" name="Text Box 52">
          <a:extLst>
            <a:ext uri="{FF2B5EF4-FFF2-40B4-BE49-F238E27FC236}">
              <a16:creationId xmlns="" xmlns:a16="http://schemas.microsoft.com/office/drawing/2014/main" id="{00000000-0008-0000-0100-00001F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8" name="Text Box 24">
          <a:extLst>
            <a:ext uri="{FF2B5EF4-FFF2-40B4-BE49-F238E27FC236}">
              <a16:creationId xmlns="" xmlns:a16="http://schemas.microsoft.com/office/drawing/2014/main" id="{00000000-0008-0000-0100-000020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89" name="Text Box 50">
          <a:extLst>
            <a:ext uri="{FF2B5EF4-FFF2-40B4-BE49-F238E27FC236}">
              <a16:creationId xmlns="" xmlns:a16="http://schemas.microsoft.com/office/drawing/2014/main" id="{00000000-0008-0000-0100-000021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269</xdr:row>
      <xdr:rowOff>0</xdr:rowOff>
    </xdr:from>
    <xdr:ext cx="76200" cy="214033"/>
    <xdr:sp macro="" textlink="">
      <xdr:nvSpPr>
        <xdr:cNvPr id="290" name="Text Box 52">
          <a:extLst>
            <a:ext uri="{FF2B5EF4-FFF2-40B4-BE49-F238E27FC236}">
              <a16:creationId xmlns="" xmlns:a16="http://schemas.microsoft.com/office/drawing/2014/main" id="{00000000-0008-0000-0100-00002201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1" name="Text Box 23">
          <a:extLst>
            <a:ext uri="{FF2B5EF4-FFF2-40B4-BE49-F238E27FC236}">
              <a16:creationId xmlns="" xmlns:a16="http://schemas.microsoft.com/office/drawing/2014/main" id="{00000000-0008-0000-0100-000023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2" name="Text Box 24">
          <a:extLst>
            <a:ext uri="{FF2B5EF4-FFF2-40B4-BE49-F238E27FC236}">
              <a16:creationId xmlns="" xmlns:a16="http://schemas.microsoft.com/office/drawing/2014/main" id="{00000000-0008-0000-0100-000024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3" name="Text Box 50">
          <a:extLst>
            <a:ext uri="{FF2B5EF4-FFF2-40B4-BE49-F238E27FC236}">
              <a16:creationId xmlns="" xmlns:a16="http://schemas.microsoft.com/office/drawing/2014/main" id="{00000000-0008-0000-0100-000025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4" name="Text Box 52">
          <a:extLst>
            <a:ext uri="{FF2B5EF4-FFF2-40B4-BE49-F238E27FC236}">
              <a16:creationId xmlns="" xmlns:a16="http://schemas.microsoft.com/office/drawing/2014/main" id="{00000000-0008-0000-0100-000026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5" name="Text Box 24">
          <a:extLst>
            <a:ext uri="{FF2B5EF4-FFF2-40B4-BE49-F238E27FC236}">
              <a16:creationId xmlns="" xmlns:a16="http://schemas.microsoft.com/office/drawing/2014/main" id="{00000000-0008-0000-0100-000027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6" name="Text Box 50">
          <a:extLst>
            <a:ext uri="{FF2B5EF4-FFF2-40B4-BE49-F238E27FC236}">
              <a16:creationId xmlns="" xmlns:a16="http://schemas.microsoft.com/office/drawing/2014/main" id="{00000000-0008-0000-0100-000028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7" name="Text Box 52">
          <a:extLst>
            <a:ext uri="{FF2B5EF4-FFF2-40B4-BE49-F238E27FC236}">
              <a16:creationId xmlns="" xmlns:a16="http://schemas.microsoft.com/office/drawing/2014/main" id="{00000000-0008-0000-0100-000029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8" name="Text Box 23">
          <a:extLst>
            <a:ext uri="{FF2B5EF4-FFF2-40B4-BE49-F238E27FC236}">
              <a16:creationId xmlns="" xmlns:a16="http://schemas.microsoft.com/office/drawing/2014/main" id="{00000000-0008-0000-0100-00002A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299" name="Text Box 24">
          <a:extLst>
            <a:ext uri="{FF2B5EF4-FFF2-40B4-BE49-F238E27FC236}">
              <a16:creationId xmlns="" xmlns:a16="http://schemas.microsoft.com/office/drawing/2014/main" id="{00000000-0008-0000-0100-00002B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0" name="Text Box 50">
          <a:extLst>
            <a:ext uri="{FF2B5EF4-FFF2-40B4-BE49-F238E27FC236}">
              <a16:creationId xmlns="" xmlns:a16="http://schemas.microsoft.com/office/drawing/2014/main" id="{00000000-0008-0000-0100-00002C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1" name="Text Box 52">
          <a:extLst>
            <a:ext uri="{FF2B5EF4-FFF2-40B4-BE49-F238E27FC236}">
              <a16:creationId xmlns="" xmlns:a16="http://schemas.microsoft.com/office/drawing/2014/main" id="{00000000-0008-0000-0100-00002D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2" name="Text Box 24">
          <a:extLst>
            <a:ext uri="{FF2B5EF4-FFF2-40B4-BE49-F238E27FC236}">
              <a16:creationId xmlns="" xmlns:a16="http://schemas.microsoft.com/office/drawing/2014/main" id="{00000000-0008-0000-0100-00002E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3" name="Text Box 50">
          <a:extLst>
            <a:ext uri="{FF2B5EF4-FFF2-40B4-BE49-F238E27FC236}">
              <a16:creationId xmlns="" xmlns:a16="http://schemas.microsoft.com/office/drawing/2014/main" id="{00000000-0008-0000-0100-00002F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4" name="Text Box 52">
          <a:extLst>
            <a:ext uri="{FF2B5EF4-FFF2-40B4-BE49-F238E27FC236}">
              <a16:creationId xmlns="" xmlns:a16="http://schemas.microsoft.com/office/drawing/2014/main" id="{00000000-0008-0000-0100-000030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5" name="Text Box 23">
          <a:extLst>
            <a:ext uri="{FF2B5EF4-FFF2-40B4-BE49-F238E27FC236}">
              <a16:creationId xmlns="" xmlns:a16="http://schemas.microsoft.com/office/drawing/2014/main" id="{00000000-0008-0000-0100-000031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6" name="Text Box 24">
          <a:extLst>
            <a:ext uri="{FF2B5EF4-FFF2-40B4-BE49-F238E27FC236}">
              <a16:creationId xmlns="" xmlns:a16="http://schemas.microsoft.com/office/drawing/2014/main" id="{00000000-0008-0000-0100-000032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7" name="Text Box 50">
          <a:extLst>
            <a:ext uri="{FF2B5EF4-FFF2-40B4-BE49-F238E27FC236}">
              <a16:creationId xmlns="" xmlns:a16="http://schemas.microsoft.com/office/drawing/2014/main" id="{00000000-0008-0000-0100-000033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8" name="Text Box 52">
          <a:extLst>
            <a:ext uri="{FF2B5EF4-FFF2-40B4-BE49-F238E27FC236}">
              <a16:creationId xmlns="" xmlns:a16="http://schemas.microsoft.com/office/drawing/2014/main" id="{00000000-0008-0000-0100-000034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09" name="Text Box 24">
          <a:extLst>
            <a:ext uri="{FF2B5EF4-FFF2-40B4-BE49-F238E27FC236}">
              <a16:creationId xmlns="" xmlns:a16="http://schemas.microsoft.com/office/drawing/2014/main" id="{00000000-0008-0000-0100-000035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0" name="Text Box 50">
          <a:extLst>
            <a:ext uri="{FF2B5EF4-FFF2-40B4-BE49-F238E27FC236}">
              <a16:creationId xmlns="" xmlns:a16="http://schemas.microsoft.com/office/drawing/2014/main" id="{00000000-0008-0000-0100-000036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1" name="Text Box 52">
          <a:extLst>
            <a:ext uri="{FF2B5EF4-FFF2-40B4-BE49-F238E27FC236}">
              <a16:creationId xmlns="" xmlns:a16="http://schemas.microsoft.com/office/drawing/2014/main" id="{00000000-0008-0000-0100-000037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2" name="Text Box 23">
          <a:extLst>
            <a:ext uri="{FF2B5EF4-FFF2-40B4-BE49-F238E27FC236}">
              <a16:creationId xmlns="" xmlns:a16="http://schemas.microsoft.com/office/drawing/2014/main" id="{00000000-0008-0000-0100-000038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3" name="Text Box 24">
          <a:extLst>
            <a:ext uri="{FF2B5EF4-FFF2-40B4-BE49-F238E27FC236}">
              <a16:creationId xmlns="" xmlns:a16="http://schemas.microsoft.com/office/drawing/2014/main" id="{00000000-0008-0000-0100-000039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4" name="Text Box 50">
          <a:extLst>
            <a:ext uri="{FF2B5EF4-FFF2-40B4-BE49-F238E27FC236}">
              <a16:creationId xmlns="" xmlns:a16="http://schemas.microsoft.com/office/drawing/2014/main" id="{00000000-0008-0000-0100-00003A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5" name="Text Box 52">
          <a:extLst>
            <a:ext uri="{FF2B5EF4-FFF2-40B4-BE49-F238E27FC236}">
              <a16:creationId xmlns="" xmlns:a16="http://schemas.microsoft.com/office/drawing/2014/main" id="{00000000-0008-0000-0100-00003B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6" name="Text Box 24">
          <a:extLst>
            <a:ext uri="{FF2B5EF4-FFF2-40B4-BE49-F238E27FC236}">
              <a16:creationId xmlns="" xmlns:a16="http://schemas.microsoft.com/office/drawing/2014/main" id="{00000000-0008-0000-0100-00003C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7" name="Text Box 50">
          <a:extLst>
            <a:ext uri="{FF2B5EF4-FFF2-40B4-BE49-F238E27FC236}">
              <a16:creationId xmlns="" xmlns:a16="http://schemas.microsoft.com/office/drawing/2014/main" id="{00000000-0008-0000-0100-00003D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18" name="Text Box 52">
          <a:extLst>
            <a:ext uri="{FF2B5EF4-FFF2-40B4-BE49-F238E27FC236}">
              <a16:creationId xmlns="" xmlns:a16="http://schemas.microsoft.com/office/drawing/2014/main" id="{00000000-0008-0000-0100-00003E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19" name="Text Box 23">
          <a:extLst>
            <a:ext uri="{FF2B5EF4-FFF2-40B4-BE49-F238E27FC236}">
              <a16:creationId xmlns="" xmlns:a16="http://schemas.microsoft.com/office/drawing/2014/main" id="{00000000-0008-0000-0100-00003F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0" name="Text Box 24">
          <a:extLst>
            <a:ext uri="{FF2B5EF4-FFF2-40B4-BE49-F238E27FC236}">
              <a16:creationId xmlns="" xmlns:a16="http://schemas.microsoft.com/office/drawing/2014/main" id="{00000000-0008-0000-0100-000040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1" name="Text Box 50">
          <a:extLst>
            <a:ext uri="{FF2B5EF4-FFF2-40B4-BE49-F238E27FC236}">
              <a16:creationId xmlns="" xmlns:a16="http://schemas.microsoft.com/office/drawing/2014/main" id="{00000000-0008-0000-0100-000041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2" name="Text Box 52">
          <a:extLst>
            <a:ext uri="{FF2B5EF4-FFF2-40B4-BE49-F238E27FC236}">
              <a16:creationId xmlns="" xmlns:a16="http://schemas.microsoft.com/office/drawing/2014/main" id="{00000000-0008-0000-0100-000042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3" name="Text Box 24">
          <a:extLst>
            <a:ext uri="{FF2B5EF4-FFF2-40B4-BE49-F238E27FC236}">
              <a16:creationId xmlns="" xmlns:a16="http://schemas.microsoft.com/office/drawing/2014/main" id="{00000000-0008-0000-0100-000043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4" name="Text Box 50">
          <a:extLst>
            <a:ext uri="{FF2B5EF4-FFF2-40B4-BE49-F238E27FC236}">
              <a16:creationId xmlns="" xmlns:a16="http://schemas.microsoft.com/office/drawing/2014/main" id="{00000000-0008-0000-0100-000044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280</xdr:row>
      <xdr:rowOff>0</xdr:rowOff>
    </xdr:from>
    <xdr:ext cx="76200" cy="214033"/>
    <xdr:sp macro="" textlink="">
      <xdr:nvSpPr>
        <xdr:cNvPr id="325" name="Text Box 52">
          <a:extLst>
            <a:ext uri="{FF2B5EF4-FFF2-40B4-BE49-F238E27FC236}">
              <a16:creationId xmlns="" xmlns:a16="http://schemas.microsoft.com/office/drawing/2014/main" id="{00000000-0008-0000-0100-000045010000}"/>
            </a:ext>
          </a:extLst>
        </xdr:cNvPr>
        <xdr:cNvSpPr txBox="1">
          <a:spLocks noChangeArrowheads="1"/>
        </xdr:cNvSpPr>
      </xdr:nvSpPr>
      <xdr:spPr bwMode="auto">
        <a:xfrm>
          <a:off x="425824" y="6308912"/>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6" name="Text Box 23">
          <a:extLst>
            <a:ext uri="{FF2B5EF4-FFF2-40B4-BE49-F238E27FC236}">
              <a16:creationId xmlns="" xmlns:a16="http://schemas.microsoft.com/office/drawing/2014/main" id="{00000000-0008-0000-0100-000046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7" name="Text Box 24">
          <a:extLst>
            <a:ext uri="{FF2B5EF4-FFF2-40B4-BE49-F238E27FC236}">
              <a16:creationId xmlns="" xmlns:a16="http://schemas.microsoft.com/office/drawing/2014/main" id="{00000000-0008-0000-0100-000047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8" name="Text Box 50">
          <a:extLst>
            <a:ext uri="{FF2B5EF4-FFF2-40B4-BE49-F238E27FC236}">
              <a16:creationId xmlns="" xmlns:a16="http://schemas.microsoft.com/office/drawing/2014/main" id="{00000000-0008-0000-0100-000048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29" name="Text Box 52">
          <a:extLst>
            <a:ext uri="{FF2B5EF4-FFF2-40B4-BE49-F238E27FC236}">
              <a16:creationId xmlns="" xmlns:a16="http://schemas.microsoft.com/office/drawing/2014/main" id="{00000000-0008-0000-0100-000049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30" name="Text Box 24">
          <a:extLst>
            <a:ext uri="{FF2B5EF4-FFF2-40B4-BE49-F238E27FC236}">
              <a16:creationId xmlns="" xmlns:a16="http://schemas.microsoft.com/office/drawing/2014/main" id="{00000000-0008-0000-0100-00004A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31" name="Text Box 50">
          <a:extLst>
            <a:ext uri="{FF2B5EF4-FFF2-40B4-BE49-F238E27FC236}">
              <a16:creationId xmlns="" xmlns:a16="http://schemas.microsoft.com/office/drawing/2014/main" id="{00000000-0008-0000-0100-00004B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281</xdr:row>
      <xdr:rowOff>0</xdr:rowOff>
    </xdr:from>
    <xdr:ext cx="76200" cy="214033"/>
    <xdr:sp macro="" textlink="">
      <xdr:nvSpPr>
        <xdr:cNvPr id="332" name="Text Box 52">
          <a:extLst>
            <a:ext uri="{FF2B5EF4-FFF2-40B4-BE49-F238E27FC236}">
              <a16:creationId xmlns="" xmlns:a16="http://schemas.microsoft.com/office/drawing/2014/main" id="{00000000-0008-0000-0100-00004C010000}"/>
            </a:ext>
          </a:extLst>
        </xdr:cNvPr>
        <xdr:cNvSpPr txBox="1">
          <a:spLocks noChangeArrowheads="1"/>
        </xdr:cNvSpPr>
      </xdr:nvSpPr>
      <xdr:spPr bwMode="auto">
        <a:xfrm>
          <a:off x="425824" y="646579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3" name="Text Box 23">
          <a:extLst>
            <a:ext uri="{FF2B5EF4-FFF2-40B4-BE49-F238E27FC236}">
              <a16:creationId xmlns="" xmlns:a16="http://schemas.microsoft.com/office/drawing/2014/main" id="{00000000-0008-0000-0100-00004D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4" name="Text Box 24">
          <a:extLst>
            <a:ext uri="{FF2B5EF4-FFF2-40B4-BE49-F238E27FC236}">
              <a16:creationId xmlns="" xmlns:a16="http://schemas.microsoft.com/office/drawing/2014/main" id="{00000000-0008-0000-0100-00004E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5" name="Text Box 50">
          <a:extLst>
            <a:ext uri="{FF2B5EF4-FFF2-40B4-BE49-F238E27FC236}">
              <a16:creationId xmlns="" xmlns:a16="http://schemas.microsoft.com/office/drawing/2014/main" id="{00000000-0008-0000-0100-00004F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6" name="Text Box 52">
          <a:extLst>
            <a:ext uri="{FF2B5EF4-FFF2-40B4-BE49-F238E27FC236}">
              <a16:creationId xmlns="" xmlns:a16="http://schemas.microsoft.com/office/drawing/2014/main" id="{00000000-0008-0000-0100-000050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7" name="Text Box 24">
          <a:extLst>
            <a:ext uri="{FF2B5EF4-FFF2-40B4-BE49-F238E27FC236}">
              <a16:creationId xmlns="" xmlns:a16="http://schemas.microsoft.com/office/drawing/2014/main" id="{00000000-0008-0000-0100-000051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8" name="Text Box 50">
          <a:extLst>
            <a:ext uri="{FF2B5EF4-FFF2-40B4-BE49-F238E27FC236}">
              <a16:creationId xmlns="" xmlns:a16="http://schemas.microsoft.com/office/drawing/2014/main" id="{00000000-0008-0000-0100-000052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39" name="Text Box 52">
          <a:extLst>
            <a:ext uri="{FF2B5EF4-FFF2-40B4-BE49-F238E27FC236}">
              <a16:creationId xmlns="" xmlns:a16="http://schemas.microsoft.com/office/drawing/2014/main" id="{00000000-0008-0000-0100-000053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40" name="Text Box 23">
          <a:extLst>
            <a:ext uri="{FF2B5EF4-FFF2-40B4-BE49-F238E27FC236}">
              <a16:creationId xmlns="" xmlns:a16="http://schemas.microsoft.com/office/drawing/2014/main" id="{00000000-0008-0000-0100-000054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41" name="Text Box 24">
          <a:extLst>
            <a:ext uri="{FF2B5EF4-FFF2-40B4-BE49-F238E27FC236}">
              <a16:creationId xmlns="" xmlns:a16="http://schemas.microsoft.com/office/drawing/2014/main" id="{00000000-0008-0000-0100-000055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42" name="Text Box 50">
          <a:extLst>
            <a:ext uri="{FF2B5EF4-FFF2-40B4-BE49-F238E27FC236}">
              <a16:creationId xmlns="" xmlns:a16="http://schemas.microsoft.com/office/drawing/2014/main" id="{00000000-0008-0000-0100-000056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43" name="Text Box 52">
          <a:extLst>
            <a:ext uri="{FF2B5EF4-FFF2-40B4-BE49-F238E27FC236}">
              <a16:creationId xmlns="" xmlns:a16="http://schemas.microsoft.com/office/drawing/2014/main" id="{00000000-0008-0000-0100-000057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44" name="Text Box 24">
          <a:extLst>
            <a:ext uri="{FF2B5EF4-FFF2-40B4-BE49-F238E27FC236}">
              <a16:creationId xmlns="" xmlns:a16="http://schemas.microsoft.com/office/drawing/2014/main" id="{00000000-0008-0000-0100-000058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45" name="Text Box 50">
          <a:extLst>
            <a:ext uri="{FF2B5EF4-FFF2-40B4-BE49-F238E27FC236}">
              <a16:creationId xmlns="" xmlns:a16="http://schemas.microsoft.com/office/drawing/2014/main" id="{00000000-0008-0000-0100-000059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46" name="Text Box 52">
          <a:extLst>
            <a:ext uri="{FF2B5EF4-FFF2-40B4-BE49-F238E27FC236}">
              <a16:creationId xmlns="" xmlns:a16="http://schemas.microsoft.com/office/drawing/2014/main" id="{00000000-0008-0000-0100-00005A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47" name="Text Box 23">
          <a:extLst>
            <a:ext uri="{FF2B5EF4-FFF2-40B4-BE49-F238E27FC236}">
              <a16:creationId xmlns="" xmlns:a16="http://schemas.microsoft.com/office/drawing/2014/main" id="{00000000-0008-0000-0100-00005B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48" name="Text Box 24">
          <a:extLst>
            <a:ext uri="{FF2B5EF4-FFF2-40B4-BE49-F238E27FC236}">
              <a16:creationId xmlns="" xmlns:a16="http://schemas.microsoft.com/office/drawing/2014/main" id="{00000000-0008-0000-0100-00005C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49" name="Text Box 50">
          <a:extLst>
            <a:ext uri="{FF2B5EF4-FFF2-40B4-BE49-F238E27FC236}">
              <a16:creationId xmlns="" xmlns:a16="http://schemas.microsoft.com/office/drawing/2014/main" id="{00000000-0008-0000-0100-00005D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0" name="Text Box 52">
          <a:extLst>
            <a:ext uri="{FF2B5EF4-FFF2-40B4-BE49-F238E27FC236}">
              <a16:creationId xmlns="" xmlns:a16="http://schemas.microsoft.com/office/drawing/2014/main" id="{00000000-0008-0000-0100-00005E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1" name="Text Box 24">
          <a:extLst>
            <a:ext uri="{FF2B5EF4-FFF2-40B4-BE49-F238E27FC236}">
              <a16:creationId xmlns="" xmlns:a16="http://schemas.microsoft.com/office/drawing/2014/main" id="{00000000-0008-0000-0100-00005F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2" name="Text Box 50">
          <a:extLst>
            <a:ext uri="{FF2B5EF4-FFF2-40B4-BE49-F238E27FC236}">
              <a16:creationId xmlns="" xmlns:a16="http://schemas.microsoft.com/office/drawing/2014/main" id="{00000000-0008-0000-0100-000060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53" name="Text Box 52">
          <a:extLst>
            <a:ext uri="{FF2B5EF4-FFF2-40B4-BE49-F238E27FC236}">
              <a16:creationId xmlns="" xmlns:a16="http://schemas.microsoft.com/office/drawing/2014/main" id="{00000000-0008-0000-0100-000061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54" name="Text Box 23">
          <a:extLst>
            <a:ext uri="{FF2B5EF4-FFF2-40B4-BE49-F238E27FC236}">
              <a16:creationId xmlns="" xmlns:a16="http://schemas.microsoft.com/office/drawing/2014/main" id="{00000000-0008-0000-0100-000062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55" name="Text Box 24">
          <a:extLst>
            <a:ext uri="{FF2B5EF4-FFF2-40B4-BE49-F238E27FC236}">
              <a16:creationId xmlns="" xmlns:a16="http://schemas.microsoft.com/office/drawing/2014/main" id="{00000000-0008-0000-0100-000063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56" name="Text Box 50">
          <a:extLst>
            <a:ext uri="{FF2B5EF4-FFF2-40B4-BE49-F238E27FC236}">
              <a16:creationId xmlns="" xmlns:a16="http://schemas.microsoft.com/office/drawing/2014/main" id="{00000000-0008-0000-0100-000064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57" name="Text Box 52">
          <a:extLst>
            <a:ext uri="{FF2B5EF4-FFF2-40B4-BE49-F238E27FC236}">
              <a16:creationId xmlns="" xmlns:a16="http://schemas.microsoft.com/office/drawing/2014/main" id="{00000000-0008-0000-0100-000065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58" name="Text Box 24">
          <a:extLst>
            <a:ext uri="{FF2B5EF4-FFF2-40B4-BE49-F238E27FC236}">
              <a16:creationId xmlns="" xmlns:a16="http://schemas.microsoft.com/office/drawing/2014/main" id="{00000000-0008-0000-0100-000066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59" name="Text Box 50">
          <a:extLst>
            <a:ext uri="{FF2B5EF4-FFF2-40B4-BE49-F238E27FC236}">
              <a16:creationId xmlns="" xmlns:a16="http://schemas.microsoft.com/office/drawing/2014/main" id="{00000000-0008-0000-0100-000067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60" name="Text Box 52">
          <a:extLst>
            <a:ext uri="{FF2B5EF4-FFF2-40B4-BE49-F238E27FC236}">
              <a16:creationId xmlns="" xmlns:a16="http://schemas.microsoft.com/office/drawing/2014/main" id="{00000000-0008-0000-0100-000068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1" name="Text Box 23">
          <a:extLst>
            <a:ext uri="{FF2B5EF4-FFF2-40B4-BE49-F238E27FC236}">
              <a16:creationId xmlns="" xmlns:a16="http://schemas.microsoft.com/office/drawing/2014/main" id="{00000000-0008-0000-0100-000069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2" name="Text Box 24">
          <a:extLst>
            <a:ext uri="{FF2B5EF4-FFF2-40B4-BE49-F238E27FC236}">
              <a16:creationId xmlns="" xmlns:a16="http://schemas.microsoft.com/office/drawing/2014/main" id="{00000000-0008-0000-0100-00006A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3" name="Text Box 50">
          <a:extLst>
            <a:ext uri="{FF2B5EF4-FFF2-40B4-BE49-F238E27FC236}">
              <a16:creationId xmlns="" xmlns:a16="http://schemas.microsoft.com/office/drawing/2014/main" id="{00000000-0008-0000-0100-00006B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4" name="Text Box 52">
          <a:extLst>
            <a:ext uri="{FF2B5EF4-FFF2-40B4-BE49-F238E27FC236}">
              <a16:creationId xmlns="" xmlns:a16="http://schemas.microsoft.com/office/drawing/2014/main" id="{00000000-0008-0000-0100-00006C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5" name="Text Box 24">
          <a:extLst>
            <a:ext uri="{FF2B5EF4-FFF2-40B4-BE49-F238E27FC236}">
              <a16:creationId xmlns="" xmlns:a16="http://schemas.microsoft.com/office/drawing/2014/main" id="{00000000-0008-0000-0100-00006D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6" name="Text Box 50">
          <a:extLst>
            <a:ext uri="{FF2B5EF4-FFF2-40B4-BE49-F238E27FC236}">
              <a16:creationId xmlns="" xmlns:a16="http://schemas.microsoft.com/office/drawing/2014/main" id="{00000000-0008-0000-0100-00006E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292</xdr:row>
      <xdr:rowOff>0</xdr:rowOff>
    </xdr:from>
    <xdr:ext cx="76200" cy="214033"/>
    <xdr:sp macro="" textlink="">
      <xdr:nvSpPr>
        <xdr:cNvPr id="367" name="Text Box 52">
          <a:extLst>
            <a:ext uri="{FF2B5EF4-FFF2-40B4-BE49-F238E27FC236}">
              <a16:creationId xmlns="" xmlns:a16="http://schemas.microsoft.com/office/drawing/2014/main" id="{00000000-0008-0000-0100-00006F010000}"/>
            </a:ext>
          </a:extLst>
        </xdr:cNvPr>
        <xdr:cNvSpPr txBox="1">
          <a:spLocks noChangeArrowheads="1"/>
        </xdr:cNvSpPr>
      </xdr:nvSpPr>
      <xdr:spPr bwMode="auto">
        <a:xfrm>
          <a:off x="428625" y="8084344"/>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68" name="Text Box 23">
          <a:extLst>
            <a:ext uri="{FF2B5EF4-FFF2-40B4-BE49-F238E27FC236}">
              <a16:creationId xmlns="" xmlns:a16="http://schemas.microsoft.com/office/drawing/2014/main" id="{00000000-0008-0000-0100-000070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69" name="Text Box 24">
          <a:extLst>
            <a:ext uri="{FF2B5EF4-FFF2-40B4-BE49-F238E27FC236}">
              <a16:creationId xmlns="" xmlns:a16="http://schemas.microsoft.com/office/drawing/2014/main" id="{00000000-0008-0000-0100-000071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70" name="Text Box 50">
          <a:extLst>
            <a:ext uri="{FF2B5EF4-FFF2-40B4-BE49-F238E27FC236}">
              <a16:creationId xmlns="" xmlns:a16="http://schemas.microsoft.com/office/drawing/2014/main" id="{00000000-0008-0000-0100-000072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71" name="Text Box 52">
          <a:extLst>
            <a:ext uri="{FF2B5EF4-FFF2-40B4-BE49-F238E27FC236}">
              <a16:creationId xmlns="" xmlns:a16="http://schemas.microsoft.com/office/drawing/2014/main" id="{00000000-0008-0000-0100-000073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72" name="Text Box 24">
          <a:extLst>
            <a:ext uri="{FF2B5EF4-FFF2-40B4-BE49-F238E27FC236}">
              <a16:creationId xmlns="" xmlns:a16="http://schemas.microsoft.com/office/drawing/2014/main" id="{00000000-0008-0000-0100-000074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73" name="Text Box 50">
          <a:extLst>
            <a:ext uri="{FF2B5EF4-FFF2-40B4-BE49-F238E27FC236}">
              <a16:creationId xmlns="" xmlns:a16="http://schemas.microsoft.com/office/drawing/2014/main" id="{00000000-0008-0000-0100-000075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293</xdr:row>
      <xdr:rowOff>0</xdr:rowOff>
    </xdr:from>
    <xdr:ext cx="76200" cy="214033"/>
    <xdr:sp macro="" textlink="">
      <xdr:nvSpPr>
        <xdr:cNvPr id="374" name="Text Box 52">
          <a:extLst>
            <a:ext uri="{FF2B5EF4-FFF2-40B4-BE49-F238E27FC236}">
              <a16:creationId xmlns="" xmlns:a16="http://schemas.microsoft.com/office/drawing/2014/main" id="{00000000-0008-0000-0100-000076010000}"/>
            </a:ext>
          </a:extLst>
        </xdr:cNvPr>
        <xdr:cNvSpPr txBox="1">
          <a:spLocks noChangeArrowheads="1"/>
        </xdr:cNvSpPr>
      </xdr:nvSpPr>
      <xdr:spPr bwMode="auto">
        <a:xfrm>
          <a:off x="428625" y="8239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375" name="Text Box 23">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376"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377"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378"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379" name="Text Box 24">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380" name="Text Box 50">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381" name="Text Box 52">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382" name="Text Box 23">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383"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384"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385"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386" name="Text Box 24">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387" name="Text Box 50">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388" name="Text Box 5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389" name="Text Box 2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390"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391"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392"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393" name="Text Box 24">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394" name="Text Box 50">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395" name="Text Box 5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396" name="Text Box 2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397"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398"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399"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00" name="Text Box 24">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01" name="Text Box 50">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02" name="Text Box 52">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03" name="Text Box 23">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04"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05"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06"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07" name="Text Box 24">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08" name="Text Box 50">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09" name="Text Box 52">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33917" y="774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10" name="Text Box 23">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11"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12"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13"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14" name="Text Box 24">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15" name="Text Box 50">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16" name="Text Box 52">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33917" y="7895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17" name="Text Box 2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18" name="Text Box 24">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19" name="Text Box 50">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20" name="Text Box 5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21" name="Text Box 24">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22" name="Text Box 50">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23" name="Text Box 5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24" name="Text Box 2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25" name="Text Box 24">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26" name="Text Box 50">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27" name="Text Box 52">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28" name="Text Box 24">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29" name="Text Box 50">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30"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31" name="Text Box 23">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32" name="Text Box 24">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33" name="Text Box 50">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34" name="Text Box 52">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35"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36"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37"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38" name="Text Box 23">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39" name="Text Box 24">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40" name="Text Box 50">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41" name="Text Box 5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42"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43"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44"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45" name="Text Box 2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46" name="Text Box 24">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47" name="Text Box 50">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48" name="Text Box 5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49"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50"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51"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52" name="Text Box 2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53" name="Text Box 24">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54" name="Text Box 50">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55" name="Text Box 52">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56"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57"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58"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59" name="Text Box 23">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60" name="Text Box 24">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61" name="Text Box 50">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62" name="Text Box 52">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63"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64"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65"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66" name="Text Box 23">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67" name="Text Box 24">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68" name="Text Box 50">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69" name="Text Box 52">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70" name="Text Box 24">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71" name="Text Box 50">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72" name="Text Box 52">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3" name="Text Box 23">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4" name="Text Box 24">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5" name="Text Box 50">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6" name="Text Box 52">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7"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8"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79"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80" name="Text Box 23">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81" name="Text Box 24">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82" name="Text Box 50">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83" name="Text Box 52">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84"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85"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86"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7" name="Text Box 23">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8" name="Text Box 24">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89" name="Text Box 50">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0" name="Text Box 52">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1"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2"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304</xdr:row>
      <xdr:rowOff>0</xdr:rowOff>
    </xdr:from>
    <xdr:ext cx="76200" cy="214033"/>
    <xdr:sp macro="" textlink="">
      <xdr:nvSpPr>
        <xdr:cNvPr id="493"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28625" y="101441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94" name="Text Box 23">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95" name="Text Box 24">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96" name="Text Box 50">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97" name="Text Box 52">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98"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499"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305</xdr:row>
      <xdr:rowOff>0</xdr:rowOff>
    </xdr:from>
    <xdr:ext cx="76200" cy="214033"/>
    <xdr:sp macro="" textlink="">
      <xdr:nvSpPr>
        <xdr:cNvPr id="500"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28625" y="102965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01" name="Text Box 23">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02"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03"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04"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05" name="Text Box 24">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06" name="Text Box 50">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07" name="Text Box 52">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08" name="Text Box 23">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09"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10"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11"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12" name="Text Box 24">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13" name="Text Box 50">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14" name="Text Box 5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15" name="Text Box 2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16"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17"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18"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19" name="Text Box 24">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20" name="Text Box 50">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21" name="Text Box 5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22" name="Text Box 2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23"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24"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25"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26" name="Text Box 24">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27" name="Text Box 50">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28" name="Text Box 52">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29" name="Text Box 23">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30"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31"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32"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33" name="Text Box 24">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34" name="Text Box 50">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35" name="Text Box 52">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36" name="Text Box 23">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37"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38"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39"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40" name="Text Box 24">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41" name="Text Box 50">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42" name="Text Box 52">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43" name="Text Box 2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44" name="Text Box 24">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45" name="Text Box 50">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46" name="Text Box 5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47" name="Text Box 24">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48" name="Text Box 50">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49" name="Text Box 5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50" name="Text Box 2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51" name="Text Box 24">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52" name="Text Box 50">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53" name="Text Box 52">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54" name="Text Box 24">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55" name="Text Box 50">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56"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57" name="Text Box 23">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58" name="Text Box 24">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59" name="Text Box 50">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60" name="Text Box 52">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61"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62"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63"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64" name="Text Box 23">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65" name="Text Box 24">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66" name="Text Box 50">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67" name="Text Box 5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68"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69"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70"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71" name="Text Box 2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72" name="Text Box 24">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73" name="Text Box 50">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74" name="Text Box 5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75"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76"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77"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78" name="Text Box 2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79" name="Text Box 24">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80" name="Text Box 50">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81" name="Text Box 52">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82"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83"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84"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85" name="Text Box 23">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86" name="Text Box 24">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87" name="Text Box 50">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88" name="Text Box 52">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89"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90"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91"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92" name="Text Box 23">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93" name="Text Box 24">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94" name="Text Box 50">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95" name="Text Box 52">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96" name="Text Box 24">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97" name="Text Box 50">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598" name="Text Box 52">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599" name="Text Box 23">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00" name="Text Box 24">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01" name="Text Box 50">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02" name="Text Box 52">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03"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04"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05"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06" name="Text Box 23">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07" name="Text Box 24">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08" name="Text Box 50">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09" name="Text Box 52">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10"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11"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12"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13" name="Text Box 23">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14" name="Text Box 24">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15" name="Text Box 50">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16" name="Text Box 52">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17"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18"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19"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33917" y="9525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20" name="Text Box 23">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21" name="Text Box 24">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22" name="Text Box 50">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23" name="Text Box 52">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24"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25"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26"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33917" y="9673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27"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28"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29"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30"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31"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32"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33"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34"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35"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36"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37"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38"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39"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40"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41"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42"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43"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44"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45"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46"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316</xdr:row>
      <xdr:rowOff>0</xdr:rowOff>
    </xdr:from>
    <xdr:ext cx="76200" cy="214033"/>
    <xdr:sp macro="" textlink="">
      <xdr:nvSpPr>
        <xdr:cNvPr id="647"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48"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49"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50"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51"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52"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53"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317</xdr:row>
      <xdr:rowOff>0</xdr:rowOff>
    </xdr:from>
    <xdr:ext cx="76200" cy="214033"/>
    <xdr:sp macro="" textlink="">
      <xdr:nvSpPr>
        <xdr:cNvPr id="654"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55" name="Text Box 23">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56" name="Text Box 24">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57" name="Text Box 50">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58" name="Text Box 52">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59" name="Text Box 24">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60" name="Text Box 50">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61" name="Text Box 52">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62" name="Text Box 23">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63" name="Text Box 24">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64" name="Text Box 50">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65" name="Text Box 52">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66" name="Text Box 24">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67" name="Text Box 50">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68" name="Text Box 5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69" name="Text Box 2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70" name="Text Box 24">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71" name="Text Box 50">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72" name="Text Box 52">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73" name="Text Box 24">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74" name="Text Box 50">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75" name="Text Box 5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676" name="Text Box 2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677" name="Text Box 24">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678" name="Text Box 50">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679" name="Text Box 52">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680" name="Text Box 24">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681" name="Text Box 50">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682" name="Text Box 52">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83" name="Text Box 23">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84" name="Text Box 24">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85" name="Text Box 50">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86" name="Text Box 52">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87" name="Text Box 24">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88" name="Text Box 50">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89" name="Text Box 52">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690" name="Text Box 23">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691" name="Text Box 24">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692" name="Text Box 50">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693" name="Text Box 5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694" name="Text Box 24">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695" name="Text Box 50">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696" name="Text Box 52">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97" name="Text Box 2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98" name="Text Box 24">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699" name="Text Box 50">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00" name="Text Box 5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01" name="Text Box 24">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02" name="Text Box 50">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03" name="Text Box 5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04" name="Text Box 2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05" name="Text Box 24">
          <a:extLst>
            <a:ext uri="{FF2B5EF4-FFF2-40B4-BE49-F238E27FC236}">
              <a16:creationId xmlns="" xmlns:a16="http://schemas.microsoft.com/office/drawing/2014/main" id="{00000000-0008-0000-0100-0000A9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06" name="Text Box 50">
          <a:extLst>
            <a:ext uri="{FF2B5EF4-FFF2-40B4-BE49-F238E27FC236}">
              <a16:creationId xmlns="" xmlns:a16="http://schemas.microsoft.com/office/drawing/2014/main" id="{00000000-0008-0000-0100-0000AA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07" name="Text Box 52">
          <a:extLst>
            <a:ext uri="{FF2B5EF4-FFF2-40B4-BE49-F238E27FC236}">
              <a16:creationId xmlns="" xmlns:a16="http://schemas.microsoft.com/office/drawing/2014/main" id="{00000000-0008-0000-0100-0000AB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08" name="Text Box 24">
          <a:extLst>
            <a:ext uri="{FF2B5EF4-FFF2-40B4-BE49-F238E27FC236}">
              <a16:creationId xmlns="" xmlns:a16="http://schemas.microsoft.com/office/drawing/2014/main" id="{00000000-0008-0000-0100-0000AC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09" name="Text Box 50">
          <a:extLst>
            <a:ext uri="{FF2B5EF4-FFF2-40B4-BE49-F238E27FC236}">
              <a16:creationId xmlns="" xmlns:a16="http://schemas.microsoft.com/office/drawing/2014/main" id="{00000000-0008-0000-0100-0000AD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10" name="Text Box 52">
          <a:extLst>
            <a:ext uri="{FF2B5EF4-FFF2-40B4-BE49-F238E27FC236}">
              <a16:creationId xmlns="" xmlns:a16="http://schemas.microsoft.com/office/drawing/2014/main" id="{00000000-0008-0000-0100-0000AE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11" name="Text Box 23">
          <a:extLst>
            <a:ext uri="{FF2B5EF4-FFF2-40B4-BE49-F238E27FC236}">
              <a16:creationId xmlns="" xmlns:a16="http://schemas.microsoft.com/office/drawing/2014/main" id="{00000000-0008-0000-0100-0000A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12" name="Text Box 24">
          <a:extLst>
            <a:ext uri="{FF2B5EF4-FFF2-40B4-BE49-F238E27FC236}">
              <a16:creationId xmlns="" xmlns:a16="http://schemas.microsoft.com/office/drawing/2014/main" id="{00000000-0008-0000-0100-0000B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13" name="Text Box 50">
          <a:extLst>
            <a:ext uri="{FF2B5EF4-FFF2-40B4-BE49-F238E27FC236}">
              <a16:creationId xmlns="" xmlns:a16="http://schemas.microsoft.com/office/drawing/2014/main" id="{00000000-0008-0000-0100-0000B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14" name="Text Box 52">
          <a:extLst>
            <a:ext uri="{FF2B5EF4-FFF2-40B4-BE49-F238E27FC236}">
              <a16:creationId xmlns="" xmlns:a16="http://schemas.microsoft.com/office/drawing/2014/main" id="{00000000-0008-0000-0100-0000B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15" name="Text Box 24">
          <a:extLst>
            <a:ext uri="{FF2B5EF4-FFF2-40B4-BE49-F238E27FC236}">
              <a16:creationId xmlns="" xmlns:a16="http://schemas.microsoft.com/office/drawing/2014/main" id="{00000000-0008-0000-0100-0000B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16" name="Text Box 50">
          <a:extLst>
            <a:ext uri="{FF2B5EF4-FFF2-40B4-BE49-F238E27FC236}">
              <a16:creationId xmlns="" xmlns:a16="http://schemas.microsoft.com/office/drawing/2014/main" id="{00000000-0008-0000-0100-0000B4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17" name="Text Box 52">
          <a:extLst>
            <a:ext uri="{FF2B5EF4-FFF2-40B4-BE49-F238E27FC236}">
              <a16:creationId xmlns="" xmlns:a16="http://schemas.microsoft.com/office/drawing/2014/main" id="{00000000-0008-0000-0100-0000B5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18" name="Text Box 23">
          <a:extLst>
            <a:ext uri="{FF2B5EF4-FFF2-40B4-BE49-F238E27FC236}">
              <a16:creationId xmlns="" xmlns:a16="http://schemas.microsoft.com/office/drawing/2014/main" id="{00000000-0008-0000-0100-0000B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19" name="Text Box 24">
          <a:extLst>
            <a:ext uri="{FF2B5EF4-FFF2-40B4-BE49-F238E27FC236}">
              <a16:creationId xmlns="" xmlns:a16="http://schemas.microsoft.com/office/drawing/2014/main" id="{00000000-0008-0000-0100-0000B7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20" name="Text Box 50">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21" name="Text Box 5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22" name="Text Box 24">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23" name="Text Box 50">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24" name="Text Box 52">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25" name="Text Box 2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26" name="Text Box 24">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27" name="Text Box 50">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28" name="Text Box 5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29" name="Text Box 24">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30" name="Text Box 50">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31" name="Text Box 5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32" name="Text Box 2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33" name="Text Box 24">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34" name="Text Box 50">
          <a:extLst>
            <a:ext uri="{FF2B5EF4-FFF2-40B4-BE49-F238E27FC236}">
              <a16:creationId xmlns="" xmlns:a16="http://schemas.microsoft.com/office/drawing/2014/main" id="{00000000-0008-0000-0100-0000C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35" name="Text Box 52">
          <a:extLst>
            <a:ext uri="{FF2B5EF4-FFF2-40B4-BE49-F238E27FC236}">
              <a16:creationId xmlns="" xmlns:a16="http://schemas.microsoft.com/office/drawing/2014/main" id="{00000000-0008-0000-0100-0000C7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36" name="Text Box 24">
          <a:extLst>
            <a:ext uri="{FF2B5EF4-FFF2-40B4-BE49-F238E27FC236}">
              <a16:creationId xmlns="" xmlns:a16="http://schemas.microsoft.com/office/drawing/2014/main" id="{00000000-0008-0000-0100-0000C8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37" name="Text Box 50">
          <a:extLst>
            <a:ext uri="{FF2B5EF4-FFF2-40B4-BE49-F238E27FC236}">
              <a16:creationId xmlns="" xmlns:a16="http://schemas.microsoft.com/office/drawing/2014/main" id="{00000000-0008-0000-0100-0000C9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38" name="Text Box 52">
          <a:extLst>
            <a:ext uri="{FF2B5EF4-FFF2-40B4-BE49-F238E27FC236}">
              <a16:creationId xmlns="" xmlns:a16="http://schemas.microsoft.com/office/drawing/2014/main" id="{00000000-0008-0000-0100-0000CA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39" name="Text Box 23">
          <a:extLst>
            <a:ext uri="{FF2B5EF4-FFF2-40B4-BE49-F238E27FC236}">
              <a16:creationId xmlns="" xmlns:a16="http://schemas.microsoft.com/office/drawing/2014/main" id="{00000000-0008-0000-0100-0000C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40" name="Text Box 24">
          <a:extLst>
            <a:ext uri="{FF2B5EF4-FFF2-40B4-BE49-F238E27FC236}">
              <a16:creationId xmlns="" xmlns:a16="http://schemas.microsoft.com/office/drawing/2014/main" id="{00000000-0008-0000-0100-0000C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41" name="Text Box 50">
          <a:extLst>
            <a:ext uri="{FF2B5EF4-FFF2-40B4-BE49-F238E27FC236}">
              <a16:creationId xmlns="" xmlns:a16="http://schemas.microsoft.com/office/drawing/2014/main" id="{00000000-0008-0000-0100-0000C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42" name="Text Box 52">
          <a:extLst>
            <a:ext uri="{FF2B5EF4-FFF2-40B4-BE49-F238E27FC236}">
              <a16:creationId xmlns="" xmlns:a16="http://schemas.microsoft.com/office/drawing/2014/main" id="{00000000-0008-0000-0100-0000C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43" name="Text Box 24">
          <a:extLst>
            <a:ext uri="{FF2B5EF4-FFF2-40B4-BE49-F238E27FC236}">
              <a16:creationId xmlns="" xmlns:a16="http://schemas.microsoft.com/office/drawing/2014/main" id="{00000000-0008-0000-0100-0000C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44" name="Text Box 50">
          <a:extLst>
            <a:ext uri="{FF2B5EF4-FFF2-40B4-BE49-F238E27FC236}">
              <a16:creationId xmlns="" xmlns:a16="http://schemas.microsoft.com/office/drawing/2014/main" id="{00000000-0008-0000-0100-0000D0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45" name="Text Box 52">
          <a:extLst>
            <a:ext uri="{FF2B5EF4-FFF2-40B4-BE49-F238E27FC236}">
              <a16:creationId xmlns="" xmlns:a16="http://schemas.microsoft.com/office/drawing/2014/main" id="{00000000-0008-0000-0100-0000D1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46" name="Text Box 23">
          <a:extLst>
            <a:ext uri="{FF2B5EF4-FFF2-40B4-BE49-F238E27FC236}">
              <a16:creationId xmlns="" xmlns:a16="http://schemas.microsoft.com/office/drawing/2014/main" id="{00000000-0008-0000-0100-0000D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47" name="Text Box 24">
          <a:extLst>
            <a:ext uri="{FF2B5EF4-FFF2-40B4-BE49-F238E27FC236}">
              <a16:creationId xmlns="" xmlns:a16="http://schemas.microsoft.com/office/drawing/2014/main" id="{00000000-0008-0000-0100-0000D3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48" name="Text Box 50">
          <a:extLst>
            <a:ext uri="{FF2B5EF4-FFF2-40B4-BE49-F238E27FC236}">
              <a16:creationId xmlns="" xmlns:a16="http://schemas.microsoft.com/office/drawing/2014/main" id="{00000000-0008-0000-0100-0000D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49" name="Text Box 52">
          <a:extLst>
            <a:ext uri="{FF2B5EF4-FFF2-40B4-BE49-F238E27FC236}">
              <a16:creationId xmlns="" xmlns:a16="http://schemas.microsoft.com/office/drawing/2014/main" id="{00000000-0008-0000-0100-0000D5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50" name="Text Box 24">
          <a:extLst>
            <a:ext uri="{FF2B5EF4-FFF2-40B4-BE49-F238E27FC236}">
              <a16:creationId xmlns="" xmlns:a16="http://schemas.microsoft.com/office/drawing/2014/main" id="{00000000-0008-0000-0100-0000D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51" name="Text Box 50">
          <a:extLst>
            <a:ext uri="{FF2B5EF4-FFF2-40B4-BE49-F238E27FC236}">
              <a16:creationId xmlns="" xmlns:a16="http://schemas.microsoft.com/office/drawing/2014/main" id="{00000000-0008-0000-0100-0000D7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52" name="Text Box 52">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53" name="Text Box 23">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54" name="Text Box 24">
          <a:extLst>
            <a:ext uri="{FF2B5EF4-FFF2-40B4-BE49-F238E27FC236}">
              <a16:creationId xmlns="" xmlns:a16="http://schemas.microsoft.com/office/drawing/2014/main" id="{00000000-0008-0000-0100-0000D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55" name="Text Box 50">
          <a:extLst>
            <a:ext uri="{FF2B5EF4-FFF2-40B4-BE49-F238E27FC236}">
              <a16:creationId xmlns="" xmlns:a16="http://schemas.microsoft.com/office/drawing/2014/main" id="{00000000-0008-0000-0100-0000D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56" name="Text Box 52">
          <a:extLst>
            <a:ext uri="{FF2B5EF4-FFF2-40B4-BE49-F238E27FC236}">
              <a16:creationId xmlns="" xmlns:a16="http://schemas.microsoft.com/office/drawing/2014/main" id="{00000000-0008-0000-0100-0000D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57" name="Text Box 24">
          <a:extLst>
            <a:ext uri="{FF2B5EF4-FFF2-40B4-BE49-F238E27FC236}">
              <a16:creationId xmlns="" xmlns:a16="http://schemas.microsoft.com/office/drawing/2014/main" id="{00000000-0008-0000-0100-0000D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58" name="Text Box 50">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59" name="Text Box 52">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60" name="Text Box 23">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61" name="Text Box 24">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62" name="Text Box 50">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63" name="Text Box 52">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64" name="Text Box 24">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65" name="Text Box 50">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66" name="Text Box 52">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67" name="Text Box 23">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68" name="Text Box 24">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69" name="Text Box 50">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70" name="Text Box 52">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71" name="Text Box 24">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72" name="Text Box 50">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73" name="Text Box 52">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74" name="Text Box 23">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75" name="Text Box 24">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76" name="Text Box 50">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77" name="Text Box 52">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78" name="Text Box 24">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79" name="Text Box 50">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80" name="Text Box 52">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81"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82"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83"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84"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85"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86"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87"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88"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89"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90"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91"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92"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93"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794"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95"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96"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97"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98"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799"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800"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801"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433917" y="11303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802"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803"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804"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805"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806"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807"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808"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433917" y="114511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809"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810"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811"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812"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813"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814"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815"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816"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817"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818"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819"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820"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821"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822"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823"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824"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825"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826"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827"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828"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328</xdr:row>
      <xdr:rowOff>0</xdr:rowOff>
    </xdr:from>
    <xdr:ext cx="76200" cy="214033"/>
    <xdr:sp macro="" textlink="">
      <xdr:nvSpPr>
        <xdr:cNvPr id="829"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830"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831"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832"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833"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834"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835"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329</xdr:row>
      <xdr:rowOff>0</xdr:rowOff>
    </xdr:from>
    <xdr:ext cx="76200" cy="214033"/>
    <xdr:sp macro="" textlink="">
      <xdr:nvSpPr>
        <xdr:cNvPr id="836"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c:userShapes xmlns:c="http://schemas.openxmlformats.org/drawingml/2006/chart">
  <cdr:relSizeAnchor xmlns:cdr="http://schemas.openxmlformats.org/drawingml/2006/chartDrawing">
    <cdr:from>
      <cdr:x>0</cdr:x>
      <cdr:y>0.14607</cdr:y>
    </cdr:from>
    <cdr:to>
      <cdr:x>1</cdr:x>
      <cdr:y>0.43169</cdr:y>
    </cdr:to>
    <cdr:pic>
      <cdr:nvPicPr>
        <cdr:cNvPr id="61441" name="Picture 1">
          <a:extLst xmlns:a="http://schemas.openxmlformats.org/drawingml/2006/main">
            <a:ext uri="{FF2B5EF4-FFF2-40B4-BE49-F238E27FC236}">
              <a16:creationId xmlns="" xmlns:a16="http://schemas.microsoft.com/office/drawing/2014/main" id="{2B60C881-1DD0-2CD3-DFE4-8A77437F8CF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42320" y="110310"/>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291"/>
  <sheetViews>
    <sheetView showGridLines="0" zoomScaleNormal="100" workbookViewId="0">
      <pane xSplit="3" ySplit="7" topLeftCell="D26" activePane="bottomRight" state="frozen"/>
      <selection activeCell="E194" sqref="E194"/>
      <selection pane="topRight" activeCell="E194" sqref="E194"/>
      <selection pane="bottomLeft" activeCell="E194" sqref="E194"/>
      <selection pane="bottomRight" activeCell="E53" sqref="E53"/>
    </sheetView>
  </sheetViews>
  <sheetFormatPr defaultColWidth="9" defaultRowHeight="12" customHeight="1"/>
  <cols>
    <col min="1" max="1" width="5.625" style="3" customWidth="1"/>
    <col min="2" max="2" width="7.625" style="3" customWidth="1"/>
    <col min="3" max="3" width="9.125" style="3" customWidth="1"/>
    <col min="4" max="4" width="9.5" style="3" customWidth="1"/>
    <col min="5" max="5" width="6.625" style="3" customWidth="1"/>
    <col min="6" max="6" width="7.625" style="3" customWidth="1"/>
    <col min="7" max="7" width="6.625" style="3" customWidth="1"/>
    <col min="8" max="8" width="7.625" style="3" customWidth="1"/>
    <col min="9" max="9" width="6.625" style="3" customWidth="1"/>
    <col min="10" max="10" width="7.625" style="3" customWidth="1"/>
    <col min="11" max="11" width="6.625" style="5" customWidth="1"/>
    <col min="12" max="12" width="7.625" style="5" customWidth="1"/>
    <col min="13" max="13" width="6.625" style="19" customWidth="1"/>
    <col min="14" max="14" width="10.625" style="19" customWidth="1"/>
    <col min="15" max="15" width="6.625" style="19" customWidth="1"/>
    <col min="16" max="16" width="10" style="19" customWidth="1"/>
    <col min="17" max="17" width="6.625" style="19" customWidth="1"/>
    <col min="18" max="18" width="9.875" style="19" customWidth="1"/>
    <col min="19" max="19" width="6.625" style="19" customWidth="1"/>
    <col min="20" max="20" width="9.5" style="19" customWidth="1"/>
    <col min="21" max="22" width="6.625" style="19" customWidth="1"/>
    <col min="23" max="23" width="7.625" style="19" customWidth="1"/>
    <col min="24" max="24" width="6.625" style="19" customWidth="1"/>
    <col min="25" max="25" width="7.625" style="19" customWidth="1"/>
    <col min="26" max="26" width="6.625" style="19" customWidth="1"/>
    <col min="27" max="27" width="7.625" style="19" customWidth="1"/>
    <col min="28" max="28" width="6.625" style="19" customWidth="1"/>
    <col min="29" max="29" width="7.625" style="19" customWidth="1"/>
    <col min="30" max="30" width="6.625" style="19" customWidth="1"/>
    <col min="31" max="16384" width="9" style="5"/>
  </cols>
  <sheetData>
    <row r="2" spans="1:30" s="12" customFormat="1" ht="15" customHeight="1">
      <c r="A2" s="11"/>
      <c r="B2" s="13" t="s">
        <v>143</v>
      </c>
      <c r="C2" s="11"/>
      <c r="D2" s="11"/>
      <c r="E2" s="11"/>
      <c r="F2" s="11"/>
      <c r="G2" s="11"/>
      <c r="H2" s="11"/>
      <c r="I2" s="11"/>
      <c r="J2" s="11"/>
      <c r="M2" s="18"/>
      <c r="N2" s="18"/>
      <c r="O2" s="18"/>
      <c r="P2" s="18"/>
      <c r="Q2" s="18"/>
      <c r="R2" s="18"/>
      <c r="S2" s="18"/>
      <c r="T2" s="18"/>
      <c r="U2" s="18"/>
      <c r="V2" s="18"/>
      <c r="W2" s="18"/>
      <c r="X2" s="18"/>
      <c r="Y2" s="18"/>
      <c r="Z2" s="18"/>
      <c r="AA2" s="18"/>
      <c r="AB2" s="18"/>
      <c r="AC2" s="18"/>
      <c r="AD2" s="18"/>
    </row>
    <row r="3" spans="1:30" ht="12" customHeight="1">
      <c r="A3" s="7"/>
      <c r="B3" s="6"/>
      <c r="C3" s="7"/>
      <c r="D3" s="7"/>
      <c r="E3" s="7"/>
      <c r="F3" s="7"/>
      <c r="G3" s="7"/>
      <c r="H3" s="7"/>
    </row>
    <row r="4" spans="1:30" ht="12" customHeight="1">
      <c r="B4" s="2"/>
      <c r="C4" s="2"/>
      <c r="D4" s="2"/>
      <c r="E4" s="2"/>
      <c r="F4" s="2"/>
      <c r="G4" s="2"/>
      <c r="H4" s="2"/>
      <c r="I4" s="2"/>
      <c r="J4" s="14"/>
      <c r="U4" s="10" t="s">
        <v>145</v>
      </c>
      <c r="AD4" s="10"/>
    </row>
    <row r="5" spans="1:30" ht="12" customHeight="1">
      <c r="B5" s="172" t="s">
        <v>16</v>
      </c>
      <c r="C5" s="173"/>
      <c r="D5" s="178" t="s">
        <v>17</v>
      </c>
      <c r="E5" s="179"/>
      <c r="F5" s="182"/>
      <c r="G5" s="183"/>
      <c r="H5" s="183"/>
      <c r="I5" s="183"/>
      <c r="J5" s="184" t="s">
        <v>18</v>
      </c>
      <c r="K5" s="185"/>
      <c r="L5" s="182"/>
      <c r="M5" s="183"/>
      <c r="N5" s="183"/>
      <c r="O5" s="183"/>
      <c r="P5" s="184" t="s">
        <v>19</v>
      </c>
      <c r="Q5" s="184"/>
      <c r="R5" s="188" t="s">
        <v>193</v>
      </c>
      <c r="S5" s="188"/>
      <c r="T5" s="190" t="s">
        <v>194</v>
      </c>
      <c r="U5" s="191"/>
      <c r="V5" s="5"/>
      <c r="W5" s="5"/>
      <c r="X5" s="5"/>
      <c r="Y5" s="5"/>
      <c r="Z5" s="5"/>
      <c r="AA5" s="5"/>
      <c r="AB5" s="5"/>
      <c r="AC5" s="5"/>
      <c r="AD5" s="5"/>
    </row>
    <row r="6" spans="1:30" ht="12" customHeight="1">
      <c r="B6" s="174"/>
      <c r="C6" s="175"/>
      <c r="D6" s="180"/>
      <c r="E6" s="181"/>
      <c r="F6" s="189" t="s">
        <v>2</v>
      </c>
      <c r="G6" s="181"/>
      <c r="H6" s="189" t="s">
        <v>20</v>
      </c>
      <c r="I6" s="181"/>
      <c r="J6" s="186"/>
      <c r="K6" s="187"/>
      <c r="L6" s="189" t="s">
        <v>2</v>
      </c>
      <c r="M6" s="181"/>
      <c r="N6" s="189" t="s">
        <v>21</v>
      </c>
      <c r="O6" s="181"/>
      <c r="P6" s="186"/>
      <c r="Q6" s="187"/>
      <c r="R6" s="189"/>
      <c r="S6" s="181"/>
      <c r="T6" s="189"/>
      <c r="U6" s="192"/>
      <c r="V6" s="5"/>
      <c r="W6" s="5"/>
      <c r="X6" s="5"/>
      <c r="Y6" s="5"/>
      <c r="Z6" s="5"/>
      <c r="AA6" s="5"/>
      <c r="AB6" s="5"/>
      <c r="AC6" s="5"/>
      <c r="AD6" s="5"/>
    </row>
    <row r="7" spans="1:30" ht="12" customHeight="1">
      <c r="B7" s="176"/>
      <c r="C7" s="177"/>
      <c r="D7" s="20"/>
      <c r="E7" s="21" t="s">
        <v>3</v>
      </c>
      <c r="F7" s="22"/>
      <c r="G7" s="21" t="s">
        <v>3</v>
      </c>
      <c r="H7" s="22"/>
      <c r="I7" s="21" t="s">
        <v>3</v>
      </c>
      <c r="J7" s="22"/>
      <c r="K7" s="21" t="s">
        <v>3</v>
      </c>
      <c r="L7" s="22"/>
      <c r="M7" s="21" t="s">
        <v>3</v>
      </c>
      <c r="N7" s="22"/>
      <c r="O7" s="21" t="s">
        <v>3</v>
      </c>
      <c r="P7" s="22"/>
      <c r="Q7" s="21" t="s">
        <v>3</v>
      </c>
      <c r="R7" s="23"/>
      <c r="S7" s="21" t="s">
        <v>3</v>
      </c>
      <c r="T7" s="23"/>
      <c r="U7" s="24" t="s">
        <v>3</v>
      </c>
      <c r="V7" s="5"/>
      <c r="W7" s="5"/>
      <c r="X7" s="5"/>
      <c r="Y7" s="5"/>
      <c r="Z7" s="5"/>
      <c r="AA7" s="5"/>
      <c r="AB7" s="5"/>
      <c r="AC7" s="5"/>
      <c r="AD7" s="5"/>
    </row>
    <row r="8" spans="1:30" ht="12" customHeight="1">
      <c r="A8" s="47"/>
      <c r="B8" s="40" t="s">
        <v>38</v>
      </c>
      <c r="C8" s="41" t="s">
        <v>144</v>
      </c>
      <c r="D8" s="113">
        <v>4274564</v>
      </c>
      <c r="E8" s="109" t="s">
        <v>1</v>
      </c>
      <c r="F8" s="109"/>
      <c r="G8" s="109"/>
      <c r="H8" s="109"/>
      <c r="I8" s="109"/>
      <c r="J8" s="109">
        <v>699933</v>
      </c>
      <c r="K8" s="109" t="s">
        <v>1</v>
      </c>
      <c r="L8" s="109"/>
      <c r="M8" s="109"/>
      <c r="N8" s="109"/>
      <c r="O8" s="109"/>
      <c r="P8" s="109">
        <v>4974497</v>
      </c>
      <c r="Q8" s="109" t="s">
        <v>1</v>
      </c>
      <c r="R8" s="109">
        <v>1494608</v>
      </c>
      <c r="S8" s="109" t="s">
        <v>1</v>
      </c>
      <c r="T8" s="109">
        <v>1494608</v>
      </c>
      <c r="U8" s="112" t="s">
        <v>1</v>
      </c>
      <c r="V8" s="5"/>
      <c r="W8" s="5"/>
      <c r="X8" s="5"/>
      <c r="Y8" s="5"/>
      <c r="Z8" s="5"/>
      <c r="AA8" s="5"/>
      <c r="AB8" s="5"/>
      <c r="AC8" s="5"/>
      <c r="AD8" s="5"/>
    </row>
    <row r="9" spans="1:30" ht="12" customHeight="1">
      <c r="A9" s="47"/>
      <c r="B9" s="42" t="s">
        <v>39</v>
      </c>
      <c r="C9" s="43" t="s">
        <v>40</v>
      </c>
      <c r="D9" s="79">
        <v>4251966</v>
      </c>
      <c r="E9" s="103">
        <f>D9/D8*100</f>
        <v>99.471337895514026</v>
      </c>
      <c r="F9" s="77"/>
      <c r="G9" s="103"/>
      <c r="H9" s="77"/>
      <c r="I9" s="103"/>
      <c r="J9" s="77">
        <v>736439</v>
      </c>
      <c r="K9" s="103">
        <f>J9/J8*100</f>
        <v>105.21564206859799</v>
      </c>
      <c r="L9" s="77"/>
      <c r="M9" s="103"/>
      <c r="N9" s="77"/>
      <c r="O9" s="103"/>
      <c r="P9" s="77">
        <v>4988405</v>
      </c>
      <c r="Q9" s="103">
        <f>P9/P8*100</f>
        <v>100.2795860566405</v>
      </c>
      <c r="R9" s="77">
        <v>1494524</v>
      </c>
      <c r="S9" s="103">
        <f>R9/R8*100</f>
        <v>99.994379797244491</v>
      </c>
      <c r="T9" s="77">
        <v>1494524</v>
      </c>
      <c r="U9" s="104">
        <f>T9/T8*100</f>
        <v>99.994379797244491</v>
      </c>
      <c r="V9" s="5"/>
      <c r="W9" s="5"/>
      <c r="X9" s="5"/>
      <c r="Y9" s="5"/>
      <c r="Z9" s="5"/>
      <c r="AA9" s="5"/>
      <c r="AB9" s="5"/>
      <c r="AC9" s="5"/>
      <c r="AD9" s="5"/>
    </row>
    <row r="10" spans="1:30" ht="12" customHeight="1">
      <c r="A10" s="47"/>
      <c r="B10" s="42" t="s">
        <v>41</v>
      </c>
      <c r="C10" s="43" t="s">
        <v>11</v>
      </c>
      <c r="D10" s="74">
        <v>4232737</v>
      </c>
      <c r="E10" s="99">
        <f t="shared" ref="E10:G25" si="0">D10/D9*100</f>
        <v>99.547762141089564</v>
      </c>
      <c r="F10" s="75"/>
      <c r="G10" s="99"/>
      <c r="H10" s="75"/>
      <c r="I10" s="99"/>
      <c r="J10" s="75">
        <v>734960</v>
      </c>
      <c r="K10" s="99">
        <f t="shared" ref="K10:K30" si="1">J10/J9*100</f>
        <v>99.799168702363673</v>
      </c>
      <c r="L10" s="75"/>
      <c r="M10" s="99"/>
      <c r="N10" s="75"/>
      <c r="O10" s="99"/>
      <c r="P10" s="75">
        <v>4967697</v>
      </c>
      <c r="Q10" s="99">
        <f t="shared" ref="Q10:S25" si="2">P10/P9*100</f>
        <v>99.584877330529494</v>
      </c>
      <c r="R10" s="75">
        <v>1514055</v>
      </c>
      <c r="S10" s="99">
        <f t="shared" si="2"/>
        <v>101.3068374947475</v>
      </c>
      <c r="T10" s="75">
        <v>1514055</v>
      </c>
      <c r="U10" s="100">
        <f t="shared" ref="U10:U25" si="3">T10/T9*100</f>
        <v>101.3068374947475</v>
      </c>
      <c r="V10" s="5"/>
      <c r="W10" s="5"/>
      <c r="X10" s="5"/>
      <c r="Y10" s="5"/>
      <c r="Z10" s="5"/>
      <c r="AA10" s="5"/>
      <c r="AB10" s="5"/>
      <c r="AC10" s="5"/>
      <c r="AD10" s="5"/>
    </row>
    <row r="11" spans="1:30" ht="12" customHeight="1">
      <c r="A11" s="47"/>
      <c r="B11" s="42" t="s">
        <v>42</v>
      </c>
      <c r="C11" s="43" t="s">
        <v>12</v>
      </c>
      <c r="D11" s="74">
        <v>4175627</v>
      </c>
      <c r="E11" s="99">
        <f t="shared" si="0"/>
        <v>98.650754818926856</v>
      </c>
      <c r="F11" s="75"/>
      <c r="G11" s="99"/>
      <c r="H11" s="75"/>
      <c r="I11" s="99"/>
      <c r="J11" s="75">
        <v>748043</v>
      </c>
      <c r="K11" s="99">
        <f t="shared" si="1"/>
        <v>101.78009687602045</v>
      </c>
      <c r="L11" s="75"/>
      <c r="M11" s="99"/>
      <c r="N11" s="75"/>
      <c r="O11" s="99"/>
      <c r="P11" s="75">
        <v>4923670</v>
      </c>
      <c r="Q11" s="99">
        <f t="shared" si="2"/>
        <v>99.113734191115128</v>
      </c>
      <c r="R11" s="75">
        <v>1473959</v>
      </c>
      <c r="S11" s="99">
        <f t="shared" si="2"/>
        <v>97.351747459636542</v>
      </c>
      <c r="T11" s="75">
        <v>1473959</v>
      </c>
      <c r="U11" s="100">
        <f t="shared" si="3"/>
        <v>97.351747459636542</v>
      </c>
      <c r="V11" s="5"/>
      <c r="W11" s="5"/>
      <c r="X11" s="5"/>
      <c r="Y11" s="5"/>
      <c r="Z11" s="5"/>
      <c r="AA11" s="5"/>
      <c r="AB11" s="5"/>
      <c r="AC11" s="5"/>
      <c r="AD11" s="5"/>
    </row>
    <row r="12" spans="1:30" ht="12" customHeight="1">
      <c r="A12" s="47"/>
      <c r="B12" s="42" t="s">
        <v>43</v>
      </c>
      <c r="C12" s="43" t="s">
        <v>4</v>
      </c>
      <c r="D12" s="74">
        <v>4350970</v>
      </c>
      <c r="E12" s="99">
        <f t="shared" si="0"/>
        <v>104.19920170072663</v>
      </c>
      <c r="F12" s="75"/>
      <c r="G12" s="99"/>
      <c r="H12" s="75"/>
      <c r="I12" s="99"/>
      <c r="J12" s="75">
        <v>808153</v>
      </c>
      <c r="K12" s="99">
        <f t="shared" si="1"/>
        <v>108.03563431513963</v>
      </c>
      <c r="L12" s="75"/>
      <c r="M12" s="99"/>
      <c r="N12" s="75"/>
      <c r="O12" s="99"/>
      <c r="P12" s="75">
        <v>5159123</v>
      </c>
      <c r="Q12" s="99">
        <f t="shared" si="2"/>
        <v>104.78206297335117</v>
      </c>
      <c r="R12" s="75">
        <v>1576711</v>
      </c>
      <c r="S12" s="99">
        <f t="shared" si="2"/>
        <v>106.971157270996</v>
      </c>
      <c r="T12" s="75">
        <v>1576711</v>
      </c>
      <c r="U12" s="100">
        <f t="shared" si="3"/>
        <v>106.971157270996</v>
      </c>
      <c r="V12" s="5"/>
      <c r="W12" s="5"/>
      <c r="X12" s="5"/>
      <c r="Y12" s="5"/>
      <c r="Z12" s="5"/>
      <c r="AA12" s="5"/>
      <c r="AB12" s="5"/>
      <c r="AC12" s="5"/>
      <c r="AD12" s="5"/>
    </row>
    <row r="13" spans="1:30" ht="12" customHeight="1">
      <c r="A13" s="47"/>
      <c r="B13" s="44" t="s">
        <v>22</v>
      </c>
      <c r="C13" s="43" t="s">
        <v>5</v>
      </c>
      <c r="D13" s="78">
        <v>4256151</v>
      </c>
      <c r="E13" s="101">
        <f t="shared" si="0"/>
        <v>97.820738823756543</v>
      </c>
      <c r="F13" s="76"/>
      <c r="G13" s="101"/>
      <c r="H13" s="76"/>
      <c r="I13" s="101"/>
      <c r="J13" s="76">
        <v>798443</v>
      </c>
      <c r="K13" s="101">
        <f t="shared" si="1"/>
        <v>98.798494839467281</v>
      </c>
      <c r="L13" s="76"/>
      <c r="M13" s="101"/>
      <c r="N13" s="76"/>
      <c r="O13" s="101"/>
      <c r="P13" s="76">
        <v>5054594</v>
      </c>
      <c r="Q13" s="101">
        <f t="shared" si="2"/>
        <v>97.973899827548209</v>
      </c>
      <c r="R13" s="76">
        <v>1525970</v>
      </c>
      <c r="S13" s="101">
        <f t="shared" si="2"/>
        <v>96.781845246211901</v>
      </c>
      <c r="T13" s="76">
        <v>1525970</v>
      </c>
      <c r="U13" s="102">
        <f t="shared" si="3"/>
        <v>96.781845246211901</v>
      </c>
      <c r="V13" s="5"/>
      <c r="W13" s="5"/>
      <c r="X13" s="5"/>
      <c r="Y13" s="5"/>
      <c r="Z13" s="5"/>
      <c r="AA13" s="5"/>
      <c r="AB13" s="5"/>
      <c r="AC13" s="5"/>
      <c r="AD13" s="5"/>
    </row>
    <row r="14" spans="1:30" ht="12" customHeight="1">
      <c r="A14" s="47"/>
      <c r="B14" s="45" t="s">
        <v>23</v>
      </c>
      <c r="C14" s="46" t="s">
        <v>6</v>
      </c>
      <c r="D14" s="79">
        <v>4185258</v>
      </c>
      <c r="E14" s="103">
        <f t="shared" si="0"/>
        <v>98.334340111523304</v>
      </c>
      <c r="F14" s="77"/>
      <c r="G14" s="103"/>
      <c r="H14" s="77"/>
      <c r="I14" s="103"/>
      <c r="J14" s="77">
        <v>831721</v>
      </c>
      <c r="K14" s="103">
        <f t="shared" si="1"/>
        <v>104.16786170083525</v>
      </c>
      <c r="L14" s="77"/>
      <c r="M14" s="103"/>
      <c r="N14" s="77"/>
      <c r="O14" s="103"/>
      <c r="P14" s="77">
        <v>5016979</v>
      </c>
      <c r="Q14" s="103">
        <f t="shared" si="2"/>
        <v>99.255825492611265</v>
      </c>
      <c r="R14" s="77">
        <v>1492788</v>
      </c>
      <c r="S14" s="103">
        <f t="shared" si="2"/>
        <v>97.825514263058906</v>
      </c>
      <c r="T14" s="77">
        <v>1492788</v>
      </c>
      <c r="U14" s="104">
        <f t="shared" si="3"/>
        <v>97.825514263058906</v>
      </c>
      <c r="V14" s="5"/>
      <c r="W14" s="48"/>
      <c r="AB14" s="5"/>
      <c r="AC14" s="5"/>
      <c r="AD14" s="5"/>
    </row>
    <row r="15" spans="1:30" ht="12" customHeight="1">
      <c r="A15" s="47"/>
      <c r="B15" s="42" t="s">
        <v>24</v>
      </c>
      <c r="C15" s="43" t="s">
        <v>7</v>
      </c>
      <c r="D15" s="74">
        <v>4080946</v>
      </c>
      <c r="E15" s="99">
        <f t="shared" si="0"/>
        <v>97.507632743309969</v>
      </c>
      <c r="F15" s="75"/>
      <c r="G15" s="99"/>
      <c r="H15" s="75"/>
      <c r="I15" s="99"/>
      <c r="J15" s="75">
        <v>827792</v>
      </c>
      <c r="K15" s="99">
        <f t="shared" si="1"/>
        <v>99.52760601211223</v>
      </c>
      <c r="L15" s="75"/>
      <c r="M15" s="99"/>
      <c r="N15" s="75"/>
      <c r="O15" s="99"/>
      <c r="P15" s="75">
        <v>4908738</v>
      </c>
      <c r="Q15" s="99">
        <f t="shared" si="2"/>
        <v>97.842506416710137</v>
      </c>
      <c r="R15" s="75">
        <v>1447600</v>
      </c>
      <c r="S15" s="99">
        <f t="shared" si="2"/>
        <v>96.972912429628323</v>
      </c>
      <c r="T15" s="75">
        <v>1447600</v>
      </c>
      <c r="U15" s="100">
        <f t="shared" si="3"/>
        <v>96.972912429628323</v>
      </c>
      <c r="V15" s="5"/>
      <c r="W15" s="5"/>
      <c r="AB15" s="5"/>
      <c r="AC15" s="5"/>
      <c r="AD15" s="5"/>
    </row>
    <row r="16" spans="1:30" s="50" customFormat="1" ht="12" customHeight="1">
      <c r="A16" s="71"/>
      <c r="B16" s="42" t="s">
        <v>25</v>
      </c>
      <c r="C16" s="43" t="s">
        <v>8</v>
      </c>
      <c r="D16" s="88">
        <f>SUM(月次!D8:D19)</f>
        <v>3970778</v>
      </c>
      <c r="E16" s="97">
        <f t="shared" si="0"/>
        <v>97.300429851313879</v>
      </c>
      <c r="F16" s="89"/>
      <c r="G16" s="97"/>
      <c r="H16" s="89"/>
      <c r="I16" s="97"/>
      <c r="J16" s="89">
        <f>SUM(月次!J8:J19)</f>
        <v>788549</v>
      </c>
      <c r="K16" s="97">
        <f t="shared" si="1"/>
        <v>95.259316350000972</v>
      </c>
      <c r="L16" s="89"/>
      <c r="M16" s="97"/>
      <c r="N16" s="89"/>
      <c r="O16" s="97"/>
      <c r="P16" s="89">
        <f>SUM(月次!P8:P19)</f>
        <v>4759327</v>
      </c>
      <c r="Q16" s="97">
        <f t="shared" si="2"/>
        <v>96.956223778902029</v>
      </c>
      <c r="R16" s="89">
        <f>SUM(月次!R8:R19)</f>
        <v>1365571</v>
      </c>
      <c r="S16" s="97">
        <f t="shared" si="2"/>
        <v>94.3334484664272</v>
      </c>
      <c r="T16" s="89">
        <f>SUM(月次!T8:T19)</f>
        <v>1365571</v>
      </c>
      <c r="U16" s="98">
        <f t="shared" si="3"/>
        <v>94.3334484664272</v>
      </c>
      <c r="X16" s="73"/>
      <c r="Y16" s="73"/>
      <c r="Z16" s="73"/>
      <c r="AA16" s="73"/>
    </row>
    <row r="17" spans="1:30" ht="12" customHeight="1">
      <c r="A17" s="47"/>
      <c r="B17" s="42" t="s">
        <v>26</v>
      </c>
      <c r="C17" s="43" t="s">
        <v>9</v>
      </c>
      <c r="D17" s="74">
        <f>SUM(月次!D20:D31)</f>
        <v>3883362</v>
      </c>
      <c r="E17" s="99">
        <f t="shared" si="0"/>
        <v>97.798517066428786</v>
      </c>
      <c r="F17" s="75"/>
      <c r="G17" s="99"/>
      <c r="H17" s="75"/>
      <c r="I17" s="99"/>
      <c r="J17" s="75">
        <f>SUM(月次!J20:J31)</f>
        <v>761370</v>
      </c>
      <c r="K17" s="99">
        <f t="shared" si="1"/>
        <v>96.553289649723723</v>
      </c>
      <c r="L17" s="75"/>
      <c r="M17" s="99"/>
      <c r="N17" s="75"/>
      <c r="O17" s="99"/>
      <c r="P17" s="75">
        <f>SUM(月次!P20:P31)</f>
        <v>4644732</v>
      </c>
      <c r="Q17" s="99">
        <f t="shared" si="2"/>
        <v>97.592201586484819</v>
      </c>
      <c r="R17" s="75">
        <f>SUM(月次!R20:R31)</f>
        <v>1306722</v>
      </c>
      <c r="S17" s="99">
        <f t="shared" si="2"/>
        <v>95.690520668643373</v>
      </c>
      <c r="T17" s="75">
        <f>SUM(月次!T20:T31)</f>
        <v>1306722</v>
      </c>
      <c r="U17" s="100">
        <f t="shared" si="3"/>
        <v>95.690520668643373</v>
      </c>
      <c r="V17" s="5"/>
      <c r="W17" s="5"/>
      <c r="AB17" s="5"/>
      <c r="AC17" s="5"/>
      <c r="AD17" s="5"/>
    </row>
    <row r="18" spans="1:30" ht="12" customHeight="1">
      <c r="A18" s="47"/>
      <c r="B18" s="42" t="s">
        <v>27</v>
      </c>
      <c r="C18" s="41" t="s">
        <v>10</v>
      </c>
      <c r="D18" s="78">
        <f>SUM(月次!D32:D43)</f>
        <v>3923514</v>
      </c>
      <c r="E18" s="101">
        <f t="shared" si="0"/>
        <v>101.03394944895685</v>
      </c>
      <c r="F18" s="76"/>
      <c r="G18" s="101"/>
      <c r="H18" s="76"/>
      <c r="I18" s="101"/>
      <c r="J18" s="76">
        <f>SUM(月次!J32:J43)</f>
        <v>641596</v>
      </c>
      <c r="K18" s="101">
        <f t="shared" si="1"/>
        <v>84.268621038391316</v>
      </c>
      <c r="L18" s="76"/>
      <c r="M18" s="101"/>
      <c r="N18" s="76"/>
      <c r="O18" s="101"/>
      <c r="P18" s="76">
        <f>SUM(月次!P32:P43)</f>
        <v>4565110</v>
      </c>
      <c r="Q18" s="101">
        <f t="shared" si="2"/>
        <v>98.285756853140299</v>
      </c>
      <c r="R18" s="76">
        <f>SUM(月次!R32:R43)</f>
        <v>1281365</v>
      </c>
      <c r="S18" s="101">
        <f t="shared" si="2"/>
        <v>98.059495439733936</v>
      </c>
      <c r="T18" s="76">
        <f>SUM(月次!T32:T43)</f>
        <v>1281365</v>
      </c>
      <c r="U18" s="102">
        <f t="shared" si="3"/>
        <v>98.059495439733936</v>
      </c>
      <c r="V18" s="5"/>
      <c r="W18" s="5"/>
      <c r="AB18" s="5"/>
      <c r="AC18" s="5"/>
      <c r="AD18" s="5"/>
    </row>
    <row r="19" spans="1:30" ht="12" customHeight="1">
      <c r="A19" s="47"/>
      <c r="B19" s="45" t="s">
        <v>44</v>
      </c>
      <c r="C19" s="43" t="s">
        <v>45</v>
      </c>
      <c r="D19" s="79">
        <f>SUM(月次!D44:D55)</f>
        <v>3840122</v>
      </c>
      <c r="E19" s="103">
        <f t="shared" si="0"/>
        <v>97.87455836783046</v>
      </c>
      <c r="F19" s="77"/>
      <c r="G19" s="103"/>
      <c r="H19" s="77"/>
      <c r="I19" s="103"/>
      <c r="J19" s="77">
        <f>SUM(月次!J44:J55)</f>
        <v>562081</v>
      </c>
      <c r="K19" s="103">
        <f t="shared" si="1"/>
        <v>87.606687074108933</v>
      </c>
      <c r="L19" s="77"/>
      <c r="M19" s="103"/>
      <c r="N19" s="77"/>
      <c r="O19" s="103"/>
      <c r="P19" s="77">
        <f>SUM(月次!P44:P55)</f>
        <v>4402203</v>
      </c>
      <c r="Q19" s="103">
        <f t="shared" si="2"/>
        <v>96.431477007125793</v>
      </c>
      <c r="R19" s="77">
        <f>SUM(月次!R44:R55)</f>
        <v>1265874</v>
      </c>
      <c r="S19" s="103">
        <f t="shared" si="2"/>
        <v>98.791054851662096</v>
      </c>
      <c r="T19" s="77">
        <f>SUM(月次!T44:T55)</f>
        <v>1265874</v>
      </c>
      <c r="U19" s="104">
        <f t="shared" si="3"/>
        <v>98.791054851662096</v>
      </c>
      <c r="V19" s="5"/>
      <c r="W19" s="5"/>
      <c r="AB19" s="5"/>
      <c r="AC19" s="5"/>
      <c r="AD19" s="5"/>
    </row>
    <row r="20" spans="1:30" ht="12" customHeight="1">
      <c r="A20" s="47"/>
      <c r="B20" s="42" t="s">
        <v>28</v>
      </c>
      <c r="C20" s="43" t="s">
        <v>46</v>
      </c>
      <c r="D20" s="74">
        <f>SUM(月次!D56:D67)</f>
        <v>3976636</v>
      </c>
      <c r="E20" s="99">
        <f t="shared" si="0"/>
        <v>103.55493913995441</v>
      </c>
      <c r="F20" s="75"/>
      <c r="G20" s="99"/>
      <c r="H20" s="75"/>
      <c r="I20" s="99"/>
      <c r="J20" s="75">
        <f>SUM(月次!J56:J67)</f>
        <v>453635</v>
      </c>
      <c r="K20" s="99">
        <f t="shared" si="1"/>
        <v>80.7063394777621</v>
      </c>
      <c r="L20" s="75"/>
      <c r="M20" s="99"/>
      <c r="N20" s="75"/>
      <c r="O20" s="99"/>
      <c r="P20" s="75">
        <f>SUM(月次!P56:P67)</f>
        <v>4430271</v>
      </c>
      <c r="Q20" s="99">
        <f t="shared" si="2"/>
        <v>100.63758986125811</v>
      </c>
      <c r="R20" s="75">
        <f>SUM(月次!R56:R67)</f>
        <v>1303463</v>
      </c>
      <c r="S20" s="99">
        <f t="shared" si="2"/>
        <v>102.96941085763669</v>
      </c>
      <c r="T20" s="75">
        <f>SUM(月次!T56:T67)</f>
        <v>1303463</v>
      </c>
      <c r="U20" s="100">
        <f t="shared" si="3"/>
        <v>102.96941085763669</v>
      </c>
      <c r="V20" s="5"/>
      <c r="W20" s="5"/>
      <c r="AB20" s="5"/>
      <c r="AC20" s="5"/>
      <c r="AD20" s="5"/>
    </row>
    <row r="21" spans="1:30" ht="12" customHeight="1">
      <c r="A21" s="47"/>
      <c r="B21" s="42" t="s">
        <v>29</v>
      </c>
      <c r="C21" s="43" t="s">
        <v>47</v>
      </c>
      <c r="D21" s="74">
        <f>SUM(月次!D68:D79)</f>
        <v>4020871</v>
      </c>
      <c r="E21" s="99">
        <f t="shared" si="0"/>
        <v>101.11237236699561</v>
      </c>
      <c r="F21" s="75">
        <f>SUM(月次!F68:F79)</f>
        <v>275718</v>
      </c>
      <c r="G21" s="75" t="s">
        <v>1</v>
      </c>
      <c r="H21" s="75"/>
      <c r="I21" s="99"/>
      <c r="J21" s="75">
        <f>SUM(月次!J68:J79)</f>
        <v>458042</v>
      </c>
      <c r="K21" s="99">
        <f t="shared" si="1"/>
        <v>100.97148588623013</v>
      </c>
      <c r="L21" s="75">
        <f>SUM(月次!L68:L79)</f>
        <v>17083</v>
      </c>
      <c r="M21" s="75" t="s">
        <v>1</v>
      </c>
      <c r="N21" s="75">
        <f>SUM(月次!N68:N79)</f>
        <v>156094</v>
      </c>
      <c r="O21" s="75" t="s">
        <v>1</v>
      </c>
      <c r="P21" s="75">
        <f>SUM(月次!P68:P79)</f>
        <v>4478913</v>
      </c>
      <c r="Q21" s="99">
        <f t="shared" si="2"/>
        <v>101.09794637844954</v>
      </c>
      <c r="R21" s="75">
        <f>SUM(月次!R68:R79)</f>
        <v>1287939</v>
      </c>
      <c r="S21" s="99">
        <f t="shared" si="2"/>
        <v>98.809018744682433</v>
      </c>
      <c r="T21" s="75">
        <f>SUM(月次!T68:T79)</f>
        <v>1287939</v>
      </c>
      <c r="U21" s="100">
        <f t="shared" si="3"/>
        <v>98.809018744682433</v>
      </c>
      <c r="V21" s="5"/>
      <c r="W21" s="5"/>
      <c r="AB21" s="5"/>
      <c r="AC21" s="5"/>
      <c r="AD21" s="5"/>
    </row>
    <row r="22" spans="1:30" ht="12" customHeight="1">
      <c r="A22" s="47"/>
      <c r="B22" s="42" t="s">
        <v>30</v>
      </c>
      <c r="C22" s="43" t="s">
        <v>48</v>
      </c>
      <c r="D22" s="74">
        <f>SUM(月次!D80:D91)</f>
        <v>3926680</v>
      </c>
      <c r="E22" s="99">
        <f t="shared" si="0"/>
        <v>97.65744785147298</v>
      </c>
      <c r="F22" s="75">
        <f>SUM(月次!F80:F91)</f>
        <v>288011</v>
      </c>
      <c r="G22" s="97">
        <f>F22/F21*100</f>
        <v>104.45854097302316</v>
      </c>
      <c r="H22" s="75"/>
      <c r="I22" s="99"/>
      <c r="J22" s="75">
        <f>SUM(月次!J80:J91)</f>
        <v>477690</v>
      </c>
      <c r="K22" s="99">
        <f t="shared" si="1"/>
        <v>104.28956296584155</v>
      </c>
      <c r="L22" s="75">
        <f>SUM(月次!L80:L91)</f>
        <v>16420</v>
      </c>
      <c r="M22" s="75">
        <f>L22/L21*100</f>
        <v>96.118948662412933</v>
      </c>
      <c r="N22" s="89">
        <f>SUM(月次!N80:N91)</f>
        <v>182454</v>
      </c>
      <c r="O22" s="75">
        <f>N22/N21*100</f>
        <v>116.88726024062423</v>
      </c>
      <c r="P22" s="75">
        <f>SUM(月次!P80:P91)</f>
        <v>4404370</v>
      </c>
      <c r="Q22" s="99">
        <f t="shared" si="2"/>
        <v>98.335689931909826</v>
      </c>
      <c r="R22" s="75">
        <f>SUM(月次!R80:R91)</f>
        <v>1309198</v>
      </c>
      <c r="S22" s="99">
        <f t="shared" si="2"/>
        <v>101.65062165211241</v>
      </c>
      <c r="T22" s="75">
        <f>SUM(月次!T80:T91)</f>
        <v>1309198</v>
      </c>
      <c r="U22" s="100">
        <f t="shared" si="3"/>
        <v>101.65062165211241</v>
      </c>
      <c r="V22" s="5"/>
      <c r="W22" s="5"/>
      <c r="AB22" s="5"/>
      <c r="AC22" s="5"/>
      <c r="AD22" s="5"/>
    </row>
    <row r="23" spans="1:30" ht="12" customHeight="1">
      <c r="A23" s="47"/>
      <c r="B23" s="40" t="s">
        <v>31</v>
      </c>
      <c r="C23" s="43" t="s">
        <v>49</v>
      </c>
      <c r="D23" s="78">
        <f>SUM(月次!D92:D103)</f>
        <v>3792626</v>
      </c>
      <c r="E23" s="101">
        <f t="shared" si="0"/>
        <v>96.586072712826095</v>
      </c>
      <c r="F23" s="76">
        <f>SUM(月次!F92:F103)</f>
        <v>290121</v>
      </c>
      <c r="G23" s="101">
        <f t="shared" si="0"/>
        <v>100.73261090722229</v>
      </c>
      <c r="H23" s="76"/>
      <c r="I23" s="101"/>
      <c r="J23" s="76">
        <f>SUM(月次!J92:J103)</f>
        <v>469710</v>
      </c>
      <c r="K23" s="101">
        <f t="shared" si="1"/>
        <v>98.329460528794826</v>
      </c>
      <c r="L23" s="76">
        <f>SUM(月次!L92:L103)</f>
        <v>18092</v>
      </c>
      <c r="M23" s="101">
        <f t="shared" ref="M23:M30" si="4">L23/L22*100</f>
        <v>110.18270401948843</v>
      </c>
      <c r="N23" s="95">
        <f>SUM(月次!N92:N103)</f>
        <v>191954</v>
      </c>
      <c r="O23" s="101">
        <f t="shared" ref="O23:O30" si="5">N23/N22*100</f>
        <v>105.20679184890437</v>
      </c>
      <c r="P23" s="76">
        <f>SUM(月次!P92:P103)</f>
        <v>4262336</v>
      </c>
      <c r="Q23" s="101">
        <f t="shared" si="2"/>
        <v>96.775157400490869</v>
      </c>
      <c r="R23" s="76">
        <f>SUM(月次!R92:R103)</f>
        <v>1288243</v>
      </c>
      <c r="S23" s="101">
        <f t="shared" si="2"/>
        <v>98.399401771160669</v>
      </c>
      <c r="T23" s="76">
        <f>SUM(月次!T92:T103)</f>
        <v>1288243</v>
      </c>
      <c r="U23" s="102">
        <f t="shared" si="3"/>
        <v>98.399401771160669</v>
      </c>
      <c r="V23" s="5"/>
      <c r="W23" s="5"/>
      <c r="AB23" s="5"/>
      <c r="AC23" s="5"/>
      <c r="AD23" s="5"/>
    </row>
    <row r="24" spans="1:30" ht="12" customHeight="1">
      <c r="A24" s="47"/>
      <c r="B24" s="42" t="s">
        <v>32</v>
      </c>
      <c r="C24" s="46" t="s">
        <v>50</v>
      </c>
      <c r="D24" s="79">
        <f>SUM(月次!D104:D115)</f>
        <v>3679015</v>
      </c>
      <c r="E24" s="103">
        <f t="shared" si="0"/>
        <v>97.004423847750871</v>
      </c>
      <c r="F24" s="77">
        <f>SUM(月次!F104:F115)</f>
        <v>294818</v>
      </c>
      <c r="G24" s="103">
        <f t="shared" si="0"/>
        <v>101.61897966710443</v>
      </c>
      <c r="H24" s="77"/>
      <c r="I24" s="103"/>
      <c r="J24" s="77">
        <f>SUM(月次!J104:J115)</f>
        <v>446271</v>
      </c>
      <c r="K24" s="103">
        <f t="shared" si="1"/>
        <v>95.009899725362459</v>
      </c>
      <c r="L24" s="77">
        <f>SUM(月次!L104:L115)</f>
        <v>22915</v>
      </c>
      <c r="M24" s="103">
        <f t="shared" si="4"/>
        <v>126.65819146584126</v>
      </c>
      <c r="N24" s="93">
        <f>SUM(月次!N104:N115)</f>
        <v>181401</v>
      </c>
      <c r="O24" s="103">
        <f t="shared" si="5"/>
        <v>94.502328682913614</v>
      </c>
      <c r="P24" s="77">
        <f>SUM(月次!P104:P115)</f>
        <v>4125286</v>
      </c>
      <c r="Q24" s="103">
        <f t="shared" si="2"/>
        <v>96.784627021426743</v>
      </c>
      <c r="R24" s="77">
        <f>SUM(月次!R104:R115)</f>
        <v>1306023</v>
      </c>
      <c r="S24" s="103">
        <f t="shared" si="2"/>
        <v>101.38017439256413</v>
      </c>
      <c r="T24" s="77">
        <f>SUM(月次!T104:T115)</f>
        <v>1306023</v>
      </c>
      <c r="U24" s="104">
        <f t="shared" si="3"/>
        <v>101.38017439256413</v>
      </c>
      <c r="V24" s="5"/>
      <c r="W24" s="5"/>
      <c r="AB24" s="5"/>
      <c r="AC24" s="5"/>
      <c r="AD24" s="5"/>
    </row>
    <row r="25" spans="1:30" s="50" customFormat="1" ht="12" customHeight="1">
      <c r="A25" s="71"/>
      <c r="B25" s="42" t="s">
        <v>33</v>
      </c>
      <c r="C25" s="43" t="s">
        <v>51</v>
      </c>
      <c r="D25" s="74">
        <f>SUM(月次!D116:D127)</f>
        <v>3578008</v>
      </c>
      <c r="E25" s="97">
        <f t="shared" si="0"/>
        <v>97.254509698927578</v>
      </c>
      <c r="F25" s="75">
        <f>SUM(月次!F116:F127)</f>
        <v>311790</v>
      </c>
      <c r="G25" s="97">
        <f t="shared" si="0"/>
        <v>105.75677197457414</v>
      </c>
      <c r="H25" s="75">
        <f>SUM(月次!H116:H127)</f>
        <v>378787</v>
      </c>
      <c r="I25" s="89" t="s">
        <v>1</v>
      </c>
      <c r="J25" s="75">
        <f>SUM(月次!J116:J127)</f>
        <v>444536</v>
      </c>
      <c r="K25" s="97">
        <f t="shared" si="1"/>
        <v>99.611222777191429</v>
      </c>
      <c r="L25" s="75">
        <f>SUM(月次!L116:L127)</f>
        <v>25989</v>
      </c>
      <c r="M25" s="97">
        <f t="shared" si="4"/>
        <v>113.41479380318569</v>
      </c>
      <c r="N25" s="89">
        <f>SUM(月次!N116:N127)</f>
        <v>202655</v>
      </c>
      <c r="O25" s="97">
        <f t="shared" si="5"/>
        <v>111.71658370130264</v>
      </c>
      <c r="P25" s="75">
        <f>SUM(月次!P116:P127)</f>
        <v>4022544</v>
      </c>
      <c r="Q25" s="97">
        <f t="shared" si="2"/>
        <v>97.509457526096384</v>
      </c>
      <c r="R25" s="89">
        <f>SUM(月次!R116:R127)</f>
        <v>1532725</v>
      </c>
      <c r="S25" s="97">
        <f t="shared" si="2"/>
        <v>117.35819353870491</v>
      </c>
      <c r="T25" s="89">
        <f>SUM(月次!T116:T127)</f>
        <v>1532725</v>
      </c>
      <c r="U25" s="98">
        <f t="shared" si="3"/>
        <v>117.35819353870491</v>
      </c>
    </row>
    <row r="26" spans="1:30" s="50" customFormat="1" ht="12" customHeight="1">
      <c r="A26" s="71"/>
      <c r="B26" s="42" t="s">
        <v>0</v>
      </c>
      <c r="C26" s="43" t="s">
        <v>52</v>
      </c>
      <c r="D26" s="74">
        <f>SUM(月次!D128:D139)</f>
        <v>3462463</v>
      </c>
      <c r="E26" s="97">
        <f t="shared" ref="E26:G30" si="6">D26/D25*100</f>
        <v>96.770689165591577</v>
      </c>
      <c r="F26" s="75">
        <f>SUM(月次!F128:F139)</f>
        <v>317304</v>
      </c>
      <c r="G26" s="97">
        <f t="shared" si="6"/>
        <v>101.76849802751853</v>
      </c>
      <c r="H26" s="75">
        <f>SUM(月次!H128:H139)</f>
        <v>374818</v>
      </c>
      <c r="I26" s="97">
        <f t="shared" ref="I26:I30" si="7">H26/H25*100</f>
        <v>98.952181569061239</v>
      </c>
      <c r="J26" s="75">
        <f>SUM(月次!J128:J139)</f>
        <v>455522</v>
      </c>
      <c r="K26" s="97">
        <f t="shared" si="1"/>
        <v>102.47134090377384</v>
      </c>
      <c r="L26" s="75">
        <f>SUM(月次!L128:L139)</f>
        <v>16308</v>
      </c>
      <c r="M26" s="97">
        <f t="shared" si="4"/>
        <v>62.749624841279008</v>
      </c>
      <c r="N26" s="75">
        <f>SUM(月次!N128:N139)</f>
        <v>263418</v>
      </c>
      <c r="O26" s="97">
        <f t="shared" si="5"/>
        <v>129.9834694431423</v>
      </c>
      <c r="P26" s="75">
        <f>SUM(月次!P128:P139)</f>
        <v>3917985</v>
      </c>
      <c r="Q26" s="97">
        <f t="shared" ref="Q26:S30" si="8">P26/P25*100</f>
        <v>97.400674796844982</v>
      </c>
      <c r="R26" s="89">
        <f>SUM(月次!R128:R139)</f>
        <v>1502359</v>
      </c>
      <c r="S26" s="97">
        <f t="shared" si="8"/>
        <v>98.018822685087017</v>
      </c>
      <c r="T26" s="89">
        <f>SUM(月次!T128:T139)</f>
        <v>1502359</v>
      </c>
      <c r="U26" s="98">
        <f t="shared" ref="U26:U30" si="9">T26/T25*100</f>
        <v>98.018822685087017</v>
      </c>
    </row>
    <row r="27" spans="1:30" s="50" customFormat="1" ht="12" customHeight="1">
      <c r="A27" s="71"/>
      <c r="B27" s="42" t="s">
        <v>34</v>
      </c>
      <c r="C27" s="43" t="s">
        <v>53</v>
      </c>
      <c r="D27" s="74">
        <f>SUM(月次!D140:D151)</f>
        <v>3116850</v>
      </c>
      <c r="E27" s="97">
        <f t="shared" si="6"/>
        <v>90.018290448157856</v>
      </c>
      <c r="F27" s="75">
        <f>SUM(月次!F140:F151)</f>
        <v>308637</v>
      </c>
      <c r="G27" s="97">
        <f t="shared" si="6"/>
        <v>97.268550034036764</v>
      </c>
      <c r="H27" s="75">
        <f>SUM(月次!H140:H151)</f>
        <v>377375</v>
      </c>
      <c r="I27" s="97">
        <f t="shared" si="7"/>
        <v>100.6821977599795</v>
      </c>
      <c r="J27" s="75">
        <f>SUM(月次!J140:J151)</f>
        <v>662239</v>
      </c>
      <c r="K27" s="97">
        <f t="shared" si="1"/>
        <v>145.380245081467</v>
      </c>
      <c r="L27" s="75">
        <f>SUM(月次!L140:L151)</f>
        <v>14414</v>
      </c>
      <c r="M27" s="97">
        <f t="shared" si="4"/>
        <v>88.386068187392681</v>
      </c>
      <c r="N27" s="75">
        <f>SUM(月次!N140:N151)</f>
        <v>452858</v>
      </c>
      <c r="O27" s="97">
        <f t="shared" si="5"/>
        <v>171.91611810886121</v>
      </c>
      <c r="P27" s="75">
        <f>SUM(月次!P140:P151)</f>
        <v>3779089</v>
      </c>
      <c r="Q27" s="97">
        <f t="shared" si="8"/>
        <v>96.454912410333378</v>
      </c>
      <c r="R27" s="75">
        <f>SUM(月次!R140:R151)</f>
        <v>1535910</v>
      </c>
      <c r="S27" s="97">
        <f t="shared" si="8"/>
        <v>102.23322122076016</v>
      </c>
      <c r="T27" s="75">
        <f>SUM(月次!T140:T151)</f>
        <v>1535910</v>
      </c>
      <c r="U27" s="98">
        <f t="shared" si="9"/>
        <v>102.23322122076016</v>
      </c>
    </row>
    <row r="28" spans="1:30" s="50" customFormat="1" ht="12" customHeight="1">
      <c r="A28" s="71"/>
      <c r="B28" s="40" t="s">
        <v>35</v>
      </c>
      <c r="C28" s="41" t="s">
        <v>54</v>
      </c>
      <c r="D28" s="78">
        <f>SUM(月次!D152:D163)</f>
        <v>3048024</v>
      </c>
      <c r="E28" s="105">
        <f t="shared" si="6"/>
        <v>97.791809037971035</v>
      </c>
      <c r="F28" s="76">
        <f>SUM(月次!F152:F163)</f>
        <v>276046</v>
      </c>
      <c r="G28" s="105">
        <f t="shared" si="6"/>
        <v>89.440345778373938</v>
      </c>
      <c r="H28" s="76">
        <f>SUM(月次!H152:H163)</f>
        <v>375308</v>
      </c>
      <c r="I28" s="105">
        <f t="shared" si="7"/>
        <v>99.452268963232854</v>
      </c>
      <c r="J28" s="76">
        <f>SUM(月次!J152:J163)</f>
        <v>669110</v>
      </c>
      <c r="K28" s="105">
        <f t="shared" si="1"/>
        <v>101.03754082740521</v>
      </c>
      <c r="L28" s="76">
        <f>SUM(月次!L152:L163)</f>
        <v>29406</v>
      </c>
      <c r="M28" s="105">
        <f t="shared" si="4"/>
        <v>204.00999028722077</v>
      </c>
      <c r="N28" s="76">
        <f>SUM(月次!N152:N163)</f>
        <v>425758</v>
      </c>
      <c r="O28" s="105">
        <f t="shared" si="5"/>
        <v>94.015784197253879</v>
      </c>
      <c r="P28" s="76">
        <f>SUM(月次!P152:P163)</f>
        <v>3717134</v>
      </c>
      <c r="Q28" s="105">
        <f t="shared" si="8"/>
        <v>98.360583727983126</v>
      </c>
      <c r="R28" s="76">
        <f>SUM(月次!R152:R163)</f>
        <v>1511043</v>
      </c>
      <c r="S28" s="105">
        <f t="shared" si="8"/>
        <v>98.380959821864565</v>
      </c>
      <c r="T28" s="76">
        <f>SUM(月次!T152:T163)</f>
        <v>1511043</v>
      </c>
      <c r="U28" s="106">
        <f t="shared" si="9"/>
        <v>98.380959821864565</v>
      </c>
    </row>
    <row r="29" spans="1:30" s="50" customFormat="1" ht="12" customHeight="1">
      <c r="A29" s="71"/>
      <c r="B29" s="42" t="s">
        <v>36</v>
      </c>
      <c r="C29" s="46" t="s">
        <v>55</v>
      </c>
      <c r="D29" s="79">
        <f>SUM(月次!D164:D175)</f>
        <v>3085641</v>
      </c>
      <c r="E29" s="107">
        <f t="shared" si="6"/>
        <v>101.23414382563918</v>
      </c>
      <c r="F29" s="77">
        <f>SUM(月次!F164:F175)</f>
        <v>293383</v>
      </c>
      <c r="G29" s="107">
        <f t="shared" si="6"/>
        <v>106.28047499329823</v>
      </c>
      <c r="H29" s="77">
        <f>SUM(月次!H164:H175)</f>
        <v>372509</v>
      </c>
      <c r="I29" s="107">
        <f t="shared" si="7"/>
        <v>99.254212540100397</v>
      </c>
      <c r="J29" s="77">
        <f>SUM(月次!J164:J175)</f>
        <v>573541</v>
      </c>
      <c r="K29" s="107">
        <f t="shared" si="1"/>
        <v>85.716997205242791</v>
      </c>
      <c r="L29" s="77">
        <f>SUM(月次!L164:L175)</f>
        <v>32476</v>
      </c>
      <c r="M29" s="107">
        <f t="shared" si="4"/>
        <v>110.44004624906482</v>
      </c>
      <c r="N29" s="77">
        <f>SUM(月次!N164:N175)</f>
        <v>383437</v>
      </c>
      <c r="O29" s="107">
        <f t="shared" si="5"/>
        <v>90.05984620371197</v>
      </c>
      <c r="P29" s="77">
        <f>SUM(月次!P164:P175)</f>
        <v>3659182</v>
      </c>
      <c r="Q29" s="107">
        <f t="shared" si="8"/>
        <v>98.440949398111556</v>
      </c>
      <c r="R29" s="77">
        <f>SUM(月次!R164:R175)</f>
        <v>1566996</v>
      </c>
      <c r="S29" s="107">
        <f t="shared" si="8"/>
        <v>103.70293896335181</v>
      </c>
      <c r="T29" s="77">
        <f>SUM(月次!T164:T175)</f>
        <v>1566996</v>
      </c>
      <c r="U29" s="108">
        <f t="shared" si="9"/>
        <v>103.70293896335181</v>
      </c>
    </row>
    <row r="30" spans="1:30" s="50" customFormat="1" ht="12" customHeight="1">
      <c r="A30" s="71"/>
      <c r="B30" s="42" t="s">
        <v>37</v>
      </c>
      <c r="C30" s="43" t="s">
        <v>56</v>
      </c>
      <c r="D30" s="74">
        <f>SUM(月次!D176:D187)</f>
        <v>3047409</v>
      </c>
      <c r="E30" s="97">
        <f t="shared" si="6"/>
        <v>98.760970573051111</v>
      </c>
      <c r="F30" s="75">
        <f>SUM(月次!F176:F187)</f>
        <v>288659</v>
      </c>
      <c r="G30" s="97">
        <f t="shared" si="6"/>
        <v>98.389818087619247</v>
      </c>
      <c r="H30" s="75">
        <f>SUM(月次!H176:H187)</f>
        <v>372267</v>
      </c>
      <c r="I30" s="97">
        <f t="shared" si="7"/>
        <v>99.935035126668083</v>
      </c>
      <c r="J30" s="75">
        <f>SUM(月次!J176:J187)</f>
        <v>499612</v>
      </c>
      <c r="K30" s="97">
        <f t="shared" si="1"/>
        <v>87.110075827185852</v>
      </c>
      <c r="L30" s="75">
        <f>SUM(月次!L176:L187)</f>
        <v>34351</v>
      </c>
      <c r="M30" s="97">
        <f t="shared" si="4"/>
        <v>105.7734942726937</v>
      </c>
      <c r="N30" s="75">
        <f>SUM(月次!N176:N187)</f>
        <v>359201</v>
      </c>
      <c r="O30" s="97">
        <f t="shared" si="5"/>
        <v>93.679274561401215</v>
      </c>
      <c r="P30" s="75">
        <f>SUM(月次!P176:P187)</f>
        <v>3547021</v>
      </c>
      <c r="Q30" s="97">
        <f t="shared" si="8"/>
        <v>96.934806740960127</v>
      </c>
      <c r="R30" s="75">
        <f>SUM(月次!R176:R187)</f>
        <v>1581776</v>
      </c>
      <c r="S30" s="97">
        <f t="shared" si="8"/>
        <v>100.94320598138094</v>
      </c>
      <c r="T30" s="75">
        <f>SUM(月次!T176:T187)</f>
        <v>1581776</v>
      </c>
      <c r="U30" s="98">
        <f t="shared" si="9"/>
        <v>100.94320598138094</v>
      </c>
    </row>
    <row r="31" spans="1:30" s="54" customFormat="1" ht="12" customHeight="1">
      <c r="A31" s="51"/>
      <c r="B31" s="42" t="s">
        <v>152</v>
      </c>
      <c r="C31" s="43" t="s">
        <v>153</v>
      </c>
      <c r="D31" s="74">
        <f>SUM(月次!D188:D199)</f>
        <v>3026176</v>
      </c>
      <c r="E31" s="97">
        <f t="shared" ref="E31" si="10">D31/D30*100</f>
        <v>99.303244165781493</v>
      </c>
      <c r="F31" s="75">
        <f>SUM(月次!F188:F199)</f>
        <v>288345</v>
      </c>
      <c r="G31" s="97">
        <f t="shared" ref="G31" si="11">F31/F30*100</f>
        <v>99.891221129429525</v>
      </c>
      <c r="H31" s="75">
        <f>SUM(月次!H188:H199)</f>
        <v>368911</v>
      </c>
      <c r="I31" s="97">
        <f t="shared" ref="I31" si="12">H31/H30*100</f>
        <v>99.09849650922591</v>
      </c>
      <c r="J31" s="75">
        <f>SUM(月次!J188:J199)</f>
        <v>475893</v>
      </c>
      <c r="K31" s="97">
        <f t="shared" ref="K31" si="13">J31/J30*100</f>
        <v>95.252515952379042</v>
      </c>
      <c r="L31" s="75">
        <f>SUM(月次!L188:L199)</f>
        <v>35851</v>
      </c>
      <c r="M31" s="97">
        <f t="shared" ref="M31" si="14">L31/L30*100</f>
        <v>104.36668510378155</v>
      </c>
      <c r="N31" s="75">
        <f>SUM(月次!N188:N199)</f>
        <v>348295</v>
      </c>
      <c r="O31" s="97">
        <f t="shared" ref="O31" si="15">N31/N30*100</f>
        <v>96.963816915877189</v>
      </c>
      <c r="P31" s="75">
        <f>SUM(月次!P188:P199)</f>
        <v>3502069</v>
      </c>
      <c r="Q31" s="97">
        <f t="shared" ref="Q31" si="16">P31/P30*100</f>
        <v>98.73268300356834</v>
      </c>
      <c r="R31" s="75">
        <f>SUM(月次!R188:R199)</f>
        <v>1579664</v>
      </c>
      <c r="S31" s="97">
        <f t="shared" ref="S31" si="17">R31/R30*100</f>
        <v>99.866479198065974</v>
      </c>
      <c r="T31" s="75">
        <f>SUM(月次!T188:T199)</f>
        <v>1579664</v>
      </c>
      <c r="U31" s="98">
        <f t="shared" ref="U31" si="18">T31/T30*100</f>
        <v>99.866479198065974</v>
      </c>
      <c r="V31" s="50"/>
      <c r="W31" s="50"/>
    </row>
    <row r="32" spans="1:30" s="54" customFormat="1" ht="12" customHeight="1">
      <c r="A32" s="51"/>
      <c r="B32" s="42" t="s">
        <v>158</v>
      </c>
      <c r="C32" s="43" t="s">
        <v>159</v>
      </c>
      <c r="D32" s="74">
        <f>SUM(月次!D200:D211)</f>
        <v>2994450</v>
      </c>
      <c r="E32" s="97">
        <f t="shared" ref="E32" si="19">D32/D31*100</f>
        <v>98.951614182387289</v>
      </c>
      <c r="F32" s="75">
        <f>SUM(月次!F200:F211)</f>
        <v>282735</v>
      </c>
      <c r="G32" s="97">
        <f t="shared" ref="G32" si="20">F32/F31*100</f>
        <v>98.054413983249233</v>
      </c>
      <c r="H32" s="75">
        <f>SUM(月次!H200:H211)</f>
        <v>367769</v>
      </c>
      <c r="I32" s="97">
        <f t="shared" ref="I32" si="21">H32/H31*100</f>
        <v>99.690440241684314</v>
      </c>
      <c r="J32" s="89">
        <f>SUM(月次!J200:J211)</f>
        <v>460855</v>
      </c>
      <c r="K32" s="97">
        <f t="shared" ref="K32" si="22">J32/J31*100</f>
        <v>96.840045976721655</v>
      </c>
      <c r="L32" s="75">
        <f>SUM(月次!L200:L211)</f>
        <v>40040</v>
      </c>
      <c r="M32" s="97">
        <f t="shared" ref="M32" si="23">L32/L31*100</f>
        <v>111.68447184178962</v>
      </c>
      <c r="N32" s="89">
        <f>SUM(月次!N200:N211)</f>
        <v>343019</v>
      </c>
      <c r="O32" s="97">
        <f t="shared" ref="O32" si="24">N32/N31*100</f>
        <v>98.485192150332338</v>
      </c>
      <c r="P32" s="75">
        <f>SUM(月次!P200:P211)</f>
        <v>3455305</v>
      </c>
      <c r="Q32" s="97">
        <f t="shared" ref="Q32" si="25">P32/P31*100</f>
        <v>98.664675082072918</v>
      </c>
      <c r="R32" s="75">
        <f>SUM(月次!R200:R211)</f>
        <v>1599808</v>
      </c>
      <c r="S32" s="97">
        <f t="shared" ref="S32" si="26">R32/R31*100</f>
        <v>101.27520789231129</v>
      </c>
      <c r="T32" s="75">
        <f>SUM(月次!T200:T211)</f>
        <v>1599808</v>
      </c>
      <c r="U32" s="98">
        <f t="shared" ref="U32" si="27">T32/T31*100</f>
        <v>101.27520789231129</v>
      </c>
      <c r="V32" s="50"/>
      <c r="W32" s="50"/>
    </row>
    <row r="33" spans="1:30" s="54" customFormat="1" ht="12" customHeight="1">
      <c r="A33" s="52"/>
      <c r="B33" s="40" t="s">
        <v>164</v>
      </c>
      <c r="C33" s="41" t="s">
        <v>165</v>
      </c>
      <c r="D33" s="78">
        <f>SUM(月次!D212:D223)</f>
        <v>3013922</v>
      </c>
      <c r="E33" s="105">
        <f t="shared" ref="E33:E38" si="28">D33/D32*100</f>
        <v>100.65026966554794</v>
      </c>
      <c r="F33" s="76">
        <f>SUM(月次!F212:F223)</f>
        <v>292936</v>
      </c>
      <c r="G33" s="105">
        <f t="shared" ref="G33" si="29">F33/F32*100</f>
        <v>103.60797212937911</v>
      </c>
      <c r="H33" s="76">
        <f>SUM(月次!H212:H223)</f>
        <v>361941</v>
      </c>
      <c r="I33" s="105">
        <f t="shared" ref="I33" si="30">H33/H32*100</f>
        <v>98.415309610108508</v>
      </c>
      <c r="J33" s="76">
        <f>SUM(月次!J212:J223)</f>
        <v>450170</v>
      </c>
      <c r="K33" s="105">
        <f t="shared" ref="K33" si="31">J33/J32*100</f>
        <v>97.681483329897688</v>
      </c>
      <c r="L33" s="76">
        <f>SUM(月次!L212:L223)</f>
        <v>40006</v>
      </c>
      <c r="M33" s="105">
        <f t="shared" ref="M33" si="32">L33/L32*100</f>
        <v>99.915084915084918</v>
      </c>
      <c r="N33" s="76">
        <f>SUM(月次!N212:N223)</f>
        <v>349209</v>
      </c>
      <c r="O33" s="105">
        <f t="shared" ref="O33" si="33">N33/N32*100</f>
        <v>101.80456476171872</v>
      </c>
      <c r="P33" s="76">
        <f>SUM(月次!P212:P223)</f>
        <v>3464092</v>
      </c>
      <c r="Q33" s="105">
        <f t="shared" ref="Q33" si="34">P33/P32*100</f>
        <v>100.25430461276213</v>
      </c>
      <c r="R33" s="76">
        <f>SUM(月次!R212:R223)</f>
        <v>1639827</v>
      </c>
      <c r="S33" s="105">
        <f t="shared" ref="S33" si="35">R33/R32*100</f>
        <v>102.50148767852143</v>
      </c>
      <c r="T33" s="76">
        <f>SUM(月次!T212:T223)</f>
        <v>1639827</v>
      </c>
      <c r="U33" s="106">
        <f t="shared" ref="U33" si="36">T33/T32*100</f>
        <v>102.50148767852143</v>
      </c>
    </row>
    <row r="34" spans="1:30" s="54" customFormat="1" ht="12" customHeight="1">
      <c r="A34" s="52"/>
      <c r="B34" s="45" t="s">
        <v>171</v>
      </c>
      <c r="C34" s="46" t="s">
        <v>172</v>
      </c>
      <c r="D34" s="79">
        <f>SUM(月次!D224:D235)</f>
        <v>3059798</v>
      </c>
      <c r="E34" s="107">
        <f t="shared" si="28"/>
        <v>101.52213627293607</v>
      </c>
      <c r="F34" s="77">
        <f>SUM(月次!F224:F235)</f>
        <v>293900</v>
      </c>
      <c r="G34" s="107">
        <f t="shared" ref="G34" si="37">F34/F33*100</f>
        <v>100.32908212032663</v>
      </c>
      <c r="H34" s="77">
        <f>SUM(月次!H224:H235)</f>
        <v>361848</v>
      </c>
      <c r="I34" s="107">
        <f t="shared" ref="I34" si="38">H34/H33*100</f>
        <v>99.974305204439389</v>
      </c>
      <c r="J34" s="77">
        <f>SUM(月次!J224:J235)</f>
        <v>443075</v>
      </c>
      <c r="K34" s="107">
        <f t="shared" ref="K34" si="39">J34/J33*100</f>
        <v>98.423928738032302</v>
      </c>
      <c r="L34" s="77">
        <f>SUM(月次!L224:L235)</f>
        <v>47075</v>
      </c>
      <c r="M34" s="107">
        <f t="shared" ref="M34" si="40">L34/L33*100</f>
        <v>117.66984952257162</v>
      </c>
      <c r="N34" s="77">
        <f>SUM(月次!N224:N235)</f>
        <v>342619</v>
      </c>
      <c r="O34" s="107">
        <f t="shared" ref="O34" si="41">N34/N33*100</f>
        <v>98.112877961335471</v>
      </c>
      <c r="P34" s="77">
        <f>SUM(月次!P224:P235)</f>
        <v>3502873</v>
      </c>
      <c r="Q34" s="107">
        <f t="shared" ref="Q34" si="42">P34/P33*100</f>
        <v>101.11951414685292</v>
      </c>
      <c r="R34" s="77">
        <f>SUM(月次!R224:R235)</f>
        <v>1661609</v>
      </c>
      <c r="S34" s="107">
        <f t="shared" ref="S34" si="43">R34/R33*100</f>
        <v>101.32831085230332</v>
      </c>
      <c r="T34" s="77">
        <f>SUM(月次!T224:T235)</f>
        <v>1661609</v>
      </c>
      <c r="U34" s="108">
        <f t="shared" ref="U34" si="44">T34/T33*100</f>
        <v>101.32831085230332</v>
      </c>
    </row>
    <row r="35" spans="1:30" s="54" customFormat="1" ht="12" customHeight="1">
      <c r="A35" s="52"/>
      <c r="B35" s="42" t="s">
        <v>187</v>
      </c>
      <c r="C35" s="43" t="s">
        <v>188</v>
      </c>
      <c r="D35" s="74">
        <f>SUM(月次!D236:D247)</f>
        <v>3094479</v>
      </c>
      <c r="E35" s="97">
        <f t="shared" si="28"/>
        <v>101.13344083498323</v>
      </c>
      <c r="F35" s="75">
        <f>SUM(月次!F236:F247)</f>
        <v>306935</v>
      </c>
      <c r="G35" s="97">
        <f t="shared" ref="G35" si="45">F35/F34*100</f>
        <v>104.43518203470568</v>
      </c>
      <c r="H35" s="75">
        <f>SUM(月次!H236:H247)</f>
        <v>358210</v>
      </c>
      <c r="I35" s="97">
        <f t="shared" ref="I35" si="46">H35/H34*100</f>
        <v>98.994605469699977</v>
      </c>
      <c r="J35" s="75">
        <f>SUM(月次!J236:J247)</f>
        <v>440506</v>
      </c>
      <c r="K35" s="97">
        <f t="shared" ref="K35" si="47">J35/J34*100</f>
        <v>99.420188455679053</v>
      </c>
      <c r="L35" s="75">
        <f>SUM(月次!L236:L247)</f>
        <v>51720</v>
      </c>
      <c r="M35" s="97">
        <f t="shared" ref="M35" si="48">L35/L34*100</f>
        <v>109.8672331386086</v>
      </c>
      <c r="N35" s="75">
        <f>SUM(月次!N236:N247)</f>
        <v>347524</v>
      </c>
      <c r="O35" s="97">
        <f t="shared" ref="O35" si="49">N35/N34*100</f>
        <v>101.43161937896031</v>
      </c>
      <c r="P35" s="75">
        <f>SUM(月次!P236:P247)</f>
        <v>3534985</v>
      </c>
      <c r="Q35" s="97">
        <f t="shared" ref="Q35" si="50">P35/P34*100</f>
        <v>100.91673320728442</v>
      </c>
      <c r="R35" s="75">
        <f>SUM(月次!R236:R247)</f>
        <v>1686847</v>
      </c>
      <c r="S35" s="97">
        <f t="shared" ref="S35" si="51">R35/R34*100</f>
        <v>101.51888922123075</v>
      </c>
      <c r="T35" s="75">
        <f>SUM(月次!T236:T247)</f>
        <v>1686847</v>
      </c>
      <c r="U35" s="98">
        <f t="shared" ref="U35" si="52">T35/T34*100</f>
        <v>101.51888922123075</v>
      </c>
      <c r="V35" s="129"/>
      <c r="W35" s="129"/>
      <c r="X35" s="129"/>
      <c r="Y35" s="129"/>
      <c r="Z35" s="129"/>
      <c r="AA35" s="129"/>
      <c r="AB35" s="129"/>
      <c r="AC35" s="129"/>
      <c r="AD35" s="129"/>
    </row>
    <row r="36" spans="1:30" s="54" customFormat="1" ht="12" customHeight="1">
      <c r="A36" s="52"/>
      <c r="B36" s="42" t="s">
        <v>206</v>
      </c>
      <c r="C36" s="43" t="s">
        <v>207</v>
      </c>
      <c r="D36" s="74">
        <f>SUM(月次!D248:D259)</f>
        <v>3154159</v>
      </c>
      <c r="E36" s="97">
        <f t="shared" si="28"/>
        <v>101.92859605768857</v>
      </c>
      <c r="F36" s="75">
        <f>SUM(月次!F248:F259)</f>
        <v>325103</v>
      </c>
      <c r="G36" s="97">
        <f t="shared" ref="G36" si="53">F36/F35*100</f>
        <v>105.91916855360255</v>
      </c>
      <c r="H36" s="75">
        <f>SUM(月次!H248:H259)</f>
        <v>356063</v>
      </c>
      <c r="I36" s="97">
        <f t="shared" ref="I36" si="54">H36/H35*100</f>
        <v>99.400630914826493</v>
      </c>
      <c r="J36" s="75">
        <f>SUM(月次!J248:J259)</f>
        <v>412426</v>
      </c>
      <c r="K36" s="97">
        <f t="shared" ref="K36" si="55">J36/J35*100</f>
        <v>93.625512478831169</v>
      </c>
      <c r="L36" s="75">
        <f>SUM(月次!L248:L259)</f>
        <v>51855</v>
      </c>
      <c r="M36" s="97">
        <f t="shared" ref="M36" si="56">L36/L35*100</f>
        <v>100.26102088167053</v>
      </c>
      <c r="N36" s="75">
        <f>SUM(月次!N248:N259)</f>
        <v>311254</v>
      </c>
      <c r="O36" s="97">
        <f t="shared" ref="O36" si="57">N36/N35*100</f>
        <v>89.563310735373676</v>
      </c>
      <c r="P36" s="75">
        <f>SUM(月次!P248:P259)</f>
        <v>3566585</v>
      </c>
      <c r="Q36" s="97">
        <f t="shared" ref="Q36" si="58">P36/P35*100</f>
        <v>100.89392175638652</v>
      </c>
      <c r="R36" s="75">
        <f>SUM(月次!R248:R259)</f>
        <v>1720673</v>
      </c>
      <c r="S36" s="97">
        <f t="shared" ref="S36" si="59">R36/R35*100</f>
        <v>102.00527967266741</v>
      </c>
      <c r="T36" s="75">
        <f>SUM(月次!T248:T259)</f>
        <v>1720673</v>
      </c>
      <c r="U36" s="98">
        <f t="shared" ref="U36" si="60">T36/T35*100</f>
        <v>102.00527967266741</v>
      </c>
      <c r="V36" s="129"/>
      <c r="W36" s="129"/>
      <c r="X36" s="129"/>
      <c r="Y36" s="129"/>
      <c r="Z36" s="129"/>
      <c r="AA36" s="129"/>
      <c r="AB36" s="129"/>
      <c r="AC36" s="129"/>
      <c r="AD36" s="129"/>
    </row>
    <row r="37" spans="1:30" s="54" customFormat="1" ht="12" customHeight="1">
      <c r="A37" s="52"/>
      <c r="B37" s="42" t="s">
        <v>223</v>
      </c>
      <c r="C37" s="43" t="s">
        <v>224</v>
      </c>
      <c r="D37" s="74">
        <f>SUM(月次!D260:D271)</f>
        <v>3158742</v>
      </c>
      <c r="E37" s="97">
        <f t="shared" si="28"/>
        <v>100.1453002210732</v>
      </c>
      <c r="F37" s="75">
        <f>SUM(月次!F260:F271)</f>
        <v>316536</v>
      </c>
      <c r="G37" s="97">
        <f t="shared" ref="G37" si="61">F37/F36*100</f>
        <v>97.364835144554178</v>
      </c>
      <c r="H37" s="75">
        <f>SUM(月次!H260:H271)</f>
        <v>329345</v>
      </c>
      <c r="I37" s="97">
        <f t="shared" ref="I37" si="62">H37/H36*100</f>
        <v>92.49627172719434</v>
      </c>
      <c r="J37" s="75">
        <f>SUM(月次!J260:J271)</f>
        <v>409563</v>
      </c>
      <c r="K37" s="97">
        <f t="shared" ref="K37" si="63">J37/J36*100</f>
        <v>99.305814861332692</v>
      </c>
      <c r="L37" s="75">
        <f>SUM(月次!L260:L271)</f>
        <v>57844</v>
      </c>
      <c r="M37" s="97">
        <f t="shared" ref="M37" si="64">L37/L36*100</f>
        <v>111.54951306527818</v>
      </c>
      <c r="N37" s="75">
        <f>SUM(月次!N260:N271)</f>
        <v>283614</v>
      </c>
      <c r="O37" s="97">
        <f t="shared" ref="O37" si="65">N37/N36*100</f>
        <v>91.11979283800369</v>
      </c>
      <c r="P37" s="75">
        <f>SUM(月次!P260:P271)</f>
        <v>3568305</v>
      </c>
      <c r="Q37" s="97">
        <f t="shared" ref="Q37" si="66">P37/P36*100</f>
        <v>100.04822540329195</v>
      </c>
      <c r="R37" s="75">
        <f>SUM(月次!R260:R271)</f>
        <v>1722959</v>
      </c>
      <c r="S37" s="97">
        <f t="shared" ref="S37" si="67">R37/R36*100</f>
        <v>100.13285499336597</v>
      </c>
      <c r="T37" s="75">
        <f>SUM(月次!T260:T271)</f>
        <v>1722959</v>
      </c>
      <c r="U37" s="98">
        <f t="shared" ref="U37" si="68">T37/T36*100</f>
        <v>100.13285499336597</v>
      </c>
      <c r="V37" s="129"/>
      <c r="W37" s="129"/>
      <c r="X37" s="129"/>
      <c r="Y37" s="129"/>
      <c r="Z37" s="129"/>
      <c r="AA37" s="129"/>
      <c r="AB37" s="129"/>
      <c r="AC37" s="129"/>
      <c r="AD37" s="129"/>
    </row>
    <row r="38" spans="1:30" s="54" customFormat="1" ht="12" customHeight="1">
      <c r="A38" s="52"/>
      <c r="B38" s="42" t="s">
        <v>230</v>
      </c>
      <c r="C38" s="43" t="s">
        <v>231</v>
      </c>
      <c r="D38" s="74">
        <f>SUM(月次!D272:D283)</f>
        <v>3195090</v>
      </c>
      <c r="E38" s="97">
        <f t="shared" si="28"/>
        <v>101.15071126416781</v>
      </c>
      <c r="F38" s="74">
        <f>SUM(月次!F272:F283)</f>
        <v>280585</v>
      </c>
      <c r="G38" s="97">
        <f t="shared" ref="G38" si="69">F38/F37*100</f>
        <v>88.642366113175115</v>
      </c>
      <c r="H38" s="74">
        <f>SUM(月次!H272:H283)</f>
        <v>327845</v>
      </c>
      <c r="I38" s="97">
        <f t="shared" ref="I38" si="70">H38/H37*100</f>
        <v>99.544550547298428</v>
      </c>
      <c r="J38" s="74">
        <f>SUM(月次!J272:J283)</f>
        <v>388588</v>
      </c>
      <c r="K38" s="97">
        <f t="shared" ref="K38" si="71">J38/J37*100</f>
        <v>94.878687772088782</v>
      </c>
      <c r="L38" s="74">
        <f>SUM(月次!L272:L283)</f>
        <v>40224</v>
      </c>
      <c r="M38" s="97">
        <f t="shared" ref="M38" si="72">L38/L37*100</f>
        <v>69.538759421893374</v>
      </c>
      <c r="N38" s="74">
        <f>SUM(月次!N272:N283)</f>
        <v>278912</v>
      </c>
      <c r="O38" s="97">
        <f t="shared" ref="O38" si="73">N38/N37*100</f>
        <v>98.342112871720005</v>
      </c>
      <c r="P38" s="74">
        <f>SUM(月次!P272:P283)</f>
        <v>3583678</v>
      </c>
      <c r="Q38" s="97">
        <f t="shared" ref="Q38" si="74">P38/P37*100</f>
        <v>100.43082079586807</v>
      </c>
      <c r="R38" s="143">
        <f>SUM(月次!R272:R283)</f>
        <v>1753797</v>
      </c>
      <c r="S38" s="118">
        <f t="shared" ref="S38" si="75">R38/R37*100</f>
        <v>101.78982784848625</v>
      </c>
      <c r="T38" s="143">
        <f>SUM(月次!T272:T283)</f>
        <v>1753797</v>
      </c>
      <c r="U38" s="119">
        <f t="shared" ref="U38" si="76">T38/T37*100</f>
        <v>101.78982784848625</v>
      </c>
      <c r="V38" s="129"/>
      <c r="W38" s="129"/>
      <c r="X38" s="129"/>
      <c r="Y38" s="129"/>
      <c r="Z38" s="129"/>
      <c r="AA38" s="129"/>
      <c r="AB38" s="129"/>
      <c r="AC38" s="129"/>
      <c r="AD38" s="129"/>
    </row>
    <row r="39" spans="1:30" s="54" customFormat="1" ht="12" customHeight="1">
      <c r="A39" s="52"/>
      <c r="B39" s="45" t="s">
        <v>236</v>
      </c>
      <c r="C39" s="46" t="s">
        <v>237</v>
      </c>
      <c r="D39" s="79">
        <f>SUM(月次!D284:D295)</f>
        <v>3196979</v>
      </c>
      <c r="E39" s="107">
        <f t="shared" ref="E39" si="77">D39/D38*100</f>
        <v>100.05912196526545</v>
      </c>
      <c r="F39" s="77">
        <f>SUM(月次!F284:F295)</f>
        <v>301265</v>
      </c>
      <c r="G39" s="107">
        <f t="shared" ref="G39" si="78">F39/F38*100</f>
        <v>107.37031559064098</v>
      </c>
      <c r="H39" s="77">
        <f>SUM(月次!H284:H295)</f>
        <v>346662</v>
      </c>
      <c r="I39" s="107">
        <f t="shared" ref="I39" si="79">H39/H38*100</f>
        <v>105.73960255608597</v>
      </c>
      <c r="J39" s="77">
        <f>SUM(月次!J284:J295)</f>
        <v>382437</v>
      </c>
      <c r="K39" s="107">
        <f t="shared" ref="K39" si="80">J39/J38*100</f>
        <v>98.417089565297957</v>
      </c>
      <c r="L39" s="77">
        <f>SUM(月次!L284:L295)</f>
        <v>46654</v>
      </c>
      <c r="M39" s="107">
        <f t="shared" ref="M39" si="81">L39/L38*100</f>
        <v>115.98548130469371</v>
      </c>
      <c r="N39" s="77">
        <f>SUM(月次!N284:N295)</f>
        <v>262290</v>
      </c>
      <c r="O39" s="107">
        <f t="shared" ref="O39" si="82">N39/N38*100</f>
        <v>94.040414180816896</v>
      </c>
      <c r="P39" s="77">
        <f>SUM(月次!P284:P295)</f>
        <v>3579416</v>
      </c>
      <c r="Q39" s="107">
        <f t="shared" ref="Q39" si="83">P39/P38*100</f>
        <v>99.88107190433962</v>
      </c>
      <c r="R39" s="152">
        <f>SUM(月次!R284:R295)</f>
        <v>1759742</v>
      </c>
      <c r="S39" s="144">
        <f t="shared" ref="S39" si="84">R39/R38*100</f>
        <v>100.33897879857247</v>
      </c>
      <c r="T39" s="152">
        <f>SUM(月次!T284:T295)</f>
        <v>1759742</v>
      </c>
      <c r="U39" s="145">
        <f t="shared" ref="U39" si="85">T39/T38*100</f>
        <v>100.33897879857247</v>
      </c>
      <c r="V39" s="129"/>
      <c r="W39" s="129"/>
      <c r="X39" s="129"/>
      <c r="Y39" s="129"/>
      <c r="Z39" s="129"/>
      <c r="AA39" s="129"/>
      <c r="AB39" s="129"/>
      <c r="AC39" s="129"/>
      <c r="AD39" s="129"/>
    </row>
    <row r="40" spans="1:30" s="54" customFormat="1" ht="12" customHeight="1">
      <c r="A40" s="52"/>
      <c r="B40" s="42" t="s">
        <v>257</v>
      </c>
      <c r="C40" s="43" t="s">
        <v>258</v>
      </c>
      <c r="D40" s="74">
        <f>SUM(月次!D296:D307)</f>
        <v>3149558</v>
      </c>
      <c r="E40" s="97">
        <f t="shared" ref="E40" si="86">D40/D39*100</f>
        <v>98.516693415877938</v>
      </c>
      <c r="F40" s="75">
        <f>SUM(月次!F296:F307)</f>
        <v>292525</v>
      </c>
      <c r="G40" s="97">
        <f t="shared" ref="G40" si="87">F40/F39*100</f>
        <v>97.09889963985195</v>
      </c>
      <c r="H40" s="75">
        <f>SUM(月次!H296:H307)</f>
        <v>347689</v>
      </c>
      <c r="I40" s="97">
        <f t="shared" ref="I40" si="88">H40/H39*100</f>
        <v>100.29625398803445</v>
      </c>
      <c r="J40" s="75">
        <f>SUM(月次!J296:J307)</f>
        <v>385364</v>
      </c>
      <c r="K40" s="97">
        <f t="shared" ref="K40" si="89">J40/J39*100</f>
        <v>100.76535481661031</v>
      </c>
      <c r="L40" s="75">
        <f>SUM(月次!L296:L307)</f>
        <v>64794</v>
      </c>
      <c r="M40" s="97">
        <f t="shared" ref="M40" si="90">L40/L39*100</f>
        <v>138.88198225232566</v>
      </c>
      <c r="N40" s="75">
        <f>SUM(月次!N296:N307)</f>
        <v>250455</v>
      </c>
      <c r="O40" s="97">
        <f t="shared" ref="O40" si="91">N40/N39*100</f>
        <v>95.487818826489772</v>
      </c>
      <c r="P40" s="75">
        <f>SUM(月次!P296:P307)</f>
        <v>3534922</v>
      </c>
      <c r="Q40" s="97">
        <f t="shared" ref="Q40" si="92">P40/P39*100</f>
        <v>98.75694806080098</v>
      </c>
      <c r="R40" s="168">
        <f>SUM(月次!R296:R307)</f>
        <v>1750630</v>
      </c>
      <c r="S40" s="118">
        <f t="shared" ref="S40" si="93">R40/R39*100</f>
        <v>99.48219682203414</v>
      </c>
      <c r="T40" s="168">
        <f>SUM(月次!T296:T307)</f>
        <v>1750630</v>
      </c>
      <c r="U40" s="119">
        <f t="shared" ref="U40" si="94">T40/T39*100</f>
        <v>99.48219682203414</v>
      </c>
      <c r="V40" s="129"/>
      <c r="W40" s="129"/>
      <c r="X40" s="129"/>
      <c r="Y40" s="129"/>
      <c r="Z40" s="129"/>
      <c r="AA40" s="129"/>
      <c r="AB40" s="129"/>
      <c r="AC40" s="129"/>
      <c r="AD40" s="129"/>
    </row>
    <row r="41" spans="1:30" s="54" customFormat="1" ht="12" customHeight="1">
      <c r="A41" s="52"/>
      <c r="B41" s="153" t="s">
        <v>278</v>
      </c>
      <c r="C41" s="154" t="s">
        <v>279</v>
      </c>
      <c r="D41" s="167">
        <f>SUM(月次!D308:D319)</f>
        <v>3082130</v>
      </c>
      <c r="E41" s="148">
        <f t="shared" ref="E41" si="95">D41/D40*100</f>
        <v>97.859128169730482</v>
      </c>
      <c r="F41" s="167">
        <f>SUM(月次!F308:F319)</f>
        <v>272241</v>
      </c>
      <c r="G41" s="148">
        <f t="shared" ref="G41" si="96">F41/F40*100</f>
        <v>93.065891804119303</v>
      </c>
      <c r="H41" s="167">
        <f>SUM(月次!H308:H319)</f>
        <v>342804</v>
      </c>
      <c r="I41" s="148">
        <f t="shared" ref="I41" si="97">H41/H40*100</f>
        <v>98.595008757826676</v>
      </c>
      <c r="J41" s="167">
        <f>SUM(月次!J308:J319)</f>
        <v>378733</v>
      </c>
      <c r="K41" s="148">
        <f t="shared" ref="K41" si="98">J41/J40*100</f>
        <v>98.27928919151762</v>
      </c>
      <c r="L41" s="167">
        <f>SUM(月次!L308:L319)</f>
        <v>71832</v>
      </c>
      <c r="M41" s="148">
        <f t="shared" ref="M41" si="99">L41/L40*100</f>
        <v>110.86211686267247</v>
      </c>
      <c r="N41" s="167">
        <f>SUM(月次!N308:N319)</f>
        <v>232817</v>
      </c>
      <c r="O41" s="148">
        <f t="shared" ref="O41" si="100">N41/N40*100</f>
        <v>92.957617136810995</v>
      </c>
      <c r="P41" s="167">
        <f>SUM(月次!P308:P319)</f>
        <v>3460863</v>
      </c>
      <c r="Q41" s="148">
        <f t="shared" ref="Q41" si="101">P41/P40*100</f>
        <v>97.904932555796137</v>
      </c>
      <c r="R41" s="167">
        <f>SUM(月次!R308:R319)</f>
        <v>1708880</v>
      </c>
      <c r="S41" s="148">
        <f t="shared" ref="S41" si="102">R41/R40*100</f>
        <v>97.615144262351265</v>
      </c>
      <c r="T41" s="167">
        <f>SUM(月次!T308:T319)</f>
        <v>1708880</v>
      </c>
      <c r="U41" s="151">
        <f t="shared" ref="U41" si="103">T41/T40*100</f>
        <v>97.615144262351265</v>
      </c>
      <c r="V41" s="129"/>
      <c r="W41" s="129"/>
      <c r="X41" s="129"/>
      <c r="Y41" s="129"/>
      <c r="Z41" s="129"/>
      <c r="AA41" s="129"/>
      <c r="AB41" s="129"/>
      <c r="AC41" s="129"/>
      <c r="AD41" s="129"/>
    </row>
    <row r="42" spans="1:30" s="50" customFormat="1" ht="12" customHeight="1">
      <c r="A42" s="51"/>
      <c r="B42" s="72" t="s">
        <v>15</v>
      </c>
      <c r="C42" s="51"/>
      <c r="D42" s="51"/>
      <c r="E42" s="51"/>
      <c r="F42" s="51"/>
      <c r="G42" s="51"/>
      <c r="H42" s="51"/>
      <c r="I42" s="51"/>
      <c r="J42" s="51"/>
      <c r="M42" s="73"/>
      <c r="N42" s="73"/>
      <c r="O42" s="73"/>
      <c r="P42" s="73"/>
      <c r="Q42" s="73"/>
      <c r="R42" s="73"/>
      <c r="S42" s="73"/>
      <c r="T42" s="73"/>
      <c r="U42" s="73"/>
      <c r="V42" s="73"/>
      <c r="W42" s="73"/>
      <c r="X42" s="73"/>
      <c r="Y42" s="73"/>
      <c r="Z42" s="73"/>
      <c r="AA42" s="73"/>
      <c r="AB42" s="73"/>
      <c r="AC42" s="73"/>
      <c r="AD42" s="73"/>
    </row>
    <row r="43" spans="1:30" ht="12" customHeight="1">
      <c r="B43" s="16" t="s">
        <v>204</v>
      </c>
      <c r="C43" s="51"/>
      <c r="D43" s="70"/>
      <c r="E43" s="70"/>
      <c r="F43" s="70"/>
      <c r="G43" s="70"/>
      <c r="H43" s="70"/>
      <c r="I43" s="70"/>
      <c r="J43" s="70"/>
      <c r="K43" s="70"/>
      <c r="L43" s="70"/>
      <c r="M43" s="70"/>
      <c r="N43" s="70"/>
      <c r="O43" s="70"/>
      <c r="P43" s="70"/>
      <c r="Q43" s="70"/>
      <c r="R43" s="70"/>
      <c r="S43" s="70"/>
      <c r="T43" s="70"/>
      <c r="U43" s="73"/>
    </row>
    <row r="44" spans="1:30" ht="12" customHeight="1">
      <c r="B44" s="17" t="s">
        <v>195</v>
      </c>
    </row>
    <row r="45" spans="1:30" ht="12" customHeight="1">
      <c r="B45" s="120" t="s">
        <v>197</v>
      </c>
      <c r="F45" s="62"/>
      <c r="U45" s="130" t="s">
        <v>280</v>
      </c>
    </row>
    <row r="46" spans="1:30" s="64" customFormat="1" ht="12" customHeight="1">
      <c r="A46" s="63"/>
      <c r="B46" s="131" t="s">
        <v>198</v>
      </c>
      <c r="C46" s="3"/>
      <c r="D46" s="3"/>
      <c r="E46" s="3"/>
      <c r="F46" s="3"/>
      <c r="G46" s="3"/>
      <c r="H46" s="3"/>
      <c r="I46" s="3"/>
      <c r="J46" s="3"/>
      <c r="K46" s="5"/>
      <c r="L46" s="5"/>
      <c r="M46" s="19"/>
      <c r="N46" s="19"/>
      <c r="O46" s="19"/>
      <c r="P46" s="19"/>
      <c r="Q46" s="19"/>
      <c r="R46" s="19"/>
      <c r="S46" s="19"/>
      <c r="T46" s="19"/>
      <c r="U46" s="19"/>
      <c r="V46" s="65"/>
      <c r="W46" s="65"/>
      <c r="X46" s="65"/>
      <c r="Y46" s="65"/>
      <c r="Z46" s="65"/>
      <c r="AA46" s="65"/>
      <c r="AB46" s="65"/>
      <c r="AC46" s="65"/>
      <c r="AD46" s="65"/>
    </row>
    <row r="47" spans="1:30" s="64" customFormat="1" ht="12" customHeight="1">
      <c r="A47" s="63"/>
      <c r="B47" s="131" t="s">
        <v>199</v>
      </c>
      <c r="C47" s="63"/>
      <c r="D47" s="63"/>
      <c r="E47" s="63"/>
      <c r="F47" s="63"/>
      <c r="G47" s="63"/>
      <c r="H47" s="63"/>
      <c r="I47" s="63"/>
      <c r="J47" s="63"/>
      <c r="L47" s="65"/>
      <c r="M47" s="65"/>
      <c r="N47" s="65"/>
      <c r="O47" s="65"/>
      <c r="P47" s="65"/>
      <c r="Q47" s="65"/>
      <c r="R47" s="65"/>
      <c r="S47" s="65"/>
      <c r="T47" s="65"/>
      <c r="U47" s="65"/>
      <c r="V47" s="65"/>
      <c r="W47" s="65"/>
      <c r="X47" s="65"/>
      <c r="Y47" s="65"/>
      <c r="Z47" s="65"/>
      <c r="AA47" s="65"/>
      <c r="AB47" s="65"/>
      <c r="AC47" s="65"/>
      <c r="AD47" s="65"/>
    </row>
    <row r="48" spans="1:30" ht="12" customHeight="1">
      <c r="B48" s="120" t="s">
        <v>196</v>
      </c>
      <c r="C48" s="63"/>
      <c r="D48" s="66"/>
      <c r="E48" s="66"/>
      <c r="F48" s="66"/>
      <c r="G48" s="66"/>
      <c r="H48" s="66"/>
      <c r="I48" s="66"/>
      <c r="J48" s="66"/>
      <c r="K48" s="66"/>
      <c r="L48" s="66"/>
      <c r="M48" s="66"/>
      <c r="N48" s="66"/>
      <c r="O48" s="66"/>
      <c r="P48" s="66"/>
      <c r="Q48" s="66"/>
      <c r="R48" s="66"/>
      <c r="S48" s="66"/>
      <c r="T48" s="66"/>
      <c r="U48" s="66"/>
    </row>
    <row r="49" spans="4:21" ht="12" customHeight="1">
      <c r="K49" s="3"/>
      <c r="L49" s="3"/>
      <c r="M49" s="3"/>
      <c r="N49" s="3"/>
      <c r="O49" s="3"/>
      <c r="P49" s="3"/>
      <c r="Q49" s="3"/>
      <c r="R49" s="3"/>
      <c r="S49" s="3"/>
      <c r="T49" s="3"/>
      <c r="U49" s="3"/>
    </row>
    <row r="50" spans="4:21" ht="12" customHeight="1">
      <c r="D50" s="62"/>
      <c r="E50" s="62"/>
      <c r="F50" s="62"/>
      <c r="G50" s="62"/>
      <c r="H50" s="62"/>
      <c r="I50" s="62"/>
      <c r="J50" s="62"/>
      <c r="K50" s="62"/>
      <c r="L50" s="62"/>
      <c r="M50" s="62"/>
      <c r="N50" s="62"/>
      <c r="O50" s="62"/>
      <c r="P50" s="62"/>
      <c r="Q50" s="62"/>
      <c r="R50" s="62"/>
      <c r="S50" s="62"/>
      <c r="T50" s="62"/>
      <c r="U50" s="62"/>
    </row>
    <row r="144" spans="2:9" ht="12" customHeight="1">
      <c r="B144" s="1"/>
      <c r="C144" s="1"/>
      <c r="D144" s="1"/>
      <c r="E144" s="1"/>
      <c r="F144" s="1"/>
      <c r="G144" s="1"/>
      <c r="H144" s="1"/>
      <c r="I144" s="1"/>
    </row>
    <row r="145" spans="2:9" ht="12" customHeight="1">
      <c r="B145" s="1"/>
      <c r="C145" s="1"/>
      <c r="D145" s="1"/>
      <c r="E145" s="1"/>
      <c r="F145" s="1"/>
      <c r="G145" s="1"/>
      <c r="H145" s="1"/>
      <c r="I145" s="1"/>
    </row>
    <row r="146" spans="2:9" ht="12" customHeight="1">
      <c r="B146" s="1"/>
      <c r="C146" s="1"/>
      <c r="D146" s="1"/>
      <c r="E146" s="1"/>
      <c r="F146" s="1"/>
      <c r="G146" s="1"/>
      <c r="H146" s="1"/>
      <c r="I146" s="1"/>
    </row>
    <row r="149" spans="2:9" ht="12" customHeight="1">
      <c r="B149" s="1"/>
      <c r="C149" s="1"/>
      <c r="D149" s="1"/>
      <c r="E149" s="1"/>
      <c r="F149" s="1"/>
      <c r="G149" s="1"/>
      <c r="H149" s="1"/>
      <c r="I149" s="1"/>
    </row>
    <row r="150" spans="2:9" ht="12" customHeight="1">
      <c r="B150" s="1"/>
      <c r="C150" s="1"/>
      <c r="D150" s="1"/>
      <c r="E150" s="1"/>
      <c r="F150" s="1"/>
      <c r="G150" s="1"/>
      <c r="H150" s="1"/>
      <c r="I150" s="1"/>
    </row>
    <row r="151" spans="2:9" ht="12" customHeight="1">
      <c r="B151" s="1"/>
      <c r="C151" s="1"/>
      <c r="D151" s="1"/>
      <c r="E151" s="1"/>
      <c r="F151" s="1"/>
      <c r="G151" s="1"/>
      <c r="H151" s="1"/>
      <c r="I151" s="1"/>
    </row>
    <row r="152" spans="2:9" ht="12" customHeight="1">
      <c r="B152" s="1"/>
      <c r="C152" s="1"/>
      <c r="D152" s="1"/>
      <c r="E152" s="1"/>
      <c r="F152" s="1"/>
      <c r="G152" s="1"/>
      <c r="H152" s="1"/>
      <c r="I152" s="1"/>
    </row>
    <row r="153" spans="2:9" ht="12" customHeight="1">
      <c r="B153" s="1"/>
      <c r="C153" s="1"/>
      <c r="D153" s="1"/>
      <c r="E153" s="1"/>
      <c r="F153" s="1"/>
      <c r="G153" s="1"/>
      <c r="H153" s="1"/>
      <c r="I153" s="1"/>
    </row>
    <row r="154" spans="2:9" ht="12" customHeight="1">
      <c r="B154" s="1"/>
      <c r="C154" s="1"/>
      <c r="D154" s="1"/>
      <c r="E154" s="1"/>
      <c r="F154" s="1"/>
      <c r="G154" s="1"/>
      <c r="H154" s="1"/>
      <c r="I154" s="1"/>
    </row>
    <row r="155" spans="2:9" ht="12" customHeight="1">
      <c r="B155" s="1"/>
      <c r="C155" s="1"/>
      <c r="D155" s="1"/>
      <c r="E155" s="1"/>
      <c r="F155" s="1"/>
      <c r="G155" s="1"/>
      <c r="H155" s="1"/>
      <c r="I155" s="1"/>
    </row>
    <row r="166" spans="2:9" ht="12" customHeight="1">
      <c r="B166" s="1"/>
      <c r="C166" s="1"/>
      <c r="D166" s="1"/>
      <c r="E166" s="1"/>
      <c r="F166" s="1"/>
      <c r="G166" s="1"/>
      <c r="H166" s="1"/>
      <c r="I166" s="1"/>
    </row>
    <row r="167" spans="2:9" ht="12" customHeight="1">
      <c r="B167" s="1"/>
      <c r="C167" s="1"/>
      <c r="D167" s="1"/>
      <c r="E167" s="1"/>
      <c r="F167" s="1"/>
      <c r="G167" s="1"/>
      <c r="H167" s="1"/>
      <c r="I167" s="1"/>
    </row>
    <row r="168" spans="2:9" ht="12" customHeight="1">
      <c r="B168" s="1"/>
      <c r="C168" s="1"/>
      <c r="D168" s="1"/>
      <c r="E168" s="1"/>
      <c r="F168" s="1"/>
      <c r="G168" s="1"/>
      <c r="H168" s="1"/>
      <c r="I168" s="1"/>
    </row>
    <row r="171" spans="2:9" ht="12" customHeight="1">
      <c r="B171" s="1"/>
      <c r="C171" s="1"/>
      <c r="D171" s="1"/>
      <c r="E171" s="1"/>
      <c r="F171" s="1"/>
      <c r="G171" s="1"/>
      <c r="H171" s="1"/>
      <c r="I171" s="1"/>
    </row>
    <row r="172" spans="2:9" ht="12" customHeight="1">
      <c r="B172" s="1"/>
      <c r="C172" s="1"/>
      <c r="D172" s="1"/>
      <c r="E172" s="1"/>
      <c r="F172" s="1"/>
      <c r="G172" s="1"/>
      <c r="H172" s="1"/>
      <c r="I172" s="1"/>
    </row>
    <row r="173" spans="2:9" ht="12" customHeight="1">
      <c r="B173" s="1"/>
      <c r="C173" s="1"/>
      <c r="D173" s="1"/>
      <c r="E173" s="1"/>
      <c r="F173" s="1"/>
      <c r="G173" s="1"/>
      <c r="H173" s="1"/>
      <c r="I173" s="1"/>
    </row>
    <row r="174" spans="2:9" ht="12" customHeight="1">
      <c r="B174" s="1"/>
      <c r="C174" s="1"/>
      <c r="D174" s="1"/>
      <c r="E174" s="1"/>
      <c r="F174" s="1"/>
      <c r="G174" s="1"/>
      <c r="H174" s="1"/>
      <c r="I174" s="1"/>
    </row>
    <row r="175" spans="2:9" ht="12" customHeight="1">
      <c r="B175" s="1"/>
      <c r="C175" s="1"/>
      <c r="D175" s="1"/>
      <c r="E175" s="1"/>
      <c r="F175" s="1"/>
      <c r="G175" s="1"/>
      <c r="H175" s="1"/>
      <c r="I175" s="1"/>
    </row>
    <row r="176" spans="2:9" ht="12" customHeight="1">
      <c r="B176" s="1"/>
      <c r="C176" s="1"/>
      <c r="D176" s="1"/>
      <c r="E176" s="1"/>
      <c r="F176" s="1"/>
      <c r="G176" s="1"/>
      <c r="H176" s="1"/>
      <c r="I176" s="1"/>
    </row>
    <row r="177" spans="1:10" ht="12" customHeight="1">
      <c r="B177" s="1"/>
      <c r="C177" s="1"/>
      <c r="D177" s="1"/>
      <c r="E177" s="1"/>
      <c r="F177" s="1"/>
      <c r="G177" s="1"/>
      <c r="H177" s="1"/>
      <c r="I177" s="1"/>
    </row>
    <row r="188" spans="1:10" ht="12" customHeight="1">
      <c r="B188" s="1"/>
      <c r="C188" s="1"/>
      <c r="D188" s="1"/>
      <c r="E188" s="1"/>
      <c r="F188" s="1"/>
      <c r="G188" s="1"/>
      <c r="H188" s="1"/>
      <c r="I188" s="1"/>
    </row>
    <row r="189" spans="1:10" ht="12" customHeight="1">
      <c r="B189" s="1"/>
      <c r="C189" s="1"/>
      <c r="D189" s="1"/>
      <c r="E189" s="1"/>
      <c r="F189" s="1"/>
      <c r="G189" s="1"/>
      <c r="H189" s="1"/>
      <c r="I189" s="1"/>
    </row>
    <row r="190" spans="1:10" ht="12" customHeight="1">
      <c r="B190" s="1"/>
      <c r="C190" s="1"/>
      <c r="D190" s="1"/>
      <c r="E190" s="1"/>
      <c r="F190" s="1"/>
      <c r="G190" s="1"/>
      <c r="H190" s="1"/>
      <c r="I190" s="1"/>
    </row>
    <row r="191" spans="1:10" ht="12" customHeight="1">
      <c r="A191" s="1"/>
    </row>
    <row r="192" spans="1:10" ht="12" customHeight="1">
      <c r="A192" s="1"/>
      <c r="J192" s="1"/>
    </row>
    <row r="193" spans="1:10" ht="12" customHeight="1">
      <c r="A193" s="1"/>
      <c r="B193" s="1"/>
      <c r="C193" s="1"/>
      <c r="D193" s="1"/>
      <c r="E193" s="1"/>
      <c r="F193" s="1"/>
      <c r="G193" s="1"/>
      <c r="H193" s="1"/>
      <c r="I193" s="1"/>
      <c r="J193" s="1"/>
    </row>
    <row r="194" spans="1:10" ht="12" customHeight="1">
      <c r="B194" s="1"/>
      <c r="C194" s="1"/>
      <c r="D194" s="1"/>
      <c r="E194" s="1"/>
      <c r="F194" s="1"/>
      <c r="G194" s="1"/>
      <c r="H194" s="1"/>
      <c r="I194" s="1"/>
      <c r="J194" s="1"/>
    </row>
    <row r="195" spans="1:10" ht="12" customHeight="1">
      <c r="B195" s="1"/>
      <c r="C195" s="1"/>
      <c r="D195" s="1"/>
      <c r="E195" s="1"/>
      <c r="F195" s="1"/>
      <c r="G195" s="1"/>
      <c r="H195" s="1"/>
      <c r="I195" s="1"/>
    </row>
    <row r="196" spans="1:10" ht="12" customHeight="1">
      <c r="A196" s="1"/>
      <c r="B196" s="1"/>
      <c r="C196" s="1"/>
      <c r="D196" s="1"/>
      <c r="E196" s="1"/>
      <c r="F196" s="1"/>
      <c r="G196" s="1"/>
      <c r="H196" s="1"/>
      <c r="I196" s="1"/>
    </row>
    <row r="197" spans="1:10" ht="12" customHeight="1">
      <c r="A197" s="1"/>
      <c r="B197" s="1"/>
      <c r="C197" s="1"/>
      <c r="D197" s="1"/>
      <c r="E197" s="1"/>
      <c r="F197" s="1"/>
      <c r="G197" s="1"/>
      <c r="H197" s="1"/>
      <c r="I197" s="1"/>
      <c r="J197" s="1"/>
    </row>
    <row r="198" spans="1:10" ht="12" customHeight="1">
      <c r="A198" s="1"/>
      <c r="B198" s="1"/>
      <c r="C198" s="1"/>
      <c r="D198" s="1"/>
      <c r="E198" s="1"/>
      <c r="F198" s="1"/>
      <c r="G198" s="1"/>
      <c r="H198" s="1"/>
      <c r="I198" s="1"/>
      <c r="J198" s="1"/>
    </row>
    <row r="199" spans="1:10" ht="12" customHeight="1">
      <c r="A199" s="1"/>
      <c r="B199" s="1"/>
      <c r="C199" s="1"/>
      <c r="D199" s="1"/>
      <c r="E199" s="1"/>
      <c r="F199" s="1"/>
      <c r="G199" s="1"/>
      <c r="H199" s="1"/>
      <c r="I199" s="1"/>
      <c r="J199" s="1"/>
    </row>
    <row r="200" spans="1:10" ht="12" customHeight="1">
      <c r="A200" s="1"/>
      <c r="J200" s="1"/>
    </row>
    <row r="201" spans="1:10" ht="12" customHeight="1">
      <c r="A201" s="1"/>
      <c r="J201" s="1"/>
    </row>
    <row r="202" spans="1:10" ht="12" customHeight="1">
      <c r="A202" s="1"/>
      <c r="J202" s="1"/>
    </row>
    <row r="203" spans="1:10" ht="12" customHeight="1">
      <c r="J203" s="1"/>
    </row>
    <row r="210" spans="1:10" ht="12" customHeight="1">
      <c r="B210" s="1"/>
      <c r="C210" s="1"/>
      <c r="D210" s="1"/>
      <c r="E210" s="1"/>
      <c r="F210" s="1"/>
      <c r="G210" s="1"/>
      <c r="H210" s="1"/>
      <c r="I210" s="1"/>
    </row>
    <row r="211" spans="1:10" ht="12" customHeight="1">
      <c r="B211" s="1"/>
      <c r="C211" s="1"/>
      <c r="D211" s="1"/>
      <c r="E211" s="1"/>
      <c r="F211" s="1"/>
      <c r="G211" s="1"/>
      <c r="H211" s="1"/>
      <c r="I211" s="1"/>
    </row>
    <row r="212" spans="1:10" ht="12" customHeight="1">
      <c r="B212" s="1"/>
      <c r="C212" s="1"/>
      <c r="D212" s="1"/>
      <c r="E212" s="1"/>
      <c r="F212" s="1"/>
      <c r="G212" s="1"/>
      <c r="H212" s="1"/>
      <c r="I212" s="1"/>
    </row>
    <row r="213" spans="1:10" ht="12" customHeight="1">
      <c r="A213" s="1"/>
    </row>
    <row r="214" spans="1:10" ht="12" customHeight="1">
      <c r="A214" s="1"/>
      <c r="J214" s="1"/>
    </row>
    <row r="215" spans="1:10" ht="12" customHeight="1">
      <c r="A215" s="1"/>
      <c r="B215" s="1"/>
      <c r="C215" s="1"/>
      <c r="D215" s="1"/>
      <c r="E215" s="1"/>
      <c r="F215" s="1"/>
      <c r="G215" s="1"/>
      <c r="H215" s="1"/>
      <c r="I215" s="1"/>
      <c r="J215" s="1"/>
    </row>
    <row r="216" spans="1:10" ht="12" customHeight="1">
      <c r="B216" s="1"/>
      <c r="C216" s="1"/>
      <c r="D216" s="1"/>
      <c r="E216" s="1"/>
      <c r="F216" s="1"/>
      <c r="G216" s="1"/>
      <c r="H216" s="1"/>
      <c r="I216" s="1"/>
      <c r="J216" s="1"/>
    </row>
    <row r="217" spans="1:10" ht="12" customHeight="1">
      <c r="B217" s="1"/>
      <c r="C217" s="1"/>
      <c r="D217" s="1"/>
      <c r="E217" s="1"/>
      <c r="F217" s="1"/>
      <c r="G217" s="1"/>
      <c r="H217" s="1"/>
      <c r="I217" s="1"/>
    </row>
    <row r="218" spans="1:10" ht="12" customHeight="1">
      <c r="A218" s="1"/>
      <c r="B218" s="1"/>
      <c r="C218" s="1"/>
      <c r="D218" s="1"/>
      <c r="E218" s="1"/>
      <c r="F218" s="1"/>
      <c r="G218" s="1"/>
      <c r="H218" s="1"/>
      <c r="I218" s="1"/>
    </row>
    <row r="219" spans="1:10" ht="12" customHeight="1">
      <c r="A219" s="1"/>
      <c r="B219" s="1"/>
      <c r="C219" s="1"/>
      <c r="D219" s="1"/>
      <c r="E219" s="1"/>
      <c r="F219" s="1"/>
      <c r="G219" s="1"/>
      <c r="H219" s="1"/>
      <c r="I219" s="1"/>
      <c r="J219" s="1"/>
    </row>
    <row r="220" spans="1:10" ht="12" customHeight="1">
      <c r="A220" s="1"/>
      <c r="B220" s="1"/>
      <c r="C220" s="1"/>
      <c r="D220" s="1"/>
      <c r="E220" s="1"/>
      <c r="F220" s="1"/>
      <c r="G220" s="1"/>
      <c r="H220" s="1"/>
      <c r="I220" s="1"/>
      <c r="J220" s="1"/>
    </row>
    <row r="221" spans="1:10" ht="12" customHeight="1">
      <c r="A221" s="1"/>
      <c r="B221" s="1"/>
      <c r="C221" s="1"/>
      <c r="D221" s="1"/>
      <c r="E221" s="1"/>
      <c r="F221" s="1"/>
      <c r="G221" s="1"/>
      <c r="H221" s="1"/>
      <c r="I221" s="1"/>
      <c r="J221" s="1"/>
    </row>
    <row r="222" spans="1:10" ht="12" customHeight="1">
      <c r="A222" s="1"/>
      <c r="J222" s="1"/>
    </row>
    <row r="223" spans="1:10" ht="12" customHeight="1">
      <c r="A223" s="1"/>
      <c r="J223" s="1"/>
    </row>
    <row r="224" spans="1:10" ht="12" customHeight="1">
      <c r="A224" s="1"/>
      <c r="J224" s="1"/>
    </row>
    <row r="225" spans="1:10" ht="12" customHeight="1">
      <c r="J225" s="1"/>
    </row>
    <row r="232" spans="1:10" ht="12" customHeight="1">
      <c r="B232" s="1"/>
      <c r="C232" s="1"/>
      <c r="D232" s="1"/>
      <c r="E232" s="1"/>
      <c r="F232" s="1"/>
      <c r="G232" s="1"/>
      <c r="H232" s="1"/>
      <c r="I232" s="1"/>
    </row>
    <row r="233" spans="1:10" ht="12" customHeight="1">
      <c r="B233" s="1"/>
      <c r="C233" s="1"/>
      <c r="D233" s="1"/>
      <c r="E233" s="1"/>
      <c r="F233" s="1"/>
      <c r="G233" s="1"/>
      <c r="H233" s="1"/>
      <c r="I233" s="1"/>
    </row>
    <row r="234" spans="1:10" ht="12" customHeight="1">
      <c r="B234" s="1"/>
      <c r="C234" s="1"/>
      <c r="D234" s="1"/>
      <c r="E234" s="1"/>
      <c r="F234" s="1"/>
      <c r="G234" s="1"/>
      <c r="H234" s="1"/>
      <c r="I234" s="1"/>
    </row>
    <row r="235" spans="1:10" ht="12" customHeight="1">
      <c r="A235" s="1"/>
    </row>
    <row r="236" spans="1:10" ht="12" customHeight="1">
      <c r="A236" s="1"/>
      <c r="J236" s="1"/>
    </row>
    <row r="237" spans="1:10" ht="12" customHeight="1">
      <c r="A237" s="1"/>
      <c r="B237" s="1"/>
      <c r="C237" s="1"/>
      <c r="D237" s="1"/>
      <c r="E237" s="1"/>
      <c r="F237" s="1"/>
      <c r="G237" s="1"/>
      <c r="H237" s="1"/>
      <c r="I237" s="1"/>
      <c r="J237" s="1"/>
    </row>
    <row r="238" spans="1:10" ht="12" customHeight="1">
      <c r="B238" s="1"/>
      <c r="C238" s="1"/>
      <c r="D238" s="1"/>
      <c r="E238" s="1"/>
      <c r="F238" s="1"/>
      <c r="G238" s="1"/>
      <c r="H238" s="1"/>
      <c r="I238" s="1"/>
      <c r="J238" s="1"/>
    </row>
    <row r="239" spans="1:10" ht="12" customHeight="1">
      <c r="B239" s="1"/>
      <c r="C239" s="1"/>
      <c r="D239" s="1"/>
      <c r="E239" s="1"/>
      <c r="F239" s="1"/>
      <c r="G239" s="1"/>
      <c r="H239" s="1"/>
      <c r="I239" s="1"/>
    </row>
    <row r="240" spans="1:10" ht="12" customHeight="1">
      <c r="A240" s="1"/>
      <c r="B240" s="1"/>
      <c r="C240" s="1"/>
      <c r="D240" s="1"/>
      <c r="E240" s="1"/>
      <c r="F240" s="1"/>
      <c r="G240" s="1"/>
      <c r="H240" s="1"/>
      <c r="I240" s="1"/>
    </row>
    <row r="241" spans="1:10" ht="12" customHeight="1">
      <c r="A241" s="1"/>
      <c r="B241" s="1"/>
      <c r="C241" s="1"/>
      <c r="D241" s="1"/>
      <c r="E241" s="1"/>
      <c r="F241" s="1"/>
      <c r="G241" s="1"/>
      <c r="H241" s="1"/>
      <c r="I241" s="1"/>
      <c r="J241" s="1"/>
    </row>
    <row r="242" spans="1:10" ht="12" customHeight="1">
      <c r="A242" s="1"/>
      <c r="B242" s="1"/>
      <c r="C242" s="1"/>
      <c r="D242" s="1"/>
      <c r="E242" s="1"/>
      <c r="F242" s="1"/>
      <c r="G242" s="1"/>
      <c r="H242" s="1"/>
      <c r="I242" s="1"/>
      <c r="J242" s="1"/>
    </row>
    <row r="243" spans="1:10" ht="12" customHeight="1">
      <c r="A243" s="1"/>
      <c r="B243" s="1"/>
      <c r="C243" s="1"/>
      <c r="D243" s="1"/>
      <c r="E243" s="1"/>
      <c r="F243" s="1"/>
      <c r="G243" s="1"/>
      <c r="H243" s="1"/>
      <c r="I243" s="1"/>
      <c r="J243" s="1"/>
    </row>
    <row r="244" spans="1:10" ht="12" customHeight="1">
      <c r="A244" s="1"/>
      <c r="J244" s="1"/>
    </row>
    <row r="245" spans="1:10" ht="12" customHeight="1">
      <c r="A245" s="1"/>
      <c r="J245" s="1"/>
    </row>
    <row r="246" spans="1:10" ht="12" customHeight="1">
      <c r="A246" s="1"/>
      <c r="J246" s="1"/>
    </row>
    <row r="247" spans="1:10" ht="12" customHeight="1">
      <c r="J247" s="1"/>
    </row>
    <row r="257" spans="1:10" ht="12" customHeight="1">
      <c r="A257" s="1"/>
    </row>
    <row r="258" spans="1:10" ht="12" customHeight="1">
      <c r="A258" s="1"/>
      <c r="J258" s="1"/>
    </row>
    <row r="259" spans="1:10" ht="12" customHeight="1">
      <c r="A259" s="1"/>
      <c r="J259" s="1"/>
    </row>
    <row r="260" spans="1:10" ht="12" customHeight="1">
      <c r="J260" s="1"/>
    </row>
    <row r="262" spans="1:10" ht="12" customHeight="1">
      <c r="A262" s="1"/>
    </row>
    <row r="263" spans="1:10" ht="12" customHeight="1">
      <c r="A263" s="1"/>
      <c r="J263" s="1"/>
    </row>
    <row r="264" spans="1:10" ht="12" customHeight="1">
      <c r="A264" s="1"/>
      <c r="J264" s="1"/>
    </row>
    <row r="265" spans="1:10" ht="12" customHeight="1">
      <c r="A265" s="1"/>
      <c r="J265" s="1"/>
    </row>
    <row r="266" spans="1:10" ht="12" customHeight="1">
      <c r="A266" s="1"/>
      <c r="J266" s="1"/>
    </row>
    <row r="267" spans="1:10" ht="12" customHeight="1">
      <c r="A267" s="1"/>
      <c r="J267" s="1"/>
    </row>
    <row r="268" spans="1:10" ht="12" customHeight="1">
      <c r="A268" s="1"/>
      <c r="J268" s="1"/>
    </row>
    <row r="269" spans="1:10" ht="12" customHeight="1">
      <c r="J269" s="1"/>
    </row>
    <row r="279" spans="1:10" ht="12" customHeight="1">
      <c r="A279" s="1"/>
    </row>
    <row r="280" spans="1:10" ht="12" customHeight="1">
      <c r="A280" s="1"/>
      <c r="J280" s="1"/>
    </row>
    <row r="281" spans="1:10" ht="12" customHeight="1">
      <c r="A281" s="1"/>
      <c r="J281" s="1"/>
    </row>
    <row r="282" spans="1:10" ht="12" customHeight="1">
      <c r="J282" s="1"/>
    </row>
    <row r="284" spans="1:10" ht="12" customHeight="1">
      <c r="A284" s="1"/>
    </row>
    <row r="285" spans="1:10" ht="12" customHeight="1">
      <c r="A285" s="1"/>
      <c r="J285" s="1"/>
    </row>
    <row r="286" spans="1:10" ht="12" customHeight="1">
      <c r="A286" s="1"/>
      <c r="J286" s="1"/>
    </row>
    <row r="287" spans="1:10" ht="12" customHeight="1">
      <c r="A287" s="1"/>
      <c r="J287" s="1"/>
    </row>
    <row r="288" spans="1:10" ht="12" customHeight="1">
      <c r="A288" s="1"/>
      <c r="J288" s="1"/>
    </row>
    <row r="289" spans="1:10" ht="12" customHeight="1">
      <c r="A289" s="1"/>
      <c r="J289" s="1"/>
    </row>
    <row r="290" spans="1:10" ht="12" customHeight="1">
      <c r="A290" s="1"/>
      <c r="J290" s="1"/>
    </row>
    <row r="291" spans="1:10" ht="12" customHeight="1">
      <c r="J291" s="1"/>
    </row>
  </sheetData>
  <mergeCells count="12">
    <mergeCell ref="R5:S6"/>
    <mergeCell ref="T5:U6"/>
    <mergeCell ref="F6:G6"/>
    <mergeCell ref="H6:I6"/>
    <mergeCell ref="L6:M6"/>
    <mergeCell ref="N6:O6"/>
    <mergeCell ref="P5:Q6"/>
    <mergeCell ref="B5:C7"/>
    <mergeCell ref="D5:E6"/>
    <mergeCell ref="F5:I5"/>
    <mergeCell ref="J5:K6"/>
    <mergeCell ref="L5:O5"/>
  </mergeCells>
  <phoneticPr fontId="2"/>
  <pageMargins left="0.59055118110236227" right="0" top="0.59055118110236227" bottom="0" header="0" footer="0"/>
  <pageSetup paperSize="9" scale="90" orientation="landscape" horizontalDpi="4294967294" r:id="rId1"/>
  <headerFooter alignWithMargins="0"/>
  <ignoredErrors>
    <ignoredError sqref="B9:C30 B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53"/>
  <sheetViews>
    <sheetView showGridLines="0" tabSelected="1" zoomScale="90" zoomScaleNormal="90" zoomScaleSheetLayoutView="90" workbookViewId="0">
      <pane xSplit="3" ySplit="7" topLeftCell="D309" activePane="bottomRight" state="frozen"/>
      <selection pane="topRight" activeCell="D1" sqref="D1"/>
      <selection pane="bottomLeft" activeCell="A8" sqref="A8"/>
      <selection pane="bottomRight" activeCell="Q340" sqref="Q340"/>
    </sheetView>
  </sheetViews>
  <sheetFormatPr defaultColWidth="9" defaultRowHeight="12" customHeight="1"/>
  <cols>
    <col min="1" max="1" width="5.625" style="3" customWidth="1"/>
    <col min="2" max="2" width="7.625" style="3" customWidth="1"/>
    <col min="3" max="3" width="9.75" style="29" customWidth="1"/>
    <col min="4" max="4" width="9" style="3" customWidth="1"/>
    <col min="5" max="5" width="10.625" style="3" customWidth="1"/>
    <col min="6" max="6" width="7.625" style="3" customWidth="1"/>
    <col min="7" max="7" width="10.625" style="3" customWidth="1"/>
    <col min="8" max="8" width="7.625" style="3" customWidth="1"/>
    <col min="9" max="9" width="10.625" style="3" customWidth="1"/>
    <col min="10" max="10" width="7.625" style="3" customWidth="1"/>
    <col min="11" max="11" width="10.625" style="5" customWidth="1"/>
    <col min="12" max="12" width="7.625" style="5" customWidth="1"/>
    <col min="13" max="15" width="10.625" style="19" customWidth="1"/>
    <col min="16" max="16" width="8.75" style="19" customWidth="1"/>
    <col min="17" max="17" width="10.625" style="19" customWidth="1"/>
    <col min="18" max="18" width="8.75" style="19" customWidth="1"/>
    <col min="19" max="19" width="10.625" style="19" customWidth="1"/>
    <col min="20" max="20" width="8.75" style="19" customWidth="1"/>
    <col min="21" max="21" width="10.625" style="19" customWidth="1"/>
    <col min="22" max="22" width="8.25" style="51" customWidth="1"/>
    <col min="23" max="23" width="9" style="139"/>
    <col min="24" max="16384" width="9" style="5"/>
  </cols>
  <sheetData>
    <row r="1" spans="1:23" s="12" customFormat="1" ht="12" customHeight="1">
      <c r="A1" s="11"/>
      <c r="B1" s="3"/>
      <c r="C1" s="29"/>
      <c r="D1" s="3"/>
      <c r="E1" s="3"/>
      <c r="F1" s="3"/>
      <c r="G1" s="3"/>
      <c r="H1" s="3"/>
      <c r="I1" s="3"/>
      <c r="J1" s="3"/>
      <c r="K1" s="5"/>
      <c r="L1" s="5"/>
      <c r="M1" s="19"/>
      <c r="N1" s="19"/>
      <c r="O1" s="19"/>
      <c r="P1" s="19"/>
      <c r="Q1" s="19"/>
      <c r="R1" s="19"/>
      <c r="S1" s="19"/>
      <c r="T1" s="19"/>
      <c r="U1" s="19"/>
      <c r="V1" s="49"/>
      <c r="W1" s="138"/>
    </row>
    <row r="2" spans="1:23" s="12" customFormat="1" ht="15" customHeight="1">
      <c r="A2" s="11"/>
      <c r="B2" s="13" t="s">
        <v>143</v>
      </c>
      <c r="C2" s="30"/>
      <c r="D2" s="11"/>
      <c r="E2" s="11"/>
      <c r="F2" s="11"/>
      <c r="G2" s="11"/>
      <c r="H2" s="11"/>
      <c r="I2" s="11"/>
      <c r="J2" s="11"/>
      <c r="M2" s="18"/>
      <c r="N2" s="18"/>
      <c r="O2" s="18"/>
      <c r="P2" s="18"/>
      <c r="Q2" s="18"/>
      <c r="R2" s="18"/>
      <c r="S2" s="18"/>
      <c r="T2" s="18"/>
      <c r="U2" s="18"/>
      <c r="V2" s="49"/>
      <c r="W2" s="138"/>
    </row>
    <row r="3" spans="1:23" s="12" customFormat="1" ht="12" customHeight="1">
      <c r="A3" s="11"/>
      <c r="B3" s="6"/>
      <c r="C3" s="31"/>
      <c r="D3" s="110"/>
      <c r="E3" s="7"/>
      <c r="F3" s="7"/>
      <c r="G3" s="7"/>
      <c r="H3" s="7"/>
      <c r="I3" s="3"/>
      <c r="J3" s="3"/>
      <c r="K3" s="5"/>
      <c r="L3" s="5"/>
      <c r="M3" s="19"/>
      <c r="N3" s="19"/>
      <c r="O3" s="19"/>
      <c r="P3" s="111"/>
      <c r="Q3" s="19"/>
      <c r="R3" s="19"/>
      <c r="S3" s="19"/>
      <c r="T3" s="19"/>
      <c r="U3" s="19"/>
      <c r="V3" s="49"/>
      <c r="W3" s="138"/>
    </row>
    <row r="4" spans="1:23" ht="12" customHeight="1">
      <c r="A4" s="5"/>
      <c r="B4" s="2"/>
      <c r="C4" s="32"/>
      <c r="D4" s="2"/>
      <c r="E4" s="2"/>
      <c r="F4" s="2"/>
      <c r="G4" s="2"/>
      <c r="H4" s="2"/>
      <c r="I4" s="2"/>
      <c r="J4" s="14"/>
      <c r="U4" s="10" t="s">
        <v>59</v>
      </c>
      <c r="V4" s="50"/>
    </row>
    <row r="5" spans="1:23" ht="12" customHeight="1">
      <c r="A5" s="5"/>
      <c r="B5" s="172" t="s">
        <v>57</v>
      </c>
      <c r="C5" s="173"/>
      <c r="D5" s="193" t="s">
        <v>17</v>
      </c>
      <c r="E5" s="194"/>
      <c r="F5" s="195"/>
      <c r="G5" s="196"/>
      <c r="H5" s="196"/>
      <c r="I5" s="196"/>
      <c r="J5" s="197" t="s">
        <v>18</v>
      </c>
      <c r="K5" s="198"/>
      <c r="L5" s="195"/>
      <c r="M5" s="196"/>
      <c r="N5" s="196"/>
      <c r="O5" s="196"/>
      <c r="P5" s="197" t="s">
        <v>19</v>
      </c>
      <c r="Q5" s="197"/>
      <c r="R5" s="188" t="s">
        <v>193</v>
      </c>
      <c r="S5" s="188"/>
      <c r="T5" s="190" t="s">
        <v>194</v>
      </c>
      <c r="U5" s="191"/>
      <c r="V5" s="50"/>
    </row>
    <row r="6" spans="1:23" ht="12" customHeight="1">
      <c r="A6" s="5"/>
      <c r="B6" s="174"/>
      <c r="C6" s="175"/>
      <c r="D6" s="180"/>
      <c r="E6" s="181"/>
      <c r="F6" s="189" t="s">
        <v>2</v>
      </c>
      <c r="G6" s="181"/>
      <c r="H6" s="189" t="s">
        <v>20</v>
      </c>
      <c r="I6" s="181"/>
      <c r="J6" s="186"/>
      <c r="K6" s="187"/>
      <c r="L6" s="189" t="s">
        <v>2</v>
      </c>
      <c r="M6" s="181"/>
      <c r="N6" s="189" t="s">
        <v>58</v>
      </c>
      <c r="O6" s="181"/>
      <c r="P6" s="186"/>
      <c r="Q6" s="187"/>
      <c r="R6" s="189"/>
      <c r="S6" s="181"/>
      <c r="T6" s="189"/>
      <c r="U6" s="192"/>
      <c r="V6" s="50"/>
    </row>
    <row r="7" spans="1:23" ht="12" customHeight="1">
      <c r="A7" s="5"/>
      <c r="B7" s="176"/>
      <c r="C7" s="177"/>
      <c r="D7" s="20"/>
      <c r="E7" s="21" t="s">
        <v>203</v>
      </c>
      <c r="F7" s="22"/>
      <c r="G7" s="21" t="s">
        <v>200</v>
      </c>
      <c r="H7" s="22"/>
      <c r="I7" s="21" t="s">
        <v>201</v>
      </c>
      <c r="J7" s="22"/>
      <c r="K7" s="21" t="s">
        <v>202</v>
      </c>
      <c r="L7" s="22"/>
      <c r="M7" s="21" t="s">
        <v>202</v>
      </c>
      <c r="N7" s="22"/>
      <c r="O7" s="21" t="s">
        <v>202</v>
      </c>
      <c r="P7" s="22"/>
      <c r="Q7" s="21" t="s">
        <v>200</v>
      </c>
      <c r="R7" s="23"/>
      <c r="S7" s="21" t="s">
        <v>203</v>
      </c>
      <c r="T7" s="23"/>
      <c r="U7" s="24" t="s">
        <v>200</v>
      </c>
      <c r="V7" s="50"/>
    </row>
    <row r="8" spans="1:23" ht="12" hidden="1" customHeight="1">
      <c r="A8" s="5"/>
      <c r="B8" s="34" t="s">
        <v>60</v>
      </c>
      <c r="C8" s="35" t="s">
        <v>61</v>
      </c>
      <c r="D8" s="113">
        <v>332453</v>
      </c>
      <c r="E8" s="109" t="s">
        <v>62</v>
      </c>
      <c r="F8" s="109"/>
      <c r="G8" s="109"/>
      <c r="H8" s="109"/>
      <c r="I8" s="109"/>
      <c r="J8" s="109">
        <v>67365</v>
      </c>
      <c r="K8" s="109" t="s">
        <v>62</v>
      </c>
      <c r="L8" s="109"/>
      <c r="M8" s="109"/>
      <c r="N8" s="109"/>
      <c r="O8" s="109"/>
      <c r="P8" s="109">
        <v>399818</v>
      </c>
      <c r="Q8" s="109" t="s">
        <v>62</v>
      </c>
      <c r="R8" s="109">
        <v>116747</v>
      </c>
      <c r="S8" s="109" t="s">
        <v>62</v>
      </c>
      <c r="T8" s="109">
        <v>116747</v>
      </c>
      <c r="U8" s="112" t="s">
        <v>62</v>
      </c>
      <c r="V8" s="50"/>
    </row>
    <row r="9" spans="1:23" ht="12" hidden="1" customHeight="1">
      <c r="A9" s="5"/>
      <c r="B9" s="26" t="s">
        <v>63</v>
      </c>
      <c r="C9" s="36" t="s">
        <v>64</v>
      </c>
      <c r="D9" s="74">
        <v>346944</v>
      </c>
      <c r="E9" s="75" t="s">
        <v>62</v>
      </c>
      <c r="F9" s="75"/>
      <c r="G9" s="75"/>
      <c r="H9" s="75"/>
      <c r="I9" s="75"/>
      <c r="J9" s="75">
        <v>67042</v>
      </c>
      <c r="K9" s="75" t="s">
        <v>62</v>
      </c>
      <c r="L9" s="75"/>
      <c r="M9" s="75"/>
      <c r="N9" s="75"/>
      <c r="O9" s="75"/>
      <c r="P9" s="75">
        <v>413986</v>
      </c>
      <c r="Q9" s="75" t="s">
        <v>62</v>
      </c>
      <c r="R9" s="75">
        <v>120137</v>
      </c>
      <c r="S9" s="75" t="s">
        <v>62</v>
      </c>
      <c r="T9" s="75">
        <v>120137</v>
      </c>
      <c r="U9" s="117" t="s">
        <v>62</v>
      </c>
      <c r="V9" s="50"/>
    </row>
    <row r="10" spans="1:23" ht="12" hidden="1" customHeight="1">
      <c r="A10" s="5"/>
      <c r="B10" s="26" t="s">
        <v>65</v>
      </c>
      <c r="C10" s="36" t="s">
        <v>66</v>
      </c>
      <c r="D10" s="74">
        <v>348938</v>
      </c>
      <c r="E10" s="75" t="s">
        <v>62</v>
      </c>
      <c r="F10" s="75"/>
      <c r="G10" s="75"/>
      <c r="H10" s="75"/>
      <c r="I10" s="75"/>
      <c r="J10" s="75">
        <v>66169</v>
      </c>
      <c r="K10" s="75" t="s">
        <v>62</v>
      </c>
      <c r="L10" s="75"/>
      <c r="M10" s="75"/>
      <c r="N10" s="75"/>
      <c r="O10" s="75"/>
      <c r="P10" s="75">
        <v>415107</v>
      </c>
      <c r="Q10" s="75" t="s">
        <v>62</v>
      </c>
      <c r="R10" s="75">
        <v>118959</v>
      </c>
      <c r="S10" s="75" t="s">
        <v>62</v>
      </c>
      <c r="T10" s="75">
        <v>118959</v>
      </c>
      <c r="U10" s="117" t="s">
        <v>62</v>
      </c>
      <c r="V10" s="50"/>
    </row>
    <row r="11" spans="1:23" ht="12" hidden="1" customHeight="1">
      <c r="A11" s="5"/>
      <c r="B11" s="26" t="s">
        <v>67</v>
      </c>
      <c r="C11" s="36" t="s">
        <v>68</v>
      </c>
      <c r="D11" s="74">
        <v>350191</v>
      </c>
      <c r="E11" s="75" t="s">
        <v>62</v>
      </c>
      <c r="F11" s="75"/>
      <c r="G11" s="75"/>
      <c r="H11" s="75"/>
      <c r="I11" s="75"/>
      <c r="J11" s="75">
        <v>72990</v>
      </c>
      <c r="K11" s="75" t="s">
        <v>62</v>
      </c>
      <c r="L11" s="75"/>
      <c r="M11" s="75"/>
      <c r="N11" s="75"/>
      <c r="O11" s="75"/>
      <c r="P11" s="75">
        <v>423181</v>
      </c>
      <c r="Q11" s="75" t="s">
        <v>62</v>
      </c>
      <c r="R11" s="75">
        <v>124376</v>
      </c>
      <c r="S11" s="75" t="s">
        <v>62</v>
      </c>
      <c r="T11" s="75">
        <v>124376</v>
      </c>
      <c r="U11" s="117" t="s">
        <v>62</v>
      </c>
      <c r="V11" s="50"/>
    </row>
    <row r="12" spans="1:23" ht="12" hidden="1" customHeight="1">
      <c r="A12" s="5"/>
      <c r="B12" s="26" t="s">
        <v>69</v>
      </c>
      <c r="C12" s="36" t="s">
        <v>70</v>
      </c>
      <c r="D12" s="74">
        <v>320904</v>
      </c>
      <c r="E12" s="75" t="s">
        <v>62</v>
      </c>
      <c r="F12" s="75"/>
      <c r="G12" s="75"/>
      <c r="H12" s="75"/>
      <c r="I12" s="75"/>
      <c r="J12" s="75">
        <v>70567</v>
      </c>
      <c r="K12" s="75" t="s">
        <v>62</v>
      </c>
      <c r="L12" s="75"/>
      <c r="M12" s="75"/>
      <c r="N12" s="75"/>
      <c r="O12" s="75"/>
      <c r="P12" s="75">
        <v>391471</v>
      </c>
      <c r="Q12" s="75" t="s">
        <v>62</v>
      </c>
      <c r="R12" s="75">
        <v>114909</v>
      </c>
      <c r="S12" s="75" t="s">
        <v>62</v>
      </c>
      <c r="T12" s="75">
        <v>114909</v>
      </c>
      <c r="U12" s="117" t="s">
        <v>62</v>
      </c>
      <c r="V12" s="50"/>
    </row>
    <row r="13" spans="1:23" ht="12" hidden="1" customHeight="1">
      <c r="A13" s="5"/>
      <c r="B13" s="26" t="s">
        <v>71</v>
      </c>
      <c r="C13" s="36" t="s">
        <v>72</v>
      </c>
      <c r="D13" s="74">
        <v>356422</v>
      </c>
      <c r="E13" s="75" t="s">
        <v>62</v>
      </c>
      <c r="F13" s="75"/>
      <c r="G13" s="75"/>
      <c r="H13" s="75"/>
      <c r="I13" s="75"/>
      <c r="J13" s="75">
        <v>70300</v>
      </c>
      <c r="K13" s="75" t="s">
        <v>62</v>
      </c>
      <c r="L13" s="75"/>
      <c r="M13" s="75"/>
      <c r="N13" s="75"/>
      <c r="O13" s="75"/>
      <c r="P13" s="75">
        <v>426722</v>
      </c>
      <c r="Q13" s="75" t="s">
        <v>62</v>
      </c>
      <c r="R13" s="75">
        <v>120471</v>
      </c>
      <c r="S13" s="75" t="s">
        <v>62</v>
      </c>
      <c r="T13" s="75">
        <v>120471</v>
      </c>
      <c r="U13" s="117" t="s">
        <v>62</v>
      </c>
      <c r="V13" s="50"/>
    </row>
    <row r="14" spans="1:23" ht="12" hidden="1" customHeight="1">
      <c r="A14" s="5"/>
      <c r="B14" s="26" t="s">
        <v>73</v>
      </c>
      <c r="C14" s="36" t="s">
        <v>74</v>
      </c>
      <c r="D14" s="74">
        <v>356180</v>
      </c>
      <c r="E14" s="75" t="s">
        <v>62</v>
      </c>
      <c r="F14" s="75"/>
      <c r="G14" s="75"/>
      <c r="H14" s="75"/>
      <c r="I14" s="75"/>
      <c r="J14" s="75">
        <v>69081</v>
      </c>
      <c r="K14" s="75" t="s">
        <v>62</v>
      </c>
      <c r="L14" s="75"/>
      <c r="M14" s="75"/>
      <c r="N14" s="75"/>
      <c r="O14" s="75"/>
      <c r="P14" s="75">
        <v>425261</v>
      </c>
      <c r="Q14" s="75" t="s">
        <v>62</v>
      </c>
      <c r="R14" s="75">
        <v>116046</v>
      </c>
      <c r="S14" s="75" t="s">
        <v>62</v>
      </c>
      <c r="T14" s="75">
        <v>116046</v>
      </c>
      <c r="U14" s="117" t="s">
        <v>62</v>
      </c>
      <c r="V14" s="50"/>
    </row>
    <row r="15" spans="1:23" ht="12" hidden="1" customHeight="1">
      <c r="A15" s="5"/>
      <c r="B15" s="26" t="s">
        <v>75</v>
      </c>
      <c r="C15" s="36" t="s">
        <v>76</v>
      </c>
      <c r="D15" s="74">
        <v>326034</v>
      </c>
      <c r="E15" s="75" t="s">
        <v>62</v>
      </c>
      <c r="F15" s="75"/>
      <c r="G15" s="75"/>
      <c r="H15" s="75"/>
      <c r="I15" s="75"/>
      <c r="J15" s="75">
        <v>63851</v>
      </c>
      <c r="K15" s="75" t="s">
        <v>62</v>
      </c>
      <c r="L15" s="75"/>
      <c r="M15" s="75"/>
      <c r="N15" s="75"/>
      <c r="O15" s="75"/>
      <c r="P15" s="75">
        <v>389885</v>
      </c>
      <c r="Q15" s="75" t="s">
        <v>62</v>
      </c>
      <c r="R15" s="75">
        <v>109219</v>
      </c>
      <c r="S15" s="75" t="s">
        <v>62</v>
      </c>
      <c r="T15" s="75">
        <v>109219</v>
      </c>
      <c r="U15" s="117" t="s">
        <v>62</v>
      </c>
      <c r="V15" s="50"/>
    </row>
    <row r="16" spans="1:23" s="4" customFormat="1" ht="12" hidden="1" customHeight="1">
      <c r="B16" s="26" t="s">
        <v>77</v>
      </c>
      <c r="C16" s="36" t="s">
        <v>78</v>
      </c>
      <c r="D16" s="74">
        <v>316710</v>
      </c>
      <c r="E16" s="75" t="s">
        <v>62</v>
      </c>
      <c r="F16" s="75"/>
      <c r="G16" s="75"/>
      <c r="H16" s="75"/>
      <c r="I16" s="75"/>
      <c r="J16" s="75">
        <v>63268</v>
      </c>
      <c r="K16" s="75" t="s">
        <v>62</v>
      </c>
      <c r="L16" s="75"/>
      <c r="M16" s="75"/>
      <c r="N16" s="75"/>
      <c r="O16" s="75"/>
      <c r="P16" s="75">
        <v>379978</v>
      </c>
      <c r="Q16" s="75" t="s">
        <v>62</v>
      </c>
      <c r="R16" s="75">
        <v>110749</v>
      </c>
      <c r="S16" s="75" t="s">
        <v>62</v>
      </c>
      <c r="T16" s="75">
        <v>110749</v>
      </c>
      <c r="U16" s="117" t="s">
        <v>62</v>
      </c>
      <c r="V16" s="50"/>
      <c r="W16" s="139"/>
    </row>
    <row r="17" spans="1:23" s="4" customFormat="1" ht="12" hidden="1" customHeight="1">
      <c r="B17" s="26" t="s">
        <v>79</v>
      </c>
      <c r="C17" s="36" t="s">
        <v>80</v>
      </c>
      <c r="D17" s="74">
        <v>303622</v>
      </c>
      <c r="E17" s="75" t="s">
        <v>62</v>
      </c>
      <c r="F17" s="75"/>
      <c r="G17" s="75"/>
      <c r="H17" s="75"/>
      <c r="I17" s="75"/>
      <c r="J17" s="75">
        <v>59472</v>
      </c>
      <c r="K17" s="75" t="s">
        <v>62</v>
      </c>
      <c r="L17" s="75"/>
      <c r="M17" s="75"/>
      <c r="N17" s="75"/>
      <c r="O17" s="75"/>
      <c r="P17" s="75">
        <v>363094</v>
      </c>
      <c r="Q17" s="75" t="s">
        <v>62</v>
      </c>
      <c r="R17" s="75">
        <v>102162</v>
      </c>
      <c r="S17" s="75" t="s">
        <v>62</v>
      </c>
      <c r="T17" s="75">
        <v>102162</v>
      </c>
      <c r="U17" s="117" t="s">
        <v>62</v>
      </c>
      <c r="V17" s="50"/>
      <c r="W17" s="139"/>
    </row>
    <row r="18" spans="1:23" s="4" customFormat="1" ht="12" hidden="1" customHeight="1">
      <c r="A18" s="3"/>
      <c r="B18" s="26" t="s">
        <v>81</v>
      </c>
      <c r="C18" s="36" t="s">
        <v>82</v>
      </c>
      <c r="D18" s="74">
        <v>300019</v>
      </c>
      <c r="E18" s="75" t="s">
        <v>62</v>
      </c>
      <c r="F18" s="75"/>
      <c r="G18" s="75"/>
      <c r="H18" s="75"/>
      <c r="I18" s="75"/>
      <c r="J18" s="75">
        <v>56085</v>
      </c>
      <c r="K18" s="75" t="s">
        <v>62</v>
      </c>
      <c r="L18" s="75"/>
      <c r="M18" s="75"/>
      <c r="N18" s="75"/>
      <c r="O18" s="75"/>
      <c r="P18" s="75">
        <v>356104</v>
      </c>
      <c r="Q18" s="75" t="s">
        <v>62</v>
      </c>
      <c r="R18" s="75">
        <v>100949</v>
      </c>
      <c r="S18" s="75" t="s">
        <v>62</v>
      </c>
      <c r="T18" s="75">
        <v>100949</v>
      </c>
      <c r="U18" s="117" t="s">
        <v>62</v>
      </c>
      <c r="V18" s="51"/>
      <c r="W18" s="139"/>
    </row>
    <row r="19" spans="1:23" s="4" customFormat="1" ht="12" hidden="1" customHeight="1">
      <c r="A19" s="3"/>
      <c r="B19" s="27" t="s">
        <v>83</v>
      </c>
      <c r="C19" s="36" t="s">
        <v>84</v>
      </c>
      <c r="D19" s="74">
        <v>312361</v>
      </c>
      <c r="E19" s="75" t="s">
        <v>62</v>
      </c>
      <c r="F19" s="75"/>
      <c r="G19" s="75"/>
      <c r="H19" s="75"/>
      <c r="I19" s="75"/>
      <c r="J19" s="75">
        <v>62359</v>
      </c>
      <c r="K19" s="75" t="s">
        <v>62</v>
      </c>
      <c r="L19" s="75"/>
      <c r="M19" s="75"/>
      <c r="N19" s="75"/>
      <c r="O19" s="75"/>
      <c r="P19" s="75">
        <v>374720</v>
      </c>
      <c r="Q19" s="75" t="s">
        <v>62</v>
      </c>
      <c r="R19" s="75">
        <v>110847</v>
      </c>
      <c r="S19" s="75" t="s">
        <v>62</v>
      </c>
      <c r="T19" s="75">
        <v>110847</v>
      </c>
      <c r="U19" s="117" t="s">
        <v>62</v>
      </c>
      <c r="V19" s="51"/>
      <c r="W19" s="139"/>
    </row>
    <row r="20" spans="1:23" s="4" customFormat="1" ht="12" hidden="1" customHeight="1">
      <c r="A20" s="3"/>
      <c r="B20" s="25" t="s">
        <v>85</v>
      </c>
      <c r="C20" s="37" t="s">
        <v>86</v>
      </c>
      <c r="D20" s="79">
        <v>315026</v>
      </c>
      <c r="E20" s="103">
        <f>D20/D8*100</f>
        <v>94.758056025964578</v>
      </c>
      <c r="F20" s="77"/>
      <c r="G20" s="103"/>
      <c r="H20" s="77"/>
      <c r="I20" s="103"/>
      <c r="J20" s="77">
        <v>63030</v>
      </c>
      <c r="K20" s="103">
        <f>J20/J8*100</f>
        <v>93.564907592963706</v>
      </c>
      <c r="L20" s="77"/>
      <c r="M20" s="103"/>
      <c r="N20" s="77"/>
      <c r="O20" s="103"/>
      <c r="P20" s="77">
        <v>378056</v>
      </c>
      <c r="Q20" s="103">
        <f>P20/P8*100</f>
        <v>94.557023445667781</v>
      </c>
      <c r="R20" s="77">
        <v>108647</v>
      </c>
      <c r="S20" s="103">
        <f>R20/R8*100</f>
        <v>93.061920220648062</v>
      </c>
      <c r="T20" s="77">
        <v>108647</v>
      </c>
      <c r="U20" s="104">
        <f>T20/T8*100</f>
        <v>93.061920220648062</v>
      </c>
      <c r="V20" s="51"/>
      <c r="W20" s="139"/>
    </row>
    <row r="21" spans="1:23" s="4" customFormat="1" ht="12" hidden="1" customHeight="1">
      <c r="A21" s="3"/>
      <c r="B21" s="26" t="s">
        <v>63</v>
      </c>
      <c r="C21" s="36" t="s">
        <v>64</v>
      </c>
      <c r="D21" s="74">
        <v>335990</v>
      </c>
      <c r="E21" s="99">
        <f t="shared" ref="E21:E84" si="0">D21/D9*100</f>
        <v>96.842718133185755</v>
      </c>
      <c r="F21" s="75"/>
      <c r="G21" s="99"/>
      <c r="H21" s="75"/>
      <c r="I21" s="99"/>
      <c r="J21" s="75">
        <v>65363</v>
      </c>
      <c r="K21" s="99">
        <f t="shared" ref="K21:K84" si="1">J21/J9*100</f>
        <v>97.495599773276453</v>
      </c>
      <c r="L21" s="75"/>
      <c r="M21" s="99"/>
      <c r="N21" s="75"/>
      <c r="O21" s="99"/>
      <c r="P21" s="75">
        <v>401353</v>
      </c>
      <c r="Q21" s="99">
        <f t="shared" ref="Q21:Q84" si="2">P21/P9*100</f>
        <v>96.948447532042152</v>
      </c>
      <c r="R21" s="75">
        <v>113604</v>
      </c>
      <c r="S21" s="99">
        <f t="shared" ref="S21:S84" si="3">R21/R9*100</f>
        <v>94.562041669094455</v>
      </c>
      <c r="T21" s="75">
        <v>113604</v>
      </c>
      <c r="U21" s="100">
        <f t="shared" ref="U21:U84" si="4">T21/T9*100</f>
        <v>94.562041669094455</v>
      </c>
      <c r="V21" s="51"/>
      <c r="W21" s="139"/>
    </row>
    <row r="22" spans="1:23" s="4" customFormat="1" ht="12" hidden="1" customHeight="1">
      <c r="A22" s="3"/>
      <c r="B22" s="26" t="s">
        <v>65</v>
      </c>
      <c r="C22" s="36" t="s">
        <v>66</v>
      </c>
      <c r="D22" s="74">
        <v>343435</v>
      </c>
      <c r="E22" s="99">
        <f t="shared" si="0"/>
        <v>98.422929001713783</v>
      </c>
      <c r="F22" s="75"/>
      <c r="G22" s="99"/>
      <c r="H22" s="75"/>
      <c r="I22" s="99"/>
      <c r="J22" s="75">
        <v>66243</v>
      </c>
      <c r="K22" s="99">
        <f t="shared" si="1"/>
        <v>100.11183484713386</v>
      </c>
      <c r="L22" s="75"/>
      <c r="M22" s="99"/>
      <c r="N22" s="75"/>
      <c r="O22" s="99"/>
      <c r="P22" s="75">
        <v>409678</v>
      </c>
      <c r="Q22" s="99">
        <f t="shared" si="2"/>
        <v>98.692144435049272</v>
      </c>
      <c r="R22" s="75">
        <v>115247</v>
      </c>
      <c r="S22" s="99">
        <f t="shared" si="3"/>
        <v>96.879597172134936</v>
      </c>
      <c r="T22" s="75">
        <v>115247</v>
      </c>
      <c r="U22" s="100">
        <f t="shared" si="4"/>
        <v>96.879597172134936</v>
      </c>
      <c r="V22" s="51"/>
      <c r="W22" s="139"/>
    </row>
    <row r="23" spans="1:23" s="4" customFormat="1" ht="12" hidden="1" customHeight="1">
      <c r="A23" s="3"/>
      <c r="B23" s="26" t="s">
        <v>67</v>
      </c>
      <c r="C23" s="36" t="s">
        <v>68</v>
      </c>
      <c r="D23" s="74">
        <v>333875</v>
      </c>
      <c r="E23" s="99">
        <f t="shared" si="0"/>
        <v>95.340828290846986</v>
      </c>
      <c r="F23" s="75"/>
      <c r="G23" s="99"/>
      <c r="H23" s="75"/>
      <c r="I23" s="99"/>
      <c r="J23" s="75">
        <v>68453</v>
      </c>
      <c r="K23" s="99">
        <f t="shared" si="1"/>
        <v>93.784080010960409</v>
      </c>
      <c r="L23" s="75"/>
      <c r="M23" s="99"/>
      <c r="N23" s="75"/>
      <c r="O23" s="99"/>
      <c r="P23" s="75">
        <v>402328</v>
      </c>
      <c r="Q23" s="99">
        <f t="shared" si="2"/>
        <v>95.072321299869316</v>
      </c>
      <c r="R23" s="75">
        <v>114785</v>
      </c>
      <c r="S23" s="99">
        <f t="shared" si="3"/>
        <v>92.288705216440476</v>
      </c>
      <c r="T23" s="75">
        <v>114785</v>
      </c>
      <c r="U23" s="100">
        <f t="shared" si="4"/>
        <v>92.288705216440476</v>
      </c>
      <c r="V23" s="51"/>
      <c r="W23" s="139"/>
    </row>
    <row r="24" spans="1:23" s="4" customFormat="1" ht="12" hidden="1" customHeight="1">
      <c r="A24" s="3"/>
      <c r="B24" s="26" t="s">
        <v>69</v>
      </c>
      <c r="C24" s="36" t="s">
        <v>70</v>
      </c>
      <c r="D24" s="74">
        <v>320376</v>
      </c>
      <c r="E24" s="99">
        <f t="shared" si="0"/>
        <v>99.835464811906363</v>
      </c>
      <c r="F24" s="75"/>
      <c r="G24" s="99"/>
      <c r="H24" s="75"/>
      <c r="I24" s="99"/>
      <c r="J24" s="75">
        <v>69937</v>
      </c>
      <c r="K24" s="99">
        <f t="shared" si="1"/>
        <v>99.107231425453818</v>
      </c>
      <c r="L24" s="75"/>
      <c r="M24" s="99"/>
      <c r="N24" s="75"/>
      <c r="O24" s="99"/>
      <c r="P24" s="75">
        <v>390313</v>
      </c>
      <c r="Q24" s="99">
        <f t="shared" si="2"/>
        <v>99.704192647731247</v>
      </c>
      <c r="R24" s="75">
        <v>117143</v>
      </c>
      <c r="S24" s="99">
        <f t="shared" si="3"/>
        <v>101.94414710771132</v>
      </c>
      <c r="T24" s="75">
        <v>117143</v>
      </c>
      <c r="U24" s="100">
        <f t="shared" si="4"/>
        <v>101.94414710771132</v>
      </c>
      <c r="V24" s="51"/>
      <c r="W24" s="139"/>
    </row>
    <row r="25" spans="1:23" s="4" customFormat="1" ht="12" hidden="1" customHeight="1">
      <c r="A25" s="3"/>
      <c r="B25" s="26" t="s">
        <v>71</v>
      </c>
      <c r="C25" s="36" t="s">
        <v>72</v>
      </c>
      <c r="D25" s="74">
        <v>352406</v>
      </c>
      <c r="E25" s="99">
        <f t="shared" si="0"/>
        <v>98.873245759240447</v>
      </c>
      <c r="F25" s="75"/>
      <c r="G25" s="99"/>
      <c r="H25" s="75"/>
      <c r="I25" s="99"/>
      <c r="J25" s="75">
        <v>69604</v>
      </c>
      <c r="K25" s="99">
        <f t="shared" si="1"/>
        <v>99.009957325746797</v>
      </c>
      <c r="L25" s="75"/>
      <c r="M25" s="99"/>
      <c r="N25" s="75"/>
      <c r="O25" s="99"/>
      <c r="P25" s="75">
        <v>422010</v>
      </c>
      <c r="Q25" s="99">
        <f t="shared" si="2"/>
        <v>98.895768205060904</v>
      </c>
      <c r="R25" s="75">
        <v>117551</v>
      </c>
      <c r="S25" s="99">
        <f t="shared" si="3"/>
        <v>97.576180159540471</v>
      </c>
      <c r="T25" s="75">
        <v>117551</v>
      </c>
      <c r="U25" s="100">
        <f t="shared" si="4"/>
        <v>97.576180159540471</v>
      </c>
      <c r="V25" s="51"/>
      <c r="W25" s="139"/>
    </row>
    <row r="26" spans="1:23" s="4" customFormat="1" ht="12" hidden="1" customHeight="1">
      <c r="A26" s="3"/>
      <c r="B26" s="26" t="s">
        <v>73</v>
      </c>
      <c r="C26" s="36" t="s">
        <v>74</v>
      </c>
      <c r="D26" s="74">
        <v>343888</v>
      </c>
      <c r="E26" s="99">
        <f t="shared" si="0"/>
        <v>96.548935931270705</v>
      </c>
      <c r="F26" s="75"/>
      <c r="G26" s="99"/>
      <c r="H26" s="75"/>
      <c r="I26" s="99"/>
      <c r="J26" s="75">
        <v>66814</v>
      </c>
      <c r="K26" s="99">
        <f t="shared" si="1"/>
        <v>96.71834513107801</v>
      </c>
      <c r="L26" s="75"/>
      <c r="M26" s="99"/>
      <c r="N26" s="75"/>
      <c r="O26" s="99"/>
      <c r="P26" s="75">
        <v>410702</v>
      </c>
      <c r="Q26" s="99">
        <f t="shared" si="2"/>
        <v>96.576455400330616</v>
      </c>
      <c r="R26" s="75">
        <v>113867</v>
      </c>
      <c r="S26" s="99">
        <f t="shared" si="3"/>
        <v>98.122296330765394</v>
      </c>
      <c r="T26" s="75">
        <v>113867</v>
      </c>
      <c r="U26" s="100">
        <f t="shared" si="4"/>
        <v>98.122296330765394</v>
      </c>
      <c r="V26" s="51"/>
      <c r="W26" s="139"/>
    </row>
    <row r="27" spans="1:23" s="4" customFormat="1" ht="12" hidden="1" customHeight="1">
      <c r="A27" s="3"/>
      <c r="B27" s="26" t="s">
        <v>75</v>
      </c>
      <c r="C27" s="36" t="s">
        <v>76</v>
      </c>
      <c r="D27" s="74">
        <v>325037</v>
      </c>
      <c r="E27" s="99">
        <f t="shared" si="0"/>
        <v>99.694203672009664</v>
      </c>
      <c r="F27" s="75"/>
      <c r="G27" s="99"/>
      <c r="H27" s="75"/>
      <c r="I27" s="99"/>
      <c r="J27" s="75">
        <v>60937</v>
      </c>
      <c r="K27" s="99">
        <f t="shared" si="1"/>
        <v>95.436250019576832</v>
      </c>
      <c r="L27" s="75"/>
      <c r="M27" s="99"/>
      <c r="N27" s="75"/>
      <c r="O27" s="99"/>
      <c r="P27" s="75">
        <v>385974</v>
      </c>
      <c r="Q27" s="99">
        <f t="shared" si="2"/>
        <v>98.996883696474598</v>
      </c>
      <c r="R27" s="75">
        <v>105304</v>
      </c>
      <c r="S27" s="99">
        <f t="shared" si="3"/>
        <v>96.415458848735113</v>
      </c>
      <c r="T27" s="75">
        <v>105304</v>
      </c>
      <c r="U27" s="100">
        <f t="shared" si="4"/>
        <v>96.415458848735113</v>
      </c>
      <c r="V27" s="51"/>
      <c r="W27" s="139"/>
    </row>
    <row r="28" spans="1:23" s="4" customFormat="1" ht="12" hidden="1" customHeight="1">
      <c r="A28" s="3"/>
      <c r="B28" s="26" t="s">
        <v>77</v>
      </c>
      <c r="C28" s="36" t="s">
        <v>78</v>
      </c>
      <c r="D28" s="74">
        <v>311400</v>
      </c>
      <c r="E28" s="99">
        <f t="shared" si="0"/>
        <v>98.323387325944864</v>
      </c>
      <c r="F28" s="75"/>
      <c r="G28" s="99"/>
      <c r="H28" s="75"/>
      <c r="I28" s="99"/>
      <c r="J28" s="75">
        <v>60262</v>
      </c>
      <c r="K28" s="99">
        <f t="shared" si="1"/>
        <v>95.248782955048355</v>
      </c>
      <c r="L28" s="75"/>
      <c r="M28" s="99"/>
      <c r="N28" s="75"/>
      <c r="O28" s="99"/>
      <c r="P28" s="75">
        <v>371662</v>
      </c>
      <c r="Q28" s="99">
        <f t="shared" si="2"/>
        <v>97.811452241971907</v>
      </c>
      <c r="R28" s="75">
        <v>105742</v>
      </c>
      <c r="S28" s="99">
        <f t="shared" si="3"/>
        <v>95.478965950031153</v>
      </c>
      <c r="T28" s="75">
        <v>105742</v>
      </c>
      <c r="U28" s="100">
        <f t="shared" si="4"/>
        <v>95.478965950031153</v>
      </c>
      <c r="V28" s="51"/>
      <c r="W28" s="139"/>
    </row>
    <row r="29" spans="1:23" s="4" customFormat="1" ht="12" hidden="1" customHeight="1">
      <c r="A29" s="3"/>
      <c r="B29" s="26" t="s">
        <v>87</v>
      </c>
      <c r="C29" s="36" t="s">
        <v>88</v>
      </c>
      <c r="D29" s="74">
        <v>295133</v>
      </c>
      <c r="E29" s="99">
        <f t="shared" si="0"/>
        <v>97.204089295242113</v>
      </c>
      <c r="F29" s="75"/>
      <c r="G29" s="99"/>
      <c r="H29" s="75"/>
      <c r="I29" s="99"/>
      <c r="J29" s="75">
        <v>55852</v>
      </c>
      <c r="K29" s="99">
        <f t="shared" si="1"/>
        <v>93.913101963949416</v>
      </c>
      <c r="L29" s="75"/>
      <c r="M29" s="99"/>
      <c r="N29" s="75"/>
      <c r="O29" s="99"/>
      <c r="P29" s="75">
        <v>350985</v>
      </c>
      <c r="Q29" s="99">
        <f t="shared" si="2"/>
        <v>96.665050923452327</v>
      </c>
      <c r="R29" s="75">
        <v>95493</v>
      </c>
      <c r="S29" s="99">
        <f t="shared" si="3"/>
        <v>93.472132495448406</v>
      </c>
      <c r="T29" s="75">
        <v>95493</v>
      </c>
      <c r="U29" s="100">
        <f t="shared" si="4"/>
        <v>93.472132495448406</v>
      </c>
      <c r="V29" s="51"/>
      <c r="W29" s="139"/>
    </row>
    <row r="30" spans="1:23" s="4" customFormat="1" ht="12" hidden="1" customHeight="1">
      <c r="A30" s="3"/>
      <c r="B30" s="26" t="s">
        <v>81</v>
      </c>
      <c r="C30" s="36" t="s">
        <v>82</v>
      </c>
      <c r="D30" s="74">
        <v>302697</v>
      </c>
      <c r="E30" s="99">
        <f t="shared" si="0"/>
        <v>100.89261013469147</v>
      </c>
      <c r="F30" s="75"/>
      <c r="G30" s="99"/>
      <c r="H30" s="75"/>
      <c r="I30" s="99"/>
      <c r="J30" s="75">
        <v>54472</v>
      </c>
      <c r="K30" s="99">
        <f t="shared" si="1"/>
        <v>97.124008201836503</v>
      </c>
      <c r="L30" s="75"/>
      <c r="M30" s="99"/>
      <c r="N30" s="75"/>
      <c r="O30" s="99"/>
      <c r="P30" s="75">
        <v>357169</v>
      </c>
      <c r="Q30" s="99">
        <f t="shared" si="2"/>
        <v>100.29906993462583</v>
      </c>
      <c r="R30" s="75">
        <v>96643</v>
      </c>
      <c r="S30" s="99">
        <f t="shared" si="3"/>
        <v>95.734479786823044</v>
      </c>
      <c r="T30" s="75">
        <v>96643</v>
      </c>
      <c r="U30" s="100">
        <f t="shared" si="4"/>
        <v>95.734479786823044</v>
      </c>
      <c r="V30" s="51"/>
      <c r="W30" s="139"/>
    </row>
    <row r="31" spans="1:23" s="4" customFormat="1" ht="12" hidden="1" customHeight="1">
      <c r="A31" s="3"/>
      <c r="B31" s="27" t="s">
        <v>83</v>
      </c>
      <c r="C31" s="38" t="s">
        <v>84</v>
      </c>
      <c r="D31" s="78">
        <v>304099</v>
      </c>
      <c r="E31" s="101">
        <f t="shared" si="0"/>
        <v>97.354983496659315</v>
      </c>
      <c r="F31" s="114"/>
      <c r="G31" s="101"/>
      <c r="H31" s="114"/>
      <c r="I31" s="101"/>
      <c r="J31" s="76">
        <v>60403</v>
      </c>
      <c r="K31" s="101">
        <f t="shared" si="1"/>
        <v>96.863323658172845</v>
      </c>
      <c r="L31" s="115"/>
      <c r="M31" s="101"/>
      <c r="N31" s="116"/>
      <c r="O31" s="101"/>
      <c r="P31" s="76">
        <v>364502</v>
      </c>
      <c r="Q31" s="101">
        <f t="shared" si="2"/>
        <v>97.273163962425286</v>
      </c>
      <c r="R31" s="76">
        <v>102696</v>
      </c>
      <c r="S31" s="101">
        <f t="shared" si="3"/>
        <v>92.646621018160175</v>
      </c>
      <c r="T31" s="76">
        <v>102696</v>
      </c>
      <c r="U31" s="102">
        <f t="shared" si="4"/>
        <v>92.646621018160175</v>
      </c>
      <c r="V31" s="51"/>
      <c r="W31" s="139"/>
    </row>
    <row r="32" spans="1:23" s="4" customFormat="1" ht="12" hidden="1" customHeight="1">
      <c r="A32" s="3"/>
      <c r="B32" s="25" t="s">
        <v>89</v>
      </c>
      <c r="C32" s="36" t="s">
        <v>90</v>
      </c>
      <c r="D32" s="79">
        <v>306731</v>
      </c>
      <c r="E32" s="103">
        <f t="shared" si="0"/>
        <v>97.366884003225124</v>
      </c>
      <c r="F32" s="77"/>
      <c r="G32" s="103"/>
      <c r="H32" s="77"/>
      <c r="I32" s="103"/>
      <c r="J32" s="77">
        <v>60284</v>
      </c>
      <c r="K32" s="103">
        <f t="shared" si="1"/>
        <v>95.643344439155953</v>
      </c>
      <c r="L32" s="77"/>
      <c r="M32" s="103"/>
      <c r="N32" s="77"/>
      <c r="O32" s="103"/>
      <c r="P32" s="77">
        <v>367015</v>
      </c>
      <c r="Q32" s="103">
        <f t="shared" si="2"/>
        <v>97.079533190850029</v>
      </c>
      <c r="R32" s="77">
        <v>98810</v>
      </c>
      <c r="S32" s="103">
        <f t="shared" si="3"/>
        <v>90.945907388146935</v>
      </c>
      <c r="T32" s="77">
        <v>98810</v>
      </c>
      <c r="U32" s="104">
        <f t="shared" si="4"/>
        <v>90.945907388146935</v>
      </c>
      <c r="V32" s="51"/>
      <c r="W32" s="139"/>
    </row>
    <row r="33" spans="1:23" s="4" customFormat="1" ht="12" hidden="1" customHeight="1">
      <c r="A33" s="3"/>
      <c r="B33" s="26" t="s">
        <v>63</v>
      </c>
      <c r="C33" s="36" t="s">
        <v>64</v>
      </c>
      <c r="D33" s="74">
        <v>329461</v>
      </c>
      <c r="E33" s="99">
        <f t="shared" si="0"/>
        <v>98.056787404387038</v>
      </c>
      <c r="F33" s="75"/>
      <c r="G33" s="99"/>
      <c r="H33" s="75"/>
      <c r="I33" s="99"/>
      <c r="J33" s="75">
        <v>63955</v>
      </c>
      <c r="K33" s="99">
        <f t="shared" si="1"/>
        <v>97.845876107277817</v>
      </c>
      <c r="L33" s="75"/>
      <c r="M33" s="99"/>
      <c r="N33" s="75"/>
      <c r="O33" s="99"/>
      <c r="P33" s="75">
        <v>393416</v>
      </c>
      <c r="Q33" s="99">
        <f t="shared" si="2"/>
        <v>98.0224390997451</v>
      </c>
      <c r="R33" s="75">
        <v>103835</v>
      </c>
      <c r="S33" s="99">
        <f t="shared" si="3"/>
        <v>91.400830956656449</v>
      </c>
      <c r="T33" s="75">
        <v>103835</v>
      </c>
      <c r="U33" s="100">
        <f t="shared" si="4"/>
        <v>91.400830956656449</v>
      </c>
      <c r="V33" s="51"/>
      <c r="W33" s="139"/>
    </row>
    <row r="34" spans="1:23" s="4" customFormat="1" ht="12" hidden="1" customHeight="1">
      <c r="A34" s="3"/>
      <c r="B34" s="26" t="s">
        <v>65</v>
      </c>
      <c r="C34" s="36" t="s">
        <v>66</v>
      </c>
      <c r="D34" s="74">
        <v>329503</v>
      </c>
      <c r="E34" s="99">
        <f t="shared" si="0"/>
        <v>95.943337167149537</v>
      </c>
      <c r="F34" s="75"/>
      <c r="G34" s="99"/>
      <c r="H34" s="75"/>
      <c r="I34" s="99"/>
      <c r="J34" s="75">
        <v>64454</v>
      </c>
      <c r="K34" s="99">
        <f t="shared" si="1"/>
        <v>97.299337288468209</v>
      </c>
      <c r="L34" s="75"/>
      <c r="M34" s="99"/>
      <c r="N34" s="75"/>
      <c r="O34" s="99"/>
      <c r="P34" s="75">
        <v>393957</v>
      </c>
      <c r="Q34" s="99">
        <f t="shared" si="2"/>
        <v>96.16259599002143</v>
      </c>
      <c r="R34" s="75">
        <v>105467</v>
      </c>
      <c r="S34" s="99">
        <f t="shared" si="3"/>
        <v>91.513878886218293</v>
      </c>
      <c r="T34" s="75">
        <v>105467</v>
      </c>
      <c r="U34" s="100">
        <f t="shared" si="4"/>
        <v>91.513878886218293</v>
      </c>
      <c r="V34" s="51"/>
      <c r="W34" s="139"/>
    </row>
    <row r="35" spans="1:23" s="4" customFormat="1" ht="12" hidden="1" customHeight="1">
      <c r="A35" s="3"/>
      <c r="B35" s="26" t="s">
        <v>67</v>
      </c>
      <c r="C35" s="36" t="s">
        <v>68</v>
      </c>
      <c r="D35" s="74">
        <v>343338</v>
      </c>
      <c r="E35" s="99">
        <f t="shared" si="0"/>
        <v>102.8342942718083</v>
      </c>
      <c r="F35" s="75"/>
      <c r="G35" s="99"/>
      <c r="H35" s="75"/>
      <c r="I35" s="99"/>
      <c r="J35" s="75">
        <v>58107</v>
      </c>
      <c r="K35" s="99">
        <f t="shared" si="1"/>
        <v>84.885980161570714</v>
      </c>
      <c r="L35" s="75"/>
      <c r="M35" s="99"/>
      <c r="N35" s="75"/>
      <c r="O35" s="99"/>
      <c r="P35" s="75">
        <v>401445</v>
      </c>
      <c r="Q35" s="99">
        <f t="shared" si="2"/>
        <v>99.780527330933964</v>
      </c>
      <c r="R35" s="75">
        <v>115907</v>
      </c>
      <c r="S35" s="99">
        <f t="shared" si="3"/>
        <v>100.97747963584092</v>
      </c>
      <c r="T35" s="75">
        <v>115907</v>
      </c>
      <c r="U35" s="100">
        <f t="shared" si="4"/>
        <v>100.97747963584092</v>
      </c>
      <c r="V35" s="51"/>
      <c r="W35" s="139"/>
    </row>
    <row r="36" spans="1:23" s="4" customFormat="1" ht="12" hidden="1" customHeight="1">
      <c r="A36" s="3"/>
      <c r="B36" s="26" t="s">
        <v>69</v>
      </c>
      <c r="C36" s="36" t="s">
        <v>70</v>
      </c>
      <c r="D36" s="74">
        <v>330214</v>
      </c>
      <c r="E36" s="99">
        <f t="shared" si="0"/>
        <v>103.07076684895249</v>
      </c>
      <c r="F36" s="75"/>
      <c r="G36" s="99"/>
      <c r="H36" s="75"/>
      <c r="I36" s="99"/>
      <c r="J36" s="75">
        <v>55786</v>
      </c>
      <c r="K36" s="99">
        <f t="shared" si="1"/>
        <v>79.766075181949475</v>
      </c>
      <c r="L36" s="75"/>
      <c r="M36" s="99"/>
      <c r="N36" s="75"/>
      <c r="O36" s="99"/>
      <c r="P36" s="75">
        <v>386000</v>
      </c>
      <c r="Q36" s="99">
        <f t="shared" si="2"/>
        <v>98.894989405938318</v>
      </c>
      <c r="R36" s="75">
        <v>114465</v>
      </c>
      <c r="S36" s="99">
        <f t="shared" si="3"/>
        <v>97.713905226944846</v>
      </c>
      <c r="T36" s="75">
        <v>114465</v>
      </c>
      <c r="U36" s="100">
        <f t="shared" si="4"/>
        <v>97.713905226944846</v>
      </c>
      <c r="V36" s="51"/>
      <c r="W36" s="139"/>
    </row>
    <row r="37" spans="1:23" s="4" customFormat="1" ht="12" hidden="1" customHeight="1">
      <c r="A37" s="3"/>
      <c r="B37" s="26" t="s">
        <v>71</v>
      </c>
      <c r="C37" s="36" t="s">
        <v>72</v>
      </c>
      <c r="D37" s="74">
        <v>357016</v>
      </c>
      <c r="E37" s="99">
        <f t="shared" si="0"/>
        <v>101.30815025850866</v>
      </c>
      <c r="F37" s="75"/>
      <c r="G37" s="99"/>
      <c r="H37" s="75"/>
      <c r="I37" s="99"/>
      <c r="J37" s="75">
        <v>54305</v>
      </c>
      <c r="K37" s="99">
        <f t="shared" si="1"/>
        <v>78.019941382679164</v>
      </c>
      <c r="L37" s="75"/>
      <c r="M37" s="99"/>
      <c r="N37" s="75"/>
      <c r="O37" s="99"/>
      <c r="P37" s="75">
        <v>411321</v>
      </c>
      <c r="Q37" s="99">
        <f t="shared" si="2"/>
        <v>97.467121632188807</v>
      </c>
      <c r="R37" s="75">
        <v>115186</v>
      </c>
      <c r="S37" s="99">
        <f t="shared" si="3"/>
        <v>97.988107289601956</v>
      </c>
      <c r="T37" s="75">
        <v>115186</v>
      </c>
      <c r="U37" s="100">
        <f t="shared" si="4"/>
        <v>97.988107289601956</v>
      </c>
      <c r="V37" s="51"/>
      <c r="W37" s="139"/>
    </row>
    <row r="38" spans="1:23" s="4" customFormat="1" ht="12" hidden="1" customHeight="1">
      <c r="A38" s="3"/>
      <c r="B38" s="26" t="s">
        <v>73</v>
      </c>
      <c r="C38" s="36" t="s">
        <v>74</v>
      </c>
      <c r="D38" s="74">
        <v>352105</v>
      </c>
      <c r="E38" s="99">
        <f t="shared" si="0"/>
        <v>102.38944074815055</v>
      </c>
      <c r="F38" s="75"/>
      <c r="G38" s="99"/>
      <c r="H38" s="75"/>
      <c r="I38" s="99"/>
      <c r="J38" s="75">
        <v>52187</v>
      </c>
      <c r="K38" s="99">
        <f t="shared" si="1"/>
        <v>78.107881581704433</v>
      </c>
      <c r="L38" s="75"/>
      <c r="M38" s="99"/>
      <c r="N38" s="75"/>
      <c r="O38" s="99"/>
      <c r="P38" s="75">
        <v>404292</v>
      </c>
      <c r="Q38" s="99">
        <f t="shared" si="2"/>
        <v>98.439257661272649</v>
      </c>
      <c r="R38" s="75">
        <v>113481</v>
      </c>
      <c r="S38" s="99">
        <f t="shared" si="3"/>
        <v>99.66100801812641</v>
      </c>
      <c r="T38" s="75">
        <v>113481</v>
      </c>
      <c r="U38" s="100">
        <f t="shared" si="4"/>
        <v>99.66100801812641</v>
      </c>
      <c r="V38" s="51"/>
      <c r="W38" s="139"/>
    </row>
    <row r="39" spans="1:23" s="4" customFormat="1" ht="12" hidden="1" customHeight="1">
      <c r="A39" s="3"/>
      <c r="B39" s="26" t="s">
        <v>75</v>
      </c>
      <c r="C39" s="36" t="s">
        <v>76</v>
      </c>
      <c r="D39" s="74">
        <v>328703</v>
      </c>
      <c r="E39" s="99">
        <f t="shared" si="0"/>
        <v>101.12787159615675</v>
      </c>
      <c r="F39" s="75"/>
      <c r="G39" s="99"/>
      <c r="H39" s="75"/>
      <c r="I39" s="99"/>
      <c r="J39" s="75">
        <v>49449</v>
      </c>
      <c r="K39" s="99">
        <f t="shared" si="1"/>
        <v>81.147742750709753</v>
      </c>
      <c r="L39" s="75"/>
      <c r="M39" s="99"/>
      <c r="N39" s="75"/>
      <c r="O39" s="99"/>
      <c r="P39" s="75">
        <v>378152</v>
      </c>
      <c r="Q39" s="99">
        <f t="shared" si="2"/>
        <v>97.973438625399638</v>
      </c>
      <c r="R39" s="75">
        <v>105371</v>
      </c>
      <c r="S39" s="99">
        <f t="shared" si="3"/>
        <v>100.0636253133784</v>
      </c>
      <c r="T39" s="75">
        <v>105371</v>
      </c>
      <c r="U39" s="100">
        <f t="shared" si="4"/>
        <v>100.0636253133784</v>
      </c>
      <c r="V39" s="51"/>
      <c r="W39" s="139"/>
    </row>
    <row r="40" spans="1:23" s="4" customFormat="1" ht="12" hidden="1" customHeight="1">
      <c r="A40" s="3"/>
      <c r="B40" s="26" t="s">
        <v>77</v>
      </c>
      <c r="C40" s="36" t="s">
        <v>78</v>
      </c>
      <c r="D40" s="74">
        <v>315563</v>
      </c>
      <c r="E40" s="99">
        <f t="shared" si="0"/>
        <v>101.33686576750161</v>
      </c>
      <c r="F40" s="75"/>
      <c r="G40" s="99"/>
      <c r="H40" s="75"/>
      <c r="I40" s="99"/>
      <c r="J40" s="75">
        <v>47488</v>
      </c>
      <c r="K40" s="99">
        <f t="shared" si="1"/>
        <v>78.802562145298864</v>
      </c>
      <c r="L40" s="75"/>
      <c r="M40" s="99"/>
      <c r="N40" s="75"/>
      <c r="O40" s="99"/>
      <c r="P40" s="75">
        <v>363051</v>
      </c>
      <c r="Q40" s="99">
        <f t="shared" si="2"/>
        <v>97.683109922456424</v>
      </c>
      <c r="R40" s="75">
        <v>104853</v>
      </c>
      <c r="S40" s="99">
        <f t="shared" si="3"/>
        <v>99.159274460479281</v>
      </c>
      <c r="T40" s="75">
        <v>104853</v>
      </c>
      <c r="U40" s="100">
        <f t="shared" si="4"/>
        <v>99.159274460479281</v>
      </c>
      <c r="V40" s="51"/>
      <c r="W40" s="139"/>
    </row>
    <row r="41" spans="1:23" s="4" customFormat="1" ht="12" hidden="1" customHeight="1">
      <c r="A41" s="3"/>
      <c r="B41" s="26" t="s">
        <v>91</v>
      </c>
      <c r="C41" s="36" t="s">
        <v>92</v>
      </c>
      <c r="D41" s="74">
        <v>312241</v>
      </c>
      <c r="E41" s="99">
        <f t="shared" si="0"/>
        <v>105.79670860256223</v>
      </c>
      <c r="F41" s="75"/>
      <c r="G41" s="99"/>
      <c r="H41" s="75"/>
      <c r="I41" s="99"/>
      <c r="J41" s="75">
        <v>45386</v>
      </c>
      <c r="K41" s="99">
        <f t="shared" si="1"/>
        <v>81.261190288619929</v>
      </c>
      <c r="L41" s="75"/>
      <c r="M41" s="99"/>
      <c r="N41" s="75"/>
      <c r="O41" s="99"/>
      <c r="P41" s="75">
        <v>357627</v>
      </c>
      <c r="Q41" s="99">
        <f t="shared" si="2"/>
        <v>101.89238856361382</v>
      </c>
      <c r="R41" s="75">
        <v>101605</v>
      </c>
      <c r="S41" s="99">
        <f t="shared" si="3"/>
        <v>106.40046914433519</v>
      </c>
      <c r="T41" s="75">
        <v>101605</v>
      </c>
      <c r="U41" s="100">
        <f t="shared" si="4"/>
        <v>106.40046914433519</v>
      </c>
      <c r="V41" s="51"/>
      <c r="W41" s="139"/>
    </row>
    <row r="42" spans="1:23" s="4" customFormat="1" ht="12" hidden="1" customHeight="1">
      <c r="A42" s="3"/>
      <c r="B42" s="26" t="s">
        <v>81</v>
      </c>
      <c r="C42" s="36" t="s">
        <v>82</v>
      </c>
      <c r="D42" s="74">
        <v>302582</v>
      </c>
      <c r="E42" s="99">
        <f t="shared" si="0"/>
        <v>99.962008212833297</v>
      </c>
      <c r="F42" s="75"/>
      <c r="G42" s="99"/>
      <c r="H42" s="75"/>
      <c r="I42" s="99"/>
      <c r="J42" s="75">
        <v>42793</v>
      </c>
      <c r="K42" s="99">
        <f t="shared" si="1"/>
        <v>78.559626964311931</v>
      </c>
      <c r="L42" s="75"/>
      <c r="M42" s="99"/>
      <c r="N42" s="75"/>
      <c r="O42" s="99"/>
      <c r="P42" s="75">
        <v>345375</v>
      </c>
      <c r="Q42" s="99">
        <f t="shared" si="2"/>
        <v>96.697921712130679</v>
      </c>
      <c r="R42" s="75">
        <v>97254</v>
      </c>
      <c r="S42" s="99">
        <f t="shared" si="3"/>
        <v>100.63222375133223</v>
      </c>
      <c r="T42" s="75">
        <v>97254</v>
      </c>
      <c r="U42" s="100">
        <f t="shared" si="4"/>
        <v>100.63222375133223</v>
      </c>
      <c r="V42" s="51"/>
      <c r="W42" s="139"/>
    </row>
    <row r="43" spans="1:23" s="4" customFormat="1" ht="12" hidden="1" customHeight="1">
      <c r="A43" s="3"/>
      <c r="B43" s="27" t="s">
        <v>83</v>
      </c>
      <c r="C43" s="36" t="s">
        <v>84</v>
      </c>
      <c r="D43" s="78">
        <v>316057</v>
      </c>
      <c r="E43" s="101">
        <f t="shared" si="0"/>
        <v>103.93227205613962</v>
      </c>
      <c r="F43" s="114"/>
      <c r="G43" s="101"/>
      <c r="H43" s="114"/>
      <c r="I43" s="101"/>
      <c r="J43" s="76">
        <v>47402</v>
      </c>
      <c r="K43" s="101">
        <f t="shared" si="1"/>
        <v>78.476234624108073</v>
      </c>
      <c r="L43" s="115"/>
      <c r="M43" s="101"/>
      <c r="N43" s="116"/>
      <c r="O43" s="101"/>
      <c r="P43" s="76">
        <v>363459</v>
      </c>
      <c r="Q43" s="101">
        <f t="shared" si="2"/>
        <v>99.713856165398269</v>
      </c>
      <c r="R43" s="76">
        <v>105131</v>
      </c>
      <c r="S43" s="101">
        <f t="shared" si="3"/>
        <v>102.37107579652567</v>
      </c>
      <c r="T43" s="76">
        <v>105131</v>
      </c>
      <c r="U43" s="102">
        <f t="shared" si="4"/>
        <v>102.37107579652567</v>
      </c>
      <c r="V43" s="51"/>
      <c r="W43" s="139"/>
    </row>
    <row r="44" spans="1:23" s="2" customFormat="1" ht="12" hidden="1" customHeight="1">
      <c r="A44" s="1">
        <v>42793</v>
      </c>
      <c r="B44" s="25" t="s">
        <v>93</v>
      </c>
      <c r="C44" s="37" t="s">
        <v>94</v>
      </c>
      <c r="D44" s="79">
        <v>317147</v>
      </c>
      <c r="E44" s="103">
        <f t="shared" si="0"/>
        <v>103.39580935738482</v>
      </c>
      <c r="F44" s="77"/>
      <c r="G44" s="103"/>
      <c r="H44" s="77"/>
      <c r="I44" s="103"/>
      <c r="J44" s="77">
        <v>47818</v>
      </c>
      <c r="K44" s="103">
        <f t="shared" si="1"/>
        <v>79.321212925486023</v>
      </c>
      <c r="L44" s="77"/>
      <c r="M44" s="103"/>
      <c r="N44" s="77"/>
      <c r="O44" s="103"/>
      <c r="P44" s="77">
        <v>364965</v>
      </c>
      <c r="Q44" s="103">
        <f t="shared" si="2"/>
        <v>99.441439723172081</v>
      </c>
      <c r="R44" s="77">
        <v>103784</v>
      </c>
      <c r="S44" s="103">
        <f t="shared" si="3"/>
        <v>105.03390345106772</v>
      </c>
      <c r="T44" s="77">
        <v>103784</v>
      </c>
      <c r="U44" s="104">
        <f t="shared" si="4"/>
        <v>105.03390345106772</v>
      </c>
      <c r="V44" s="51"/>
      <c r="W44" s="139"/>
    </row>
    <row r="45" spans="1:23" s="4" customFormat="1" ht="12" hidden="1" customHeight="1">
      <c r="A45" s="3"/>
      <c r="B45" s="26" t="s">
        <v>63</v>
      </c>
      <c r="C45" s="36" t="s">
        <v>64</v>
      </c>
      <c r="D45" s="74">
        <v>344155</v>
      </c>
      <c r="E45" s="99">
        <f t="shared" si="0"/>
        <v>104.46001195892684</v>
      </c>
      <c r="F45" s="75"/>
      <c r="G45" s="99"/>
      <c r="H45" s="75"/>
      <c r="I45" s="99"/>
      <c r="J45" s="75">
        <v>50407</v>
      </c>
      <c r="K45" s="99">
        <f t="shared" si="1"/>
        <v>78.816355249785005</v>
      </c>
      <c r="L45" s="75"/>
      <c r="M45" s="99"/>
      <c r="N45" s="75"/>
      <c r="O45" s="99"/>
      <c r="P45" s="75">
        <v>394562</v>
      </c>
      <c r="Q45" s="99">
        <f t="shared" si="2"/>
        <v>100.29129471094211</v>
      </c>
      <c r="R45" s="75">
        <v>109625</v>
      </c>
      <c r="S45" s="99">
        <f t="shared" si="3"/>
        <v>105.57615447585111</v>
      </c>
      <c r="T45" s="75">
        <v>109625</v>
      </c>
      <c r="U45" s="100">
        <f t="shared" si="4"/>
        <v>105.57615447585111</v>
      </c>
      <c r="V45" s="51"/>
      <c r="W45" s="139"/>
    </row>
    <row r="46" spans="1:23" s="4" customFormat="1" ht="12" hidden="1" customHeight="1">
      <c r="A46" s="3"/>
      <c r="B46" s="26" t="s">
        <v>65</v>
      </c>
      <c r="C46" s="36" t="s">
        <v>66</v>
      </c>
      <c r="D46" s="74">
        <v>343089</v>
      </c>
      <c r="E46" s="99">
        <f t="shared" si="0"/>
        <v>104.12317945511877</v>
      </c>
      <c r="F46" s="75"/>
      <c r="G46" s="99"/>
      <c r="H46" s="75"/>
      <c r="I46" s="99"/>
      <c r="J46" s="75">
        <v>49265</v>
      </c>
      <c r="K46" s="99">
        <f t="shared" si="1"/>
        <v>76.434356285102552</v>
      </c>
      <c r="L46" s="75"/>
      <c r="M46" s="99"/>
      <c r="N46" s="75"/>
      <c r="O46" s="99"/>
      <c r="P46" s="75">
        <v>392354</v>
      </c>
      <c r="Q46" s="99">
        <f t="shared" si="2"/>
        <v>99.59310280055945</v>
      </c>
      <c r="R46" s="75">
        <v>109174</v>
      </c>
      <c r="S46" s="99">
        <f t="shared" si="3"/>
        <v>103.5148435055515</v>
      </c>
      <c r="T46" s="75">
        <v>109174</v>
      </c>
      <c r="U46" s="100">
        <f t="shared" si="4"/>
        <v>103.5148435055515</v>
      </c>
      <c r="V46" s="51"/>
      <c r="W46" s="139"/>
    </row>
    <row r="47" spans="1:23" s="4" customFormat="1" ht="12" hidden="1" customHeight="1">
      <c r="A47" s="3"/>
      <c r="B47" s="26" t="s">
        <v>67</v>
      </c>
      <c r="C47" s="36" t="s">
        <v>68</v>
      </c>
      <c r="D47" s="74">
        <v>344337</v>
      </c>
      <c r="E47" s="99">
        <f t="shared" si="0"/>
        <v>100.29096691889625</v>
      </c>
      <c r="F47" s="75"/>
      <c r="G47" s="99"/>
      <c r="H47" s="75"/>
      <c r="I47" s="99"/>
      <c r="J47" s="75">
        <v>55536</v>
      </c>
      <c r="K47" s="99">
        <f t="shared" si="1"/>
        <v>95.575403996076204</v>
      </c>
      <c r="L47" s="75"/>
      <c r="M47" s="99"/>
      <c r="N47" s="75"/>
      <c r="O47" s="99"/>
      <c r="P47" s="75">
        <v>399873</v>
      </c>
      <c r="Q47" s="99">
        <f t="shared" si="2"/>
        <v>99.608414602249368</v>
      </c>
      <c r="R47" s="75">
        <v>119252</v>
      </c>
      <c r="S47" s="99">
        <f t="shared" si="3"/>
        <v>102.8859344129345</v>
      </c>
      <c r="T47" s="75">
        <v>119252</v>
      </c>
      <c r="U47" s="100">
        <f t="shared" si="4"/>
        <v>102.8859344129345</v>
      </c>
      <c r="V47" s="51"/>
      <c r="W47" s="139"/>
    </row>
    <row r="48" spans="1:23" ht="12" hidden="1" customHeight="1">
      <c r="B48" s="26" t="s">
        <v>69</v>
      </c>
      <c r="C48" s="36" t="s">
        <v>70</v>
      </c>
      <c r="D48" s="74">
        <v>314825</v>
      </c>
      <c r="E48" s="99">
        <f t="shared" si="0"/>
        <v>95.339688807863993</v>
      </c>
      <c r="F48" s="75"/>
      <c r="G48" s="99"/>
      <c r="H48" s="75"/>
      <c r="I48" s="99"/>
      <c r="J48" s="75">
        <v>53012</v>
      </c>
      <c r="K48" s="99">
        <f t="shared" si="1"/>
        <v>95.027426235973181</v>
      </c>
      <c r="L48" s="75"/>
      <c r="M48" s="99"/>
      <c r="N48" s="75"/>
      <c r="O48" s="99"/>
      <c r="P48" s="75">
        <v>367837</v>
      </c>
      <c r="Q48" s="99">
        <f t="shared" si="2"/>
        <v>95.294559585492237</v>
      </c>
      <c r="R48" s="75">
        <v>113089</v>
      </c>
      <c r="S48" s="99">
        <f t="shared" si="3"/>
        <v>98.797885816625168</v>
      </c>
      <c r="T48" s="75">
        <v>113089</v>
      </c>
      <c r="U48" s="100">
        <f t="shared" si="4"/>
        <v>98.797885816625168</v>
      </c>
    </row>
    <row r="49" spans="1:23" ht="12" hidden="1" customHeight="1">
      <c r="B49" s="26" t="s">
        <v>71</v>
      </c>
      <c r="C49" s="36" t="s">
        <v>72</v>
      </c>
      <c r="D49" s="74">
        <v>332581</v>
      </c>
      <c r="E49" s="99">
        <f t="shared" si="0"/>
        <v>93.155768929123624</v>
      </c>
      <c r="F49" s="75"/>
      <c r="G49" s="99"/>
      <c r="H49" s="75"/>
      <c r="I49" s="99"/>
      <c r="J49" s="75">
        <v>49697</v>
      </c>
      <c r="K49" s="99">
        <f t="shared" si="1"/>
        <v>91.514593499677744</v>
      </c>
      <c r="L49" s="75"/>
      <c r="M49" s="99"/>
      <c r="N49" s="75"/>
      <c r="O49" s="99"/>
      <c r="P49" s="75">
        <v>382278</v>
      </c>
      <c r="Q49" s="99">
        <f t="shared" si="2"/>
        <v>92.939091366596898</v>
      </c>
      <c r="R49" s="75">
        <v>112032</v>
      </c>
      <c r="S49" s="99">
        <f t="shared" si="3"/>
        <v>97.261820012848787</v>
      </c>
      <c r="T49" s="75">
        <v>112032</v>
      </c>
      <c r="U49" s="100">
        <f t="shared" si="4"/>
        <v>97.261820012848787</v>
      </c>
    </row>
    <row r="50" spans="1:23" ht="12" hidden="1" customHeight="1">
      <c r="B50" s="26" t="s">
        <v>73</v>
      </c>
      <c r="C50" s="36" t="s">
        <v>74</v>
      </c>
      <c r="D50" s="74">
        <v>335767</v>
      </c>
      <c r="E50" s="99">
        <f t="shared" si="0"/>
        <v>95.359906845969249</v>
      </c>
      <c r="F50" s="75"/>
      <c r="G50" s="99"/>
      <c r="H50" s="75"/>
      <c r="I50" s="99"/>
      <c r="J50" s="75">
        <v>47934</v>
      </c>
      <c r="K50" s="99">
        <f t="shared" si="1"/>
        <v>91.850460842738613</v>
      </c>
      <c r="L50" s="75"/>
      <c r="M50" s="99"/>
      <c r="N50" s="75"/>
      <c r="O50" s="99"/>
      <c r="P50" s="75">
        <v>383701</v>
      </c>
      <c r="Q50" s="99">
        <f t="shared" si="2"/>
        <v>94.906898974008882</v>
      </c>
      <c r="R50" s="75">
        <v>109601</v>
      </c>
      <c r="S50" s="99">
        <f t="shared" si="3"/>
        <v>96.580925441263304</v>
      </c>
      <c r="T50" s="75">
        <v>109601</v>
      </c>
      <c r="U50" s="100">
        <f t="shared" si="4"/>
        <v>96.580925441263304</v>
      </c>
    </row>
    <row r="51" spans="1:23" ht="12" hidden="1" customHeight="1">
      <c r="B51" s="26" t="s">
        <v>75</v>
      </c>
      <c r="C51" s="36" t="s">
        <v>76</v>
      </c>
      <c r="D51" s="74">
        <v>313000</v>
      </c>
      <c r="E51" s="99">
        <f t="shared" si="0"/>
        <v>95.222739068399136</v>
      </c>
      <c r="F51" s="75"/>
      <c r="G51" s="99"/>
      <c r="H51" s="75"/>
      <c r="I51" s="99"/>
      <c r="J51" s="75">
        <v>43126</v>
      </c>
      <c r="K51" s="99">
        <f t="shared" si="1"/>
        <v>87.213088232320175</v>
      </c>
      <c r="L51" s="75"/>
      <c r="M51" s="99"/>
      <c r="N51" s="75"/>
      <c r="O51" s="99"/>
      <c r="P51" s="75">
        <v>356126</v>
      </c>
      <c r="Q51" s="99">
        <f t="shared" si="2"/>
        <v>94.175358057077574</v>
      </c>
      <c r="R51" s="75">
        <v>102153</v>
      </c>
      <c r="S51" s="99">
        <f t="shared" si="3"/>
        <v>96.946028793501057</v>
      </c>
      <c r="T51" s="75">
        <v>102153</v>
      </c>
      <c r="U51" s="100">
        <f t="shared" si="4"/>
        <v>96.946028793501057</v>
      </c>
    </row>
    <row r="52" spans="1:23" ht="12" hidden="1" customHeight="1">
      <c r="B52" s="26" t="s">
        <v>77</v>
      </c>
      <c r="C52" s="36" t="s">
        <v>78</v>
      </c>
      <c r="D52" s="74">
        <v>299517</v>
      </c>
      <c r="E52" s="99">
        <f t="shared" si="0"/>
        <v>94.915119960198126</v>
      </c>
      <c r="F52" s="75"/>
      <c r="G52" s="99"/>
      <c r="H52" s="75"/>
      <c r="I52" s="99"/>
      <c r="J52" s="75">
        <v>43228</v>
      </c>
      <c r="K52" s="99">
        <f t="shared" si="1"/>
        <v>91.029312668463618</v>
      </c>
      <c r="L52" s="75"/>
      <c r="M52" s="99"/>
      <c r="N52" s="75"/>
      <c r="O52" s="99"/>
      <c r="P52" s="75">
        <v>342745</v>
      </c>
      <c r="Q52" s="99">
        <f t="shared" si="2"/>
        <v>94.406846421026245</v>
      </c>
      <c r="R52" s="75">
        <v>100035</v>
      </c>
      <c r="S52" s="99">
        <f t="shared" si="3"/>
        <v>95.404995565219878</v>
      </c>
      <c r="T52" s="75">
        <v>100035</v>
      </c>
      <c r="U52" s="100">
        <f t="shared" si="4"/>
        <v>95.404995565219878</v>
      </c>
    </row>
    <row r="53" spans="1:23" s="50" customFormat="1" ht="12" hidden="1" customHeight="1">
      <c r="A53" s="51"/>
      <c r="B53" s="26" t="s">
        <v>95</v>
      </c>
      <c r="C53" s="36" t="s">
        <v>96</v>
      </c>
      <c r="D53" s="88">
        <v>300750</v>
      </c>
      <c r="E53" s="97">
        <f t="shared" si="0"/>
        <v>96.319829875000394</v>
      </c>
      <c r="F53" s="89"/>
      <c r="G53" s="97"/>
      <c r="H53" s="89"/>
      <c r="I53" s="97"/>
      <c r="J53" s="89">
        <v>41248</v>
      </c>
      <c r="K53" s="97">
        <f t="shared" si="1"/>
        <v>90.882651037764944</v>
      </c>
      <c r="L53" s="89"/>
      <c r="M53" s="97"/>
      <c r="N53" s="89"/>
      <c r="O53" s="97"/>
      <c r="P53" s="89">
        <v>341998</v>
      </c>
      <c r="Q53" s="97">
        <f t="shared" si="2"/>
        <v>95.629804237375822</v>
      </c>
      <c r="R53" s="89">
        <v>97307</v>
      </c>
      <c r="S53" s="97">
        <f t="shared" si="3"/>
        <v>95.769893213916632</v>
      </c>
      <c r="T53" s="89">
        <v>97307</v>
      </c>
      <c r="U53" s="98">
        <f t="shared" si="4"/>
        <v>95.769893213916632</v>
      </c>
      <c r="V53" s="51"/>
      <c r="W53" s="139"/>
    </row>
    <row r="54" spans="1:23" ht="12" hidden="1" customHeight="1">
      <c r="B54" s="26" t="s">
        <v>81</v>
      </c>
      <c r="C54" s="36" t="s">
        <v>82</v>
      </c>
      <c r="D54" s="74">
        <v>291874</v>
      </c>
      <c r="E54" s="99">
        <f t="shared" si="0"/>
        <v>96.461124587715062</v>
      </c>
      <c r="F54" s="75"/>
      <c r="G54" s="99"/>
      <c r="H54" s="75"/>
      <c r="I54" s="99"/>
      <c r="J54" s="75">
        <v>39003</v>
      </c>
      <c r="K54" s="99">
        <f t="shared" si="1"/>
        <v>91.143411305587364</v>
      </c>
      <c r="L54" s="75"/>
      <c r="M54" s="99"/>
      <c r="N54" s="75"/>
      <c r="O54" s="99"/>
      <c r="P54" s="89">
        <v>330877</v>
      </c>
      <c r="Q54" s="99">
        <f t="shared" si="2"/>
        <v>95.802243937748827</v>
      </c>
      <c r="R54" s="75">
        <v>91274</v>
      </c>
      <c r="S54" s="99">
        <f t="shared" si="3"/>
        <v>93.85115265181895</v>
      </c>
      <c r="T54" s="75">
        <v>91274</v>
      </c>
      <c r="U54" s="100">
        <f t="shared" si="4"/>
        <v>93.85115265181895</v>
      </c>
    </row>
    <row r="55" spans="1:23" ht="12" hidden="1" customHeight="1">
      <c r="B55" s="27" t="s">
        <v>83</v>
      </c>
      <c r="C55" s="38" t="s">
        <v>84</v>
      </c>
      <c r="D55" s="78">
        <v>303080</v>
      </c>
      <c r="E55" s="101">
        <f t="shared" si="0"/>
        <v>95.894095052474711</v>
      </c>
      <c r="F55" s="114"/>
      <c r="G55" s="101"/>
      <c r="H55" s="114"/>
      <c r="I55" s="101"/>
      <c r="J55" s="76">
        <v>41807</v>
      </c>
      <c r="K55" s="101">
        <f t="shared" si="1"/>
        <v>88.196700561157755</v>
      </c>
      <c r="L55" s="115"/>
      <c r="M55" s="101"/>
      <c r="N55" s="116"/>
      <c r="O55" s="101"/>
      <c r="P55" s="95">
        <v>344887</v>
      </c>
      <c r="Q55" s="101">
        <f t="shared" si="2"/>
        <v>94.890207698805099</v>
      </c>
      <c r="R55" s="76">
        <v>98548</v>
      </c>
      <c r="S55" s="101">
        <f t="shared" si="3"/>
        <v>93.738288421112699</v>
      </c>
      <c r="T55" s="76">
        <v>98548</v>
      </c>
      <c r="U55" s="102">
        <f t="shared" si="4"/>
        <v>93.738288421112699</v>
      </c>
    </row>
    <row r="56" spans="1:23" s="50" customFormat="1" ht="12" hidden="1" customHeight="1">
      <c r="A56" s="51"/>
      <c r="B56" s="25" t="s">
        <v>97</v>
      </c>
      <c r="C56" s="36" t="s">
        <v>98</v>
      </c>
      <c r="D56" s="92">
        <v>314019</v>
      </c>
      <c r="E56" s="107">
        <f t="shared" si="0"/>
        <v>99.01370657770687</v>
      </c>
      <c r="F56" s="93"/>
      <c r="G56" s="107"/>
      <c r="H56" s="93"/>
      <c r="I56" s="107"/>
      <c r="J56" s="93">
        <v>41834</v>
      </c>
      <c r="K56" s="107">
        <f t="shared" si="1"/>
        <v>87.485883976745157</v>
      </c>
      <c r="L56" s="93"/>
      <c r="M56" s="107"/>
      <c r="N56" s="93"/>
      <c r="O56" s="107"/>
      <c r="P56" s="93">
        <v>355853</v>
      </c>
      <c r="Q56" s="107">
        <f t="shared" si="2"/>
        <v>97.503322236378835</v>
      </c>
      <c r="R56" s="93">
        <v>103874</v>
      </c>
      <c r="S56" s="107">
        <f t="shared" si="3"/>
        <v>100.08671856933631</v>
      </c>
      <c r="T56" s="93">
        <v>103874</v>
      </c>
      <c r="U56" s="108">
        <f t="shared" si="4"/>
        <v>100.08671856933631</v>
      </c>
      <c r="V56" s="51"/>
      <c r="W56" s="139"/>
    </row>
    <row r="57" spans="1:23" ht="12" hidden="1" customHeight="1">
      <c r="B57" s="26" t="s">
        <v>63</v>
      </c>
      <c r="C57" s="36" t="s">
        <v>64</v>
      </c>
      <c r="D57" s="74">
        <v>337756</v>
      </c>
      <c r="E57" s="99">
        <f t="shared" si="0"/>
        <v>98.140663363891264</v>
      </c>
      <c r="F57" s="75"/>
      <c r="G57" s="99"/>
      <c r="H57" s="75"/>
      <c r="I57" s="99"/>
      <c r="J57" s="75">
        <v>42656</v>
      </c>
      <c r="K57" s="99">
        <f t="shared" si="1"/>
        <v>84.623167417223797</v>
      </c>
      <c r="L57" s="75"/>
      <c r="M57" s="99"/>
      <c r="N57" s="75"/>
      <c r="O57" s="99"/>
      <c r="P57" s="89">
        <v>380412</v>
      </c>
      <c r="Q57" s="99">
        <f t="shared" si="2"/>
        <v>96.413744861390597</v>
      </c>
      <c r="R57" s="75">
        <v>108307</v>
      </c>
      <c r="S57" s="99">
        <f t="shared" si="3"/>
        <v>98.797719498289624</v>
      </c>
      <c r="T57" s="75">
        <v>108307</v>
      </c>
      <c r="U57" s="100">
        <f t="shared" si="4"/>
        <v>98.797719498289624</v>
      </c>
    </row>
    <row r="58" spans="1:23" ht="12" hidden="1" customHeight="1">
      <c r="B58" s="26" t="s">
        <v>65</v>
      </c>
      <c r="C58" s="36" t="s">
        <v>66</v>
      </c>
      <c r="D58" s="74">
        <v>339402</v>
      </c>
      <c r="E58" s="99">
        <f t="shared" si="0"/>
        <v>98.92535173089199</v>
      </c>
      <c r="F58" s="75"/>
      <c r="G58" s="99"/>
      <c r="H58" s="75"/>
      <c r="I58" s="99"/>
      <c r="J58" s="75">
        <v>43968</v>
      </c>
      <c r="K58" s="99">
        <f t="shared" si="1"/>
        <v>89.247944788389319</v>
      </c>
      <c r="L58" s="75"/>
      <c r="M58" s="99"/>
      <c r="N58" s="75"/>
      <c r="O58" s="99"/>
      <c r="P58" s="89">
        <v>383370</v>
      </c>
      <c r="Q58" s="99">
        <f t="shared" si="2"/>
        <v>97.710231066842695</v>
      </c>
      <c r="R58" s="75">
        <v>110419</v>
      </c>
      <c r="S58" s="99">
        <f t="shared" si="3"/>
        <v>101.1403814094931</v>
      </c>
      <c r="T58" s="75">
        <v>110419</v>
      </c>
      <c r="U58" s="100">
        <f t="shared" si="4"/>
        <v>101.1403814094931</v>
      </c>
    </row>
    <row r="59" spans="1:23" ht="12" hidden="1" customHeight="1">
      <c r="B59" s="26" t="s">
        <v>67</v>
      </c>
      <c r="C59" s="36" t="s">
        <v>68</v>
      </c>
      <c r="D59" s="74">
        <v>348031</v>
      </c>
      <c r="E59" s="99">
        <f t="shared" si="0"/>
        <v>101.07278625300215</v>
      </c>
      <c r="F59" s="75"/>
      <c r="G59" s="99"/>
      <c r="H59" s="75"/>
      <c r="I59" s="99"/>
      <c r="J59" s="75">
        <v>45490</v>
      </c>
      <c r="K59" s="99">
        <f t="shared" si="1"/>
        <v>81.910832613079805</v>
      </c>
      <c r="L59" s="75"/>
      <c r="M59" s="99"/>
      <c r="N59" s="75"/>
      <c r="O59" s="99"/>
      <c r="P59" s="89">
        <v>393521</v>
      </c>
      <c r="Q59" s="99">
        <f t="shared" si="2"/>
        <v>98.411495649868826</v>
      </c>
      <c r="R59" s="75">
        <v>116873</v>
      </c>
      <c r="S59" s="99">
        <f t="shared" si="3"/>
        <v>98.005064904571825</v>
      </c>
      <c r="T59" s="75">
        <v>116873</v>
      </c>
      <c r="U59" s="100">
        <f t="shared" si="4"/>
        <v>98.005064904571825</v>
      </c>
    </row>
    <row r="60" spans="1:23" ht="12" hidden="1" customHeight="1">
      <c r="B60" s="26" t="s">
        <v>69</v>
      </c>
      <c r="C60" s="36" t="s">
        <v>70</v>
      </c>
      <c r="D60" s="74">
        <v>326041</v>
      </c>
      <c r="E60" s="99">
        <f t="shared" si="0"/>
        <v>103.56261415071866</v>
      </c>
      <c r="F60" s="75"/>
      <c r="G60" s="99"/>
      <c r="H60" s="75"/>
      <c r="I60" s="99"/>
      <c r="J60" s="75">
        <v>43425</v>
      </c>
      <c r="K60" s="99">
        <f t="shared" si="1"/>
        <v>81.915415377650348</v>
      </c>
      <c r="L60" s="75"/>
      <c r="M60" s="99"/>
      <c r="N60" s="75"/>
      <c r="O60" s="99"/>
      <c r="P60" s="89">
        <v>369466</v>
      </c>
      <c r="Q60" s="99">
        <f t="shared" si="2"/>
        <v>100.44285920122229</v>
      </c>
      <c r="R60" s="75">
        <v>113633</v>
      </c>
      <c r="S60" s="99">
        <f t="shared" si="3"/>
        <v>100.48103705930727</v>
      </c>
      <c r="T60" s="75">
        <v>113633</v>
      </c>
      <c r="U60" s="100">
        <f t="shared" si="4"/>
        <v>100.48103705930727</v>
      </c>
    </row>
    <row r="61" spans="1:23" ht="12" hidden="1" customHeight="1">
      <c r="B61" s="26" t="s">
        <v>71</v>
      </c>
      <c r="C61" s="36" t="s">
        <v>72</v>
      </c>
      <c r="D61" s="74">
        <v>352914</v>
      </c>
      <c r="E61" s="99">
        <f t="shared" si="0"/>
        <v>106.11369861778033</v>
      </c>
      <c r="F61" s="75"/>
      <c r="G61" s="99"/>
      <c r="H61" s="75"/>
      <c r="I61" s="99"/>
      <c r="J61" s="75">
        <v>38681</v>
      </c>
      <c r="K61" s="99">
        <f t="shared" si="1"/>
        <v>77.833672052638988</v>
      </c>
      <c r="L61" s="75"/>
      <c r="M61" s="99"/>
      <c r="N61" s="75"/>
      <c r="O61" s="99"/>
      <c r="P61" s="89">
        <v>391595</v>
      </c>
      <c r="Q61" s="99">
        <f t="shared" si="2"/>
        <v>102.43723154353638</v>
      </c>
      <c r="R61" s="75">
        <v>116008</v>
      </c>
      <c r="S61" s="99">
        <f t="shared" si="3"/>
        <v>103.54898600399886</v>
      </c>
      <c r="T61" s="75">
        <v>116008</v>
      </c>
      <c r="U61" s="100">
        <f t="shared" si="4"/>
        <v>103.54898600399886</v>
      </c>
    </row>
    <row r="62" spans="1:23" ht="12" hidden="1" customHeight="1">
      <c r="B62" s="26" t="s">
        <v>73</v>
      </c>
      <c r="C62" s="36" t="s">
        <v>74</v>
      </c>
      <c r="D62" s="74">
        <v>358751</v>
      </c>
      <c r="E62" s="99">
        <f t="shared" si="0"/>
        <v>106.84522302668221</v>
      </c>
      <c r="F62" s="75"/>
      <c r="G62" s="99"/>
      <c r="H62" s="75"/>
      <c r="I62" s="99"/>
      <c r="J62" s="75">
        <v>37608</v>
      </c>
      <c r="K62" s="99">
        <f t="shared" si="1"/>
        <v>78.457879584428596</v>
      </c>
      <c r="L62" s="75"/>
      <c r="M62" s="99"/>
      <c r="N62" s="75"/>
      <c r="O62" s="99"/>
      <c r="P62" s="89">
        <v>396359</v>
      </c>
      <c r="Q62" s="99">
        <f t="shared" si="2"/>
        <v>103.29892285920548</v>
      </c>
      <c r="R62" s="75">
        <v>116402</v>
      </c>
      <c r="S62" s="99">
        <f t="shared" si="3"/>
        <v>106.20523535369202</v>
      </c>
      <c r="T62" s="75">
        <v>116402</v>
      </c>
      <c r="U62" s="100">
        <f t="shared" si="4"/>
        <v>106.20523535369202</v>
      </c>
    </row>
    <row r="63" spans="1:23" ht="12" hidden="1" customHeight="1">
      <c r="B63" s="26" t="s">
        <v>75</v>
      </c>
      <c r="C63" s="36" t="s">
        <v>76</v>
      </c>
      <c r="D63" s="74">
        <v>331578</v>
      </c>
      <c r="E63" s="99">
        <f t="shared" si="0"/>
        <v>105.93546325878593</v>
      </c>
      <c r="F63" s="75"/>
      <c r="G63" s="99"/>
      <c r="H63" s="75"/>
      <c r="I63" s="99"/>
      <c r="J63" s="75">
        <v>31903</v>
      </c>
      <c r="K63" s="99">
        <f t="shared" si="1"/>
        <v>73.976255623058023</v>
      </c>
      <c r="L63" s="75"/>
      <c r="M63" s="99"/>
      <c r="N63" s="75"/>
      <c r="O63" s="99"/>
      <c r="P63" s="89">
        <v>363481</v>
      </c>
      <c r="Q63" s="99">
        <f t="shared" si="2"/>
        <v>102.06528026597329</v>
      </c>
      <c r="R63" s="75">
        <v>107081</v>
      </c>
      <c r="S63" s="99">
        <f t="shared" si="3"/>
        <v>104.82413634450285</v>
      </c>
      <c r="T63" s="75">
        <v>107081</v>
      </c>
      <c r="U63" s="100">
        <f t="shared" si="4"/>
        <v>104.82413634450285</v>
      </c>
    </row>
    <row r="64" spans="1:23" ht="12" hidden="1" customHeight="1">
      <c r="B64" s="26" t="s">
        <v>77</v>
      </c>
      <c r="C64" s="36" t="s">
        <v>78</v>
      </c>
      <c r="D64" s="74">
        <v>315628</v>
      </c>
      <c r="E64" s="99">
        <f t="shared" si="0"/>
        <v>105.37899351288908</v>
      </c>
      <c r="F64" s="75"/>
      <c r="G64" s="99"/>
      <c r="H64" s="75"/>
      <c r="I64" s="99"/>
      <c r="J64" s="75">
        <v>31855</v>
      </c>
      <c r="K64" s="99">
        <f t="shared" si="1"/>
        <v>73.690663458869253</v>
      </c>
      <c r="L64" s="75"/>
      <c r="M64" s="99"/>
      <c r="N64" s="75"/>
      <c r="O64" s="99"/>
      <c r="P64" s="89">
        <v>347483</v>
      </c>
      <c r="Q64" s="99">
        <f t="shared" si="2"/>
        <v>101.38236881646705</v>
      </c>
      <c r="R64" s="75">
        <v>105559</v>
      </c>
      <c r="S64" s="99">
        <f t="shared" si="3"/>
        <v>105.52206727645324</v>
      </c>
      <c r="T64" s="75">
        <v>105559</v>
      </c>
      <c r="U64" s="100">
        <f t="shared" si="4"/>
        <v>105.52206727645324</v>
      </c>
    </row>
    <row r="65" spans="2:21" ht="12" hidden="1" customHeight="1">
      <c r="B65" s="26" t="s">
        <v>99</v>
      </c>
      <c r="C65" s="36" t="s">
        <v>100</v>
      </c>
      <c r="D65" s="74">
        <v>321132</v>
      </c>
      <c r="E65" s="99">
        <f t="shared" si="0"/>
        <v>106.77705735660848</v>
      </c>
      <c r="F65" s="75"/>
      <c r="G65" s="99"/>
      <c r="H65" s="75"/>
      <c r="I65" s="99"/>
      <c r="J65" s="75">
        <v>31804</v>
      </c>
      <c r="K65" s="99">
        <f t="shared" si="1"/>
        <v>77.104344453064385</v>
      </c>
      <c r="L65" s="75"/>
      <c r="M65" s="99"/>
      <c r="N65" s="75"/>
      <c r="O65" s="99"/>
      <c r="P65" s="89">
        <v>352936</v>
      </c>
      <c r="Q65" s="99">
        <f t="shared" si="2"/>
        <v>103.19826431733519</v>
      </c>
      <c r="R65" s="75">
        <v>103605</v>
      </c>
      <c r="S65" s="99">
        <f t="shared" si="3"/>
        <v>106.47229901240405</v>
      </c>
      <c r="T65" s="75">
        <v>103605</v>
      </c>
      <c r="U65" s="100">
        <f t="shared" si="4"/>
        <v>106.47229901240405</v>
      </c>
    </row>
    <row r="66" spans="2:21" ht="12" hidden="1" customHeight="1">
      <c r="B66" s="26" t="s">
        <v>81</v>
      </c>
      <c r="C66" s="36" t="s">
        <v>82</v>
      </c>
      <c r="D66" s="74">
        <v>310159</v>
      </c>
      <c r="E66" s="99">
        <f t="shared" si="0"/>
        <v>106.26468955782289</v>
      </c>
      <c r="F66" s="75"/>
      <c r="G66" s="99"/>
      <c r="H66" s="75"/>
      <c r="I66" s="99"/>
      <c r="J66" s="75">
        <v>30123</v>
      </c>
      <c r="K66" s="99">
        <f t="shared" si="1"/>
        <v>77.232520575340359</v>
      </c>
      <c r="L66" s="75"/>
      <c r="M66" s="99"/>
      <c r="N66" s="75"/>
      <c r="O66" s="99"/>
      <c r="P66" s="89">
        <v>340282</v>
      </c>
      <c r="Q66" s="99">
        <f t="shared" si="2"/>
        <v>102.84244598445949</v>
      </c>
      <c r="R66" s="75">
        <v>96689</v>
      </c>
      <c r="S66" s="99">
        <f t="shared" si="3"/>
        <v>105.93268619760283</v>
      </c>
      <c r="T66" s="75">
        <v>96689</v>
      </c>
      <c r="U66" s="100">
        <f t="shared" si="4"/>
        <v>105.93268619760283</v>
      </c>
    </row>
    <row r="67" spans="2:21" ht="12" hidden="1" customHeight="1">
      <c r="B67" s="27" t="s">
        <v>83</v>
      </c>
      <c r="C67" s="36" t="s">
        <v>84</v>
      </c>
      <c r="D67" s="78">
        <v>321225</v>
      </c>
      <c r="E67" s="101">
        <f t="shared" si="0"/>
        <v>105.98686815362282</v>
      </c>
      <c r="F67" s="114"/>
      <c r="G67" s="101"/>
      <c r="H67" s="114"/>
      <c r="I67" s="101"/>
      <c r="J67" s="76">
        <v>34288</v>
      </c>
      <c r="K67" s="101">
        <f t="shared" si="1"/>
        <v>82.014973569019546</v>
      </c>
      <c r="L67" s="115"/>
      <c r="M67" s="101"/>
      <c r="N67" s="116"/>
      <c r="O67" s="101"/>
      <c r="P67" s="95">
        <v>355513</v>
      </c>
      <c r="Q67" s="101">
        <f t="shared" si="2"/>
        <v>103.08100914212481</v>
      </c>
      <c r="R67" s="76">
        <v>105013</v>
      </c>
      <c r="S67" s="101">
        <f t="shared" si="3"/>
        <v>106.56025490116492</v>
      </c>
      <c r="T67" s="76">
        <v>105013</v>
      </c>
      <c r="U67" s="102">
        <f t="shared" si="4"/>
        <v>106.56025490116492</v>
      </c>
    </row>
    <row r="68" spans="2:21" ht="12" hidden="1" customHeight="1">
      <c r="B68" s="25" t="s">
        <v>101</v>
      </c>
      <c r="C68" s="37" t="s">
        <v>102</v>
      </c>
      <c r="D68" s="79">
        <v>333833</v>
      </c>
      <c r="E68" s="103">
        <f t="shared" si="0"/>
        <v>106.30980927905635</v>
      </c>
      <c r="F68" s="77">
        <v>22278</v>
      </c>
      <c r="G68" s="75" t="s">
        <v>62</v>
      </c>
      <c r="H68" s="77"/>
      <c r="I68" s="103"/>
      <c r="J68" s="77">
        <v>37920</v>
      </c>
      <c r="K68" s="103">
        <f t="shared" si="1"/>
        <v>90.643973801214329</v>
      </c>
      <c r="L68" s="77">
        <v>1460</v>
      </c>
      <c r="M68" s="77" t="s">
        <v>62</v>
      </c>
      <c r="N68" s="77">
        <v>12336</v>
      </c>
      <c r="O68" s="77" t="s">
        <v>62</v>
      </c>
      <c r="P68" s="77">
        <v>371753</v>
      </c>
      <c r="Q68" s="103">
        <f t="shared" si="2"/>
        <v>104.46813712403717</v>
      </c>
      <c r="R68" s="77">
        <v>105746</v>
      </c>
      <c r="S68" s="103">
        <f t="shared" si="3"/>
        <v>101.80218341452144</v>
      </c>
      <c r="T68" s="77">
        <v>105746</v>
      </c>
      <c r="U68" s="104">
        <f t="shared" si="4"/>
        <v>101.80218341452144</v>
      </c>
    </row>
    <row r="69" spans="2:21" ht="12" hidden="1" customHeight="1">
      <c r="B69" s="26" t="s">
        <v>63</v>
      </c>
      <c r="C69" s="36" t="s">
        <v>64</v>
      </c>
      <c r="D69" s="74">
        <v>353881</v>
      </c>
      <c r="E69" s="99">
        <f t="shared" si="0"/>
        <v>104.77415649166855</v>
      </c>
      <c r="F69" s="75">
        <v>20495</v>
      </c>
      <c r="G69" s="75" t="s">
        <v>62</v>
      </c>
      <c r="H69" s="75"/>
      <c r="I69" s="99"/>
      <c r="J69" s="75">
        <v>39377</v>
      </c>
      <c r="K69" s="99">
        <f t="shared" si="1"/>
        <v>92.312921980495119</v>
      </c>
      <c r="L69" s="75">
        <v>1444</v>
      </c>
      <c r="M69" s="75" t="s">
        <v>62</v>
      </c>
      <c r="N69" s="75">
        <v>13143</v>
      </c>
      <c r="O69" s="75" t="s">
        <v>62</v>
      </c>
      <c r="P69" s="75">
        <v>393258</v>
      </c>
      <c r="Q69" s="99">
        <f t="shared" si="2"/>
        <v>103.37686508312041</v>
      </c>
      <c r="R69" s="75">
        <v>108947</v>
      </c>
      <c r="S69" s="99">
        <f t="shared" si="3"/>
        <v>100.59091286805099</v>
      </c>
      <c r="T69" s="75">
        <v>108947</v>
      </c>
      <c r="U69" s="100">
        <f t="shared" si="4"/>
        <v>100.59091286805099</v>
      </c>
    </row>
    <row r="70" spans="2:21" ht="12" hidden="1" customHeight="1">
      <c r="B70" s="26" t="s">
        <v>65</v>
      </c>
      <c r="C70" s="36" t="s">
        <v>66</v>
      </c>
      <c r="D70" s="74">
        <v>355538</v>
      </c>
      <c r="E70" s="99">
        <f t="shared" si="0"/>
        <v>104.75424422955668</v>
      </c>
      <c r="F70" s="75">
        <v>20001</v>
      </c>
      <c r="G70" s="75" t="s">
        <v>62</v>
      </c>
      <c r="H70" s="75"/>
      <c r="I70" s="99"/>
      <c r="J70" s="75">
        <v>40165</v>
      </c>
      <c r="K70" s="99">
        <f t="shared" si="1"/>
        <v>91.350527656477439</v>
      </c>
      <c r="L70" s="75">
        <v>1477</v>
      </c>
      <c r="M70" s="75" t="s">
        <v>62</v>
      </c>
      <c r="N70" s="75">
        <v>13002</v>
      </c>
      <c r="O70" s="75" t="s">
        <v>62</v>
      </c>
      <c r="P70" s="75">
        <v>395703</v>
      </c>
      <c r="Q70" s="99">
        <f t="shared" si="2"/>
        <v>103.21699663510446</v>
      </c>
      <c r="R70" s="75">
        <v>112497</v>
      </c>
      <c r="S70" s="99">
        <f t="shared" si="3"/>
        <v>101.88192249522274</v>
      </c>
      <c r="T70" s="75">
        <v>112497</v>
      </c>
      <c r="U70" s="100">
        <f t="shared" si="4"/>
        <v>101.88192249522274</v>
      </c>
    </row>
    <row r="71" spans="2:21" ht="12" hidden="1" customHeight="1">
      <c r="B71" s="26" t="s">
        <v>67</v>
      </c>
      <c r="C71" s="36" t="s">
        <v>68</v>
      </c>
      <c r="D71" s="74">
        <v>339721</v>
      </c>
      <c r="E71" s="99">
        <f t="shared" si="0"/>
        <v>97.612281664564364</v>
      </c>
      <c r="F71" s="75">
        <v>20887</v>
      </c>
      <c r="G71" s="75" t="s">
        <v>62</v>
      </c>
      <c r="H71" s="75"/>
      <c r="I71" s="99"/>
      <c r="J71" s="75">
        <v>40683</v>
      </c>
      <c r="K71" s="99">
        <f t="shared" si="1"/>
        <v>89.432842382941303</v>
      </c>
      <c r="L71" s="75">
        <v>1510</v>
      </c>
      <c r="M71" s="75" t="s">
        <v>62</v>
      </c>
      <c r="N71" s="75">
        <v>13423</v>
      </c>
      <c r="O71" s="75" t="s">
        <v>62</v>
      </c>
      <c r="P71" s="75">
        <v>380404</v>
      </c>
      <c r="Q71" s="99">
        <f t="shared" si="2"/>
        <v>96.666759842549695</v>
      </c>
      <c r="R71" s="75">
        <v>113233</v>
      </c>
      <c r="S71" s="99">
        <f t="shared" si="3"/>
        <v>96.885508201209859</v>
      </c>
      <c r="T71" s="75">
        <v>113233</v>
      </c>
      <c r="U71" s="100">
        <f t="shared" si="4"/>
        <v>96.885508201209859</v>
      </c>
    </row>
    <row r="72" spans="2:21" ht="12" hidden="1" customHeight="1">
      <c r="B72" s="26" t="s">
        <v>69</v>
      </c>
      <c r="C72" s="36" t="s">
        <v>70</v>
      </c>
      <c r="D72" s="74">
        <v>323929</v>
      </c>
      <c r="E72" s="99">
        <f t="shared" si="0"/>
        <v>99.352228707432502</v>
      </c>
      <c r="F72" s="75">
        <v>22434</v>
      </c>
      <c r="G72" s="75" t="s">
        <v>62</v>
      </c>
      <c r="H72" s="75"/>
      <c r="I72" s="99"/>
      <c r="J72" s="75">
        <v>40819</v>
      </c>
      <c r="K72" s="99">
        <f t="shared" si="1"/>
        <v>93.998848589522169</v>
      </c>
      <c r="L72" s="75">
        <v>1499</v>
      </c>
      <c r="M72" s="75" t="s">
        <v>62</v>
      </c>
      <c r="N72" s="75">
        <v>13776</v>
      </c>
      <c r="O72" s="75" t="s">
        <v>62</v>
      </c>
      <c r="P72" s="75">
        <v>364748</v>
      </c>
      <c r="Q72" s="99">
        <f t="shared" si="2"/>
        <v>98.723021874813924</v>
      </c>
      <c r="R72" s="75">
        <v>111056</v>
      </c>
      <c r="S72" s="99">
        <f t="shared" si="3"/>
        <v>97.732172872317022</v>
      </c>
      <c r="T72" s="75">
        <v>111056</v>
      </c>
      <c r="U72" s="100">
        <f t="shared" si="4"/>
        <v>97.732172872317022</v>
      </c>
    </row>
    <row r="73" spans="2:21" ht="12" hidden="1" customHeight="1">
      <c r="B73" s="26" t="s">
        <v>71</v>
      </c>
      <c r="C73" s="36" t="s">
        <v>72</v>
      </c>
      <c r="D73" s="74">
        <v>357702</v>
      </c>
      <c r="E73" s="99">
        <f t="shared" si="0"/>
        <v>101.3567044662439</v>
      </c>
      <c r="F73" s="75">
        <v>23785</v>
      </c>
      <c r="G73" s="75" t="s">
        <v>62</v>
      </c>
      <c r="H73" s="75"/>
      <c r="I73" s="99"/>
      <c r="J73" s="75">
        <v>40492</v>
      </c>
      <c r="K73" s="99">
        <f t="shared" si="1"/>
        <v>104.68188516325844</v>
      </c>
      <c r="L73" s="75">
        <v>1172</v>
      </c>
      <c r="M73" s="75" t="s">
        <v>62</v>
      </c>
      <c r="N73" s="75">
        <v>13962</v>
      </c>
      <c r="O73" s="75" t="s">
        <v>62</v>
      </c>
      <c r="P73" s="75">
        <v>398194</v>
      </c>
      <c r="Q73" s="99">
        <f t="shared" si="2"/>
        <v>101.68515941214775</v>
      </c>
      <c r="R73" s="75">
        <v>114542</v>
      </c>
      <c r="S73" s="99">
        <f t="shared" si="3"/>
        <v>98.736294048686304</v>
      </c>
      <c r="T73" s="75">
        <v>114542</v>
      </c>
      <c r="U73" s="100">
        <f t="shared" si="4"/>
        <v>98.736294048686304</v>
      </c>
    </row>
    <row r="74" spans="2:21" ht="12" hidden="1" customHeight="1">
      <c r="B74" s="26" t="s">
        <v>73</v>
      </c>
      <c r="C74" s="36" t="s">
        <v>74</v>
      </c>
      <c r="D74" s="74">
        <v>352188</v>
      </c>
      <c r="E74" s="99">
        <f t="shared" si="0"/>
        <v>98.170597433874747</v>
      </c>
      <c r="F74" s="75">
        <v>27659</v>
      </c>
      <c r="G74" s="75" t="s">
        <v>62</v>
      </c>
      <c r="H74" s="75"/>
      <c r="I74" s="99"/>
      <c r="J74" s="75">
        <v>38386</v>
      </c>
      <c r="K74" s="99">
        <f t="shared" si="1"/>
        <v>102.06870878536482</v>
      </c>
      <c r="L74" s="75">
        <v>1584</v>
      </c>
      <c r="M74" s="75" t="s">
        <v>62</v>
      </c>
      <c r="N74" s="75">
        <v>12888</v>
      </c>
      <c r="O74" s="75" t="s">
        <v>62</v>
      </c>
      <c r="P74" s="75">
        <v>390574</v>
      </c>
      <c r="Q74" s="99">
        <f t="shared" si="2"/>
        <v>98.540464578828789</v>
      </c>
      <c r="R74" s="75">
        <v>111850</v>
      </c>
      <c r="S74" s="99">
        <f t="shared" si="3"/>
        <v>96.089414271232457</v>
      </c>
      <c r="T74" s="75">
        <v>111850</v>
      </c>
      <c r="U74" s="100">
        <f t="shared" si="4"/>
        <v>96.089414271232457</v>
      </c>
    </row>
    <row r="75" spans="2:21" ht="12" hidden="1" customHeight="1">
      <c r="B75" s="26" t="s">
        <v>75</v>
      </c>
      <c r="C75" s="36" t="s">
        <v>76</v>
      </c>
      <c r="D75" s="74">
        <v>328289</v>
      </c>
      <c r="E75" s="99">
        <f t="shared" si="0"/>
        <v>99.008076531012307</v>
      </c>
      <c r="F75" s="75">
        <v>25981</v>
      </c>
      <c r="G75" s="75" t="s">
        <v>62</v>
      </c>
      <c r="H75" s="75"/>
      <c r="I75" s="99"/>
      <c r="J75" s="75">
        <v>35534</v>
      </c>
      <c r="K75" s="99">
        <f t="shared" si="1"/>
        <v>111.38137479233927</v>
      </c>
      <c r="L75" s="75">
        <v>1551</v>
      </c>
      <c r="M75" s="75" t="s">
        <v>62</v>
      </c>
      <c r="N75" s="75">
        <v>11768</v>
      </c>
      <c r="O75" s="75" t="s">
        <v>62</v>
      </c>
      <c r="P75" s="75">
        <v>363823</v>
      </c>
      <c r="Q75" s="99">
        <f t="shared" si="2"/>
        <v>100.09409020003797</v>
      </c>
      <c r="R75" s="75">
        <v>101940</v>
      </c>
      <c r="S75" s="99">
        <f t="shared" si="3"/>
        <v>95.198961533792186</v>
      </c>
      <c r="T75" s="75">
        <v>101940</v>
      </c>
      <c r="U75" s="100">
        <f t="shared" si="4"/>
        <v>95.198961533792186</v>
      </c>
    </row>
    <row r="76" spans="2:21" ht="12" hidden="1" customHeight="1">
      <c r="B76" s="26" t="s">
        <v>77</v>
      </c>
      <c r="C76" s="36" t="s">
        <v>78</v>
      </c>
      <c r="D76" s="74">
        <v>318243</v>
      </c>
      <c r="E76" s="99">
        <f t="shared" si="0"/>
        <v>100.82850697656735</v>
      </c>
      <c r="F76" s="80">
        <v>24264</v>
      </c>
      <c r="G76" s="75" t="s">
        <v>62</v>
      </c>
      <c r="H76" s="75"/>
      <c r="I76" s="99"/>
      <c r="J76" s="75">
        <v>34513</v>
      </c>
      <c r="K76" s="99">
        <f t="shared" si="1"/>
        <v>108.34405901742269</v>
      </c>
      <c r="L76" s="75">
        <v>1476</v>
      </c>
      <c r="M76" s="75" t="s">
        <v>62</v>
      </c>
      <c r="N76" s="75">
        <v>11533</v>
      </c>
      <c r="O76" s="75" t="s">
        <v>62</v>
      </c>
      <c r="P76" s="75">
        <v>352756</v>
      </c>
      <c r="Q76" s="99">
        <f t="shared" si="2"/>
        <v>101.51748430858487</v>
      </c>
      <c r="R76" s="75">
        <v>102268</v>
      </c>
      <c r="S76" s="99">
        <f t="shared" si="3"/>
        <v>96.882312261389373</v>
      </c>
      <c r="T76" s="75">
        <v>102268</v>
      </c>
      <c r="U76" s="100">
        <f t="shared" si="4"/>
        <v>96.882312261389373</v>
      </c>
    </row>
    <row r="77" spans="2:21" ht="12" hidden="1" customHeight="1">
      <c r="B77" s="26" t="s">
        <v>103</v>
      </c>
      <c r="C77" s="36" t="s">
        <v>104</v>
      </c>
      <c r="D77" s="74">
        <v>319002</v>
      </c>
      <c r="E77" s="99">
        <f t="shared" si="0"/>
        <v>99.33672134823064</v>
      </c>
      <c r="F77" s="80">
        <v>23124</v>
      </c>
      <c r="G77" s="99" t="s">
        <v>163</v>
      </c>
      <c r="H77" s="75"/>
      <c r="I77" s="99"/>
      <c r="J77" s="75">
        <v>36355</v>
      </c>
      <c r="K77" s="99">
        <f t="shared" si="1"/>
        <v>114.30952081499181</v>
      </c>
      <c r="L77" s="80">
        <v>1221</v>
      </c>
      <c r="M77" s="75" t="s">
        <v>62</v>
      </c>
      <c r="N77" s="84">
        <v>13614</v>
      </c>
      <c r="O77" s="75" t="s">
        <v>62</v>
      </c>
      <c r="P77" s="75">
        <v>355357</v>
      </c>
      <c r="Q77" s="99">
        <f t="shared" si="2"/>
        <v>100.68596006074755</v>
      </c>
      <c r="R77" s="75">
        <v>101210</v>
      </c>
      <c r="S77" s="99">
        <f t="shared" si="3"/>
        <v>97.688335505043185</v>
      </c>
      <c r="T77" s="75">
        <v>101210</v>
      </c>
      <c r="U77" s="100">
        <f t="shared" si="4"/>
        <v>97.688335505043185</v>
      </c>
    </row>
    <row r="78" spans="2:21" ht="12" hidden="1" customHeight="1">
      <c r="B78" s="26" t="s">
        <v>81</v>
      </c>
      <c r="C78" s="36" t="s">
        <v>82</v>
      </c>
      <c r="D78" s="74">
        <v>316028</v>
      </c>
      <c r="E78" s="99">
        <f t="shared" si="0"/>
        <v>101.89225526262335</v>
      </c>
      <c r="F78" s="80">
        <v>21359</v>
      </c>
      <c r="G78" s="99" t="s">
        <v>163</v>
      </c>
      <c r="H78" s="75"/>
      <c r="I78" s="99"/>
      <c r="J78" s="75">
        <v>35292</v>
      </c>
      <c r="K78" s="99">
        <f t="shared" si="1"/>
        <v>117.15964545364008</v>
      </c>
      <c r="L78" s="80">
        <v>1224</v>
      </c>
      <c r="M78" s="75" t="s">
        <v>62</v>
      </c>
      <c r="N78" s="84">
        <v>12967</v>
      </c>
      <c r="O78" s="75" t="s">
        <v>62</v>
      </c>
      <c r="P78" s="75">
        <v>351320</v>
      </c>
      <c r="Q78" s="99">
        <f t="shared" si="2"/>
        <v>103.24378015880946</v>
      </c>
      <c r="R78" s="75">
        <v>100272</v>
      </c>
      <c r="S78" s="99">
        <f t="shared" si="3"/>
        <v>103.70569558067619</v>
      </c>
      <c r="T78" s="75">
        <v>100272</v>
      </c>
      <c r="U78" s="100">
        <f t="shared" si="4"/>
        <v>103.70569558067619</v>
      </c>
    </row>
    <row r="79" spans="2:21" ht="12" hidden="1" customHeight="1">
      <c r="B79" s="27" t="s">
        <v>83</v>
      </c>
      <c r="C79" s="38" t="s">
        <v>84</v>
      </c>
      <c r="D79" s="78">
        <v>322517</v>
      </c>
      <c r="E79" s="101">
        <f t="shared" si="0"/>
        <v>100.40221028873842</v>
      </c>
      <c r="F79" s="81">
        <v>23451</v>
      </c>
      <c r="G79" s="99" t="s">
        <v>163</v>
      </c>
      <c r="H79" s="114"/>
      <c r="I79" s="101"/>
      <c r="J79" s="76">
        <v>38506</v>
      </c>
      <c r="K79" s="101">
        <f t="shared" si="1"/>
        <v>112.30167988800746</v>
      </c>
      <c r="L79" s="82">
        <v>1465</v>
      </c>
      <c r="M79" s="75" t="s">
        <v>62</v>
      </c>
      <c r="N79" s="85">
        <v>13682</v>
      </c>
      <c r="O79" s="75" t="s">
        <v>62</v>
      </c>
      <c r="P79" s="76">
        <v>361023</v>
      </c>
      <c r="Q79" s="101">
        <f t="shared" si="2"/>
        <v>101.54987300042472</v>
      </c>
      <c r="R79" s="76">
        <v>104378</v>
      </c>
      <c r="S79" s="101">
        <f t="shared" si="3"/>
        <v>99.395312961252415</v>
      </c>
      <c r="T79" s="76">
        <v>104378</v>
      </c>
      <c r="U79" s="102">
        <f t="shared" si="4"/>
        <v>99.395312961252415</v>
      </c>
    </row>
    <row r="80" spans="2:21" ht="12" hidden="1" customHeight="1">
      <c r="B80" s="25" t="s">
        <v>105</v>
      </c>
      <c r="C80" s="36" t="s">
        <v>106</v>
      </c>
      <c r="D80" s="79">
        <v>324359</v>
      </c>
      <c r="E80" s="103">
        <f t="shared" si="0"/>
        <v>97.162054080932677</v>
      </c>
      <c r="F80" s="77">
        <v>23125</v>
      </c>
      <c r="G80" s="103">
        <f t="shared" ref="G80:G91" si="5">F80/F68*100</f>
        <v>103.80195708770985</v>
      </c>
      <c r="H80" s="77"/>
      <c r="I80" s="103"/>
      <c r="J80" s="77">
        <v>40465</v>
      </c>
      <c r="K80" s="103">
        <f t="shared" si="1"/>
        <v>106.71149789029535</v>
      </c>
      <c r="L80" s="83">
        <v>1316</v>
      </c>
      <c r="M80" s="103">
        <f>L80/L68*100</f>
        <v>90.136986301369859</v>
      </c>
      <c r="N80" s="86">
        <v>15357</v>
      </c>
      <c r="O80" s="103">
        <f t="shared" ref="O80:O91" si="6">N80/N68*100</f>
        <v>124.48929961089495</v>
      </c>
      <c r="P80" s="77">
        <v>364824</v>
      </c>
      <c r="Q80" s="103">
        <f t="shared" si="2"/>
        <v>98.136128020486723</v>
      </c>
      <c r="R80" s="77">
        <v>109276</v>
      </c>
      <c r="S80" s="103">
        <f t="shared" si="3"/>
        <v>103.33818773286933</v>
      </c>
      <c r="T80" s="77">
        <v>109276</v>
      </c>
      <c r="U80" s="104">
        <f t="shared" si="4"/>
        <v>103.33818773286933</v>
      </c>
    </row>
    <row r="81" spans="1:23" ht="12" hidden="1" customHeight="1">
      <c r="B81" s="26" t="s">
        <v>63</v>
      </c>
      <c r="C81" s="36" t="s">
        <v>12</v>
      </c>
      <c r="D81" s="74">
        <v>341151</v>
      </c>
      <c r="E81" s="99">
        <f t="shared" si="0"/>
        <v>96.402745555709402</v>
      </c>
      <c r="F81" s="75">
        <v>22441</v>
      </c>
      <c r="G81" s="99">
        <f t="shared" si="5"/>
        <v>109.49499878019029</v>
      </c>
      <c r="H81" s="75"/>
      <c r="I81" s="99"/>
      <c r="J81" s="75">
        <v>41625</v>
      </c>
      <c r="K81" s="99">
        <f t="shared" si="1"/>
        <v>105.7089163725017</v>
      </c>
      <c r="L81" s="80">
        <v>1333</v>
      </c>
      <c r="M81" s="99">
        <f t="shared" ref="M81:M91" si="7">L81/L69*100</f>
        <v>92.313019390581715</v>
      </c>
      <c r="N81" s="84">
        <v>15967</v>
      </c>
      <c r="O81" s="99">
        <f t="shared" si="6"/>
        <v>121.48672297040251</v>
      </c>
      <c r="P81" s="75">
        <v>382776</v>
      </c>
      <c r="Q81" s="99">
        <f t="shared" si="2"/>
        <v>97.334574248966334</v>
      </c>
      <c r="R81" s="75">
        <v>109139</v>
      </c>
      <c r="S81" s="99">
        <f t="shared" si="3"/>
        <v>100.17623248001321</v>
      </c>
      <c r="T81" s="75">
        <v>109139</v>
      </c>
      <c r="U81" s="100">
        <f t="shared" si="4"/>
        <v>100.17623248001321</v>
      </c>
    </row>
    <row r="82" spans="1:23" ht="12" hidden="1" customHeight="1">
      <c r="B82" s="26" t="s">
        <v>65</v>
      </c>
      <c r="C82" s="36" t="s">
        <v>4</v>
      </c>
      <c r="D82" s="74">
        <v>352109</v>
      </c>
      <c r="E82" s="99">
        <f t="shared" si="0"/>
        <v>99.035546130090168</v>
      </c>
      <c r="F82" s="75">
        <v>20694</v>
      </c>
      <c r="G82" s="99">
        <f t="shared" si="5"/>
        <v>103.46482675866207</v>
      </c>
      <c r="H82" s="75"/>
      <c r="I82" s="99"/>
      <c r="J82" s="75">
        <v>43687</v>
      </c>
      <c r="K82" s="99">
        <f t="shared" si="1"/>
        <v>108.76882858209885</v>
      </c>
      <c r="L82" s="80">
        <v>1373</v>
      </c>
      <c r="M82" s="99">
        <f t="shared" si="7"/>
        <v>92.958700067704797</v>
      </c>
      <c r="N82" s="84">
        <v>16534</v>
      </c>
      <c r="O82" s="99">
        <f t="shared" si="6"/>
        <v>127.16505153053377</v>
      </c>
      <c r="P82" s="75">
        <v>395796</v>
      </c>
      <c r="Q82" s="99">
        <f t="shared" si="2"/>
        <v>100.02350247534136</v>
      </c>
      <c r="R82" s="75">
        <v>111582</v>
      </c>
      <c r="S82" s="99">
        <f t="shared" si="3"/>
        <v>99.186644977199393</v>
      </c>
      <c r="T82" s="75">
        <v>111582</v>
      </c>
      <c r="U82" s="100">
        <f t="shared" si="4"/>
        <v>99.186644977199393</v>
      </c>
    </row>
    <row r="83" spans="1:23" ht="12" hidden="1" customHeight="1">
      <c r="B83" s="26" t="s">
        <v>67</v>
      </c>
      <c r="C83" s="36" t="s">
        <v>5</v>
      </c>
      <c r="D83" s="74">
        <v>350194</v>
      </c>
      <c r="E83" s="99">
        <f t="shared" si="0"/>
        <v>103.08282384662708</v>
      </c>
      <c r="F83" s="75">
        <v>21460</v>
      </c>
      <c r="G83" s="99">
        <f t="shared" si="5"/>
        <v>102.74333317374445</v>
      </c>
      <c r="H83" s="75"/>
      <c r="I83" s="99"/>
      <c r="J83" s="75">
        <v>46035</v>
      </c>
      <c r="K83" s="99">
        <f t="shared" si="1"/>
        <v>113.1553720227122</v>
      </c>
      <c r="L83" s="80">
        <v>1178</v>
      </c>
      <c r="M83" s="99">
        <f t="shared" si="7"/>
        <v>78.013245033112582</v>
      </c>
      <c r="N83" s="84">
        <v>17353</v>
      </c>
      <c r="O83" s="99">
        <f t="shared" si="6"/>
        <v>129.27810474558595</v>
      </c>
      <c r="P83" s="75">
        <v>396229</v>
      </c>
      <c r="Q83" s="99">
        <f t="shared" si="2"/>
        <v>104.16005089326086</v>
      </c>
      <c r="R83" s="75">
        <v>119281</v>
      </c>
      <c r="S83" s="99">
        <f t="shared" si="3"/>
        <v>105.34119912039776</v>
      </c>
      <c r="T83" s="75">
        <v>119281</v>
      </c>
      <c r="U83" s="100">
        <f t="shared" si="4"/>
        <v>105.34119912039776</v>
      </c>
    </row>
    <row r="84" spans="1:23" ht="12" hidden="1" customHeight="1">
      <c r="B84" s="26" t="s">
        <v>69</v>
      </c>
      <c r="C84" s="36" t="s">
        <v>6</v>
      </c>
      <c r="D84" s="74">
        <v>319430</v>
      </c>
      <c r="E84" s="99">
        <f t="shared" si="0"/>
        <v>98.611115398744786</v>
      </c>
      <c r="F84" s="75">
        <v>23715</v>
      </c>
      <c r="G84" s="99">
        <f t="shared" si="5"/>
        <v>105.71008290986894</v>
      </c>
      <c r="H84" s="75"/>
      <c r="I84" s="99"/>
      <c r="J84" s="75">
        <v>44337</v>
      </c>
      <c r="K84" s="99">
        <f t="shared" si="1"/>
        <v>108.61853548592568</v>
      </c>
      <c r="L84" s="80">
        <v>1309</v>
      </c>
      <c r="M84" s="99">
        <f t="shared" si="7"/>
        <v>87.324883255503664</v>
      </c>
      <c r="N84" s="84">
        <v>16295</v>
      </c>
      <c r="O84" s="99">
        <f t="shared" si="6"/>
        <v>118.28542392566783</v>
      </c>
      <c r="P84" s="75">
        <v>363767</v>
      </c>
      <c r="Q84" s="99">
        <f t="shared" si="2"/>
        <v>99.731047188744</v>
      </c>
      <c r="R84" s="75">
        <v>114250</v>
      </c>
      <c r="S84" s="99">
        <f t="shared" si="3"/>
        <v>102.87602650914853</v>
      </c>
      <c r="T84" s="75">
        <v>114250</v>
      </c>
      <c r="U84" s="100">
        <f t="shared" si="4"/>
        <v>102.87602650914853</v>
      </c>
    </row>
    <row r="85" spans="1:23" ht="12" hidden="1" customHeight="1">
      <c r="B85" s="26" t="s">
        <v>71</v>
      </c>
      <c r="C85" s="36" t="s">
        <v>7</v>
      </c>
      <c r="D85" s="74">
        <v>352300</v>
      </c>
      <c r="E85" s="99">
        <f t="shared" ref="E85:G100" si="8">D85/D73*100</f>
        <v>98.4898043622904</v>
      </c>
      <c r="F85" s="75">
        <v>27041</v>
      </c>
      <c r="G85" s="99">
        <f t="shared" si="5"/>
        <v>113.68929997897834</v>
      </c>
      <c r="H85" s="75"/>
      <c r="I85" s="99"/>
      <c r="J85" s="75">
        <v>42815</v>
      </c>
      <c r="K85" s="99">
        <f t="shared" ref="K85:K148" si="9">J85/J73*100</f>
        <v>105.7369356910007</v>
      </c>
      <c r="L85" s="80">
        <v>1306</v>
      </c>
      <c r="M85" s="99">
        <f t="shared" si="7"/>
        <v>111.43344709897612</v>
      </c>
      <c r="N85" s="84">
        <v>16137</v>
      </c>
      <c r="O85" s="99">
        <f t="shared" si="6"/>
        <v>115.57799742157285</v>
      </c>
      <c r="P85" s="75">
        <v>395115</v>
      </c>
      <c r="Q85" s="99">
        <f t="shared" ref="Q85:Q148" si="10">P85/P73*100</f>
        <v>99.226758816054485</v>
      </c>
      <c r="R85" s="75">
        <v>116267</v>
      </c>
      <c r="S85" s="99">
        <f t="shared" ref="S85:S148" si="11">R85/R73*100</f>
        <v>101.50599779993365</v>
      </c>
      <c r="T85" s="75">
        <v>116267</v>
      </c>
      <c r="U85" s="100">
        <f t="shared" ref="U85:U148" si="12">T85/T73*100</f>
        <v>101.50599779993365</v>
      </c>
    </row>
    <row r="86" spans="1:23" ht="12" hidden="1" customHeight="1">
      <c r="B86" s="26" t="s">
        <v>73</v>
      </c>
      <c r="C86" s="36" t="s">
        <v>8</v>
      </c>
      <c r="D86" s="74">
        <v>337585</v>
      </c>
      <c r="E86" s="99">
        <f t="shared" si="8"/>
        <v>95.853634990402853</v>
      </c>
      <c r="F86" s="75">
        <v>24948</v>
      </c>
      <c r="G86" s="99">
        <f t="shared" si="5"/>
        <v>90.198488737843022</v>
      </c>
      <c r="H86" s="75"/>
      <c r="I86" s="99"/>
      <c r="J86" s="75">
        <v>39992</v>
      </c>
      <c r="K86" s="99">
        <f t="shared" si="9"/>
        <v>104.18381701662065</v>
      </c>
      <c r="L86" s="80">
        <v>1327</v>
      </c>
      <c r="M86" s="99">
        <f t="shared" si="7"/>
        <v>83.775252525252526</v>
      </c>
      <c r="N86" s="84">
        <v>15357</v>
      </c>
      <c r="O86" s="99">
        <f t="shared" si="6"/>
        <v>119.15735567970205</v>
      </c>
      <c r="P86" s="75">
        <v>377577</v>
      </c>
      <c r="Q86" s="99">
        <f t="shared" si="10"/>
        <v>96.672333539866955</v>
      </c>
      <c r="R86" s="75">
        <v>109887</v>
      </c>
      <c r="S86" s="99">
        <f t="shared" si="11"/>
        <v>98.244970943227543</v>
      </c>
      <c r="T86" s="75">
        <v>109887</v>
      </c>
      <c r="U86" s="100">
        <f t="shared" si="12"/>
        <v>98.244970943227543</v>
      </c>
    </row>
    <row r="87" spans="1:23" ht="12" hidden="1" customHeight="1">
      <c r="B87" s="26" t="s">
        <v>75</v>
      </c>
      <c r="C87" s="36" t="s">
        <v>9</v>
      </c>
      <c r="D87" s="74">
        <v>324749</v>
      </c>
      <c r="E87" s="99">
        <f t="shared" si="8"/>
        <v>98.921681810843495</v>
      </c>
      <c r="F87" s="75">
        <v>25892</v>
      </c>
      <c r="G87" s="99">
        <f t="shared" si="5"/>
        <v>99.657441976829219</v>
      </c>
      <c r="H87" s="75"/>
      <c r="I87" s="99"/>
      <c r="J87" s="75">
        <v>37582</v>
      </c>
      <c r="K87" s="99">
        <f t="shared" si="9"/>
        <v>105.76349411830923</v>
      </c>
      <c r="L87" s="80">
        <v>1394</v>
      </c>
      <c r="M87" s="99">
        <f t="shared" si="7"/>
        <v>89.877498388136686</v>
      </c>
      <c r="N87" s="84">
        <v>14376</v>
      </c>
      <c r="O87" s="99">
        <f t="shared" si="6"/>
        <v>122.16179469748469</v>
      </c>
      <c r="P87" s="75">
        <v>362331</v>
      </c>
      <c r="Q87" s="99">
        <f t="shared" si="10"/>
        <v>99.589910478446939</v>
      </c>
      <c r="R87" s="75">
        <v>106766</v>
      </c>
      <c r="S87" s="99">
        <f t="shared" si="11"/>
        <v>104.7341573474593</v>
      </c>
      <c r="T87" s="75">
        <v>106766</v>
      </c>
      <c r="U87" s="100">
        <f t="shared" si="12"/>
        <v>104.7341573474593</v>
      </c>
    </row>
    <row r="88" spans="1:23" ht="12" hidden="1" customHeight="1">
      <c r="B88" s="26" t="s">
        <v>77</v>
      </c>
      <c r="C88" s="36" t="s">
        <v>10</v>
      </c>
      <c r="D88" s="74">
        <v>311753</v>
      </c>
      <c r="E88" s="99">
        <f t="shared" si="8"/>
        <v>97.960677846802596</v>
      </c>
      <c r="F88" s="75">
        <v>26728</v>
      </c>
      <c r="G88" s="99">
        <f t="shared" si="5"/>
        <v>110.15496208374546</v>
      </c>
      <c r="H88" s="75"/>
      <c r="I88" s="99"/>
      <c r="J88" s="75">
        <v>36289</v>
      </c>
      <c r="K88" s="99">
        <f t="shared" si="9"/>
        <v>105.14588705705097</v>
      </c>
      <c r="L88" s="80">
        <v>1672</v>
      </c>
      <c r="M88" s="99">
        <f t="shared" si="7"/>
        <v>113.27913279132791</v>
      </c>
      <c r="N88" s="84">
        <v>13906</v>
      </c>
      <c r="O88" s="99">
        <f t="shared" si="6"/>
        <v>120.57573918321339</v>
      </c>
      <c r="P88" s="75">
        <v>348042</v>
      </c>
      <c r="Q88" s="99">
        <f t="shared" si="10"/>
        <v>98.663665536518167</v>
      </c>
      <c r="R88" s="75">
        <v>105821</v>
      </c>
      <c r="S88" s="99">
        <f t="shared" si="11"/>
        <v>103.47420502992138</v>
      </c>
      <c r="T88" s="75">
        <v>105821</v>
      </c>
      <c r="U88" s="100">
        <f t="shared" si="12"/>
        <v>103.47420502992138</v>
      </c>
    </row>
    <row r="89" spans="1:23" ht="12" hidden="1" customHeight="1">
      <c r="B89" s="26" t="s">
        <v>107</v>
      </c>
      <c r="C89" s="36" t="s">
        <v>108</v>
      </c>
      <c r="D89" s="74">
        <v>307750</v>
      </c>
      <c r="E89" s="99">
        <f t="shared" si="8"/>
        <v>96.472749387151183</v>
      </c>
      <c r="F89" s="75">
        <v>23981</v>
      </c>
      <c r="G89" s="99">
        <f t="shared" si="5"/>
        <v>103.70610620999827</v>
      </c>
      <c r="H89" s="75"/>
      <c r="I89" s="99"/>
      <c r="J89" s="75">
        <v>35620</v>
      </c>
      <c r="K89" s="99">
        <f t="shared" si="9"/>
        <v>97.978269839086778</v>
      </c>
      <c r="L89" s="75">
        <v>1294</v>
      </c>
      <c r="M89" s="99">
        <f t="shared" si="7"/>
        <v>105.97870597870597</v>
      </c>
      <c r="N89" s="75">
        <v>14005</v>
      </c>
      <c r="O89" s="99">
        <f t="shared" si="6"/>
        <v>102.87204348464816</v>
      </c>
      <c r="P89" s="75">
        <v>343370</v>
      </c>
      <c r="Q89" s="99">
        <f t="shared" si="10"/>
        <v>96.626772513275384</v>
      </c>
      <c r="R89" s="75">
        <v>102823</v>
      </c>
      <c r="S89" s="99">
        <f t="shared" si="11"/>
        <v>101.59371603596483</v>
      </c>
      <c r="T89" s="75">
        <v>102823</v>
      </c>
      <c r="U89" s="100">
        <f t="shared" si="12"/>
        <v>101.59371603596483</v>
      </c>
    </row>
    <row r="90" spans="1:23" ht="12" hidden="1" customHeight="1">
      <c r="B90" s="26" t="s">
        <v>81</v>
      </c>
      <c r="C90" s="36" t="s">
        <v>13</v>
      </c>
      <c r="D90" s="74">
        <v>296963</v>
      </c>
      <c r="E90" s="99">
        <f t="shared" si="8"/>
        <v>93.967306694343549</v>
      </c>
      <c r="F90" s="75">
        <v>22858</v>
      </c>
      <c r="G90" s="99">
        <f t="shared" si="5"/>
        <v>107.01811882578774</v>
      </c>
      <c r="H90" s="75"/>
      <c r="I90" s="99"/>
      <c r="J90" s="75">
        <v>32176</v>
      </c>
      <c r="K90" s="99">
        <f t="shared" si="9"/>
        <v>91.170803581548228</v>
      </c>
      <c r="L90" s="75">
        <v>1185</v>
      </c>
      <c r="M90" s="99">
        <f t="shared" si="7"/>
        <v>96.813725490196077</v>
      </c>
      <c r="N90" s="75">
        <v>12552</v>
      </c>
      <c r="O90" s="99">
        <f t="shared" si="6"/>
        <v>96.79956813449526</v>
      </c>
      <c r="P90" s="75">
        <v>329139</v>
      </c>
      <c r="Q90" s="99">
        <f t="shared" si="10"/>
        <v>93.686382784925428</v>
      </c>
      <c r="R90" s="75">
        <v>97669</v>
      </c>
      <c r="S90" s="99">
        <f t="shared" si="11"/>
        <v>97.404060954204567</v>
      </c>
      <c r="T90" s="75">
        <v>97669</v>
      </c>
      <c r="U90" s="100">
        <f t="shared" si="12"/>
        <v>97.404060954204567</v>
      </c>
    </row>
    <row r="91" spans="1:23" ht="12" hidden="1" customHeight="1">
      <c r="B91" s="27" t="s">
        <v>83</v>
      </c>
      <c r="C91" s="36" t="s">
        <v>14</v>
      </c>
      <c r="D91" s="78">
        <v>308337</v>
      </c>
      <c r="E91" s="101">
        <f t="shared" si="8"/>
        <v>95.603332537509658</v>
      </c>
      <c r="F91" s="81">
        <v>25128</v>
      </c>
      <c r="G91" s="101">
        <f t="shared" si="5"/>
        <v>107.15108097735704</v>
      </c>
      <c r="H91" s="114"/>
      <c r="I91" s="101"/>
      <c r="J91" s="87">
        <v>37067</v>
      </c>
      <c r="K91" s="101">
        <f t="shared" si="9"/>
        <v>96.262920064405549</v>
      </c>
      <c r="L91" s="81">
        <v>1733</v>
      </c>
      <c r="M91" s="101">
        <f t="shared" si="7"/>
        <v>118.29351535836177</v>
      </c>
      <c r="N91" s="85">
        <v>14615</v>
      </c>
      <c r="O91" s="101">
        <f t="shared" si="6"/>
        <v>106.81917848267797</v>
      </c>
      <c r="P91" s="87">
        <v>345404</v>
      </c>
      <c r="Q91" s="101">
        <f t="shared" si="10"/>
        <v>95.673682840151457</v>
      </c>
      <c r="R91" s="76">
        <v>106437</v>
      </c>
      <c r="S91" s="101">
        <f t="shared" si="11"/>
        <v>101.97263791220372</v>
      </c>
      <c r="T91" s="76">
        <v>106437</v>
      </c>
      <c r="U91" s="102">
        <f t="shared" si="12"/>
        <v>101.97263791220372</v>
      </c>
    </row>
    <row r="92" spans="1:23" ht="12" hidden="1" customHeight="1">
      <c r="B92" s="25" t="s">
        <v>109</v>
      </c>
      <c r="C92" s="37" t="s">
        <v>110</v>
      </c>
      <c r="D92" s="79">
        <v>311945</v>
      </c>
      <c r="E92" s="103">
        <f t="shared" si="8"/>
        <v>96.172759195829315</v>
      </c>
      <c r="F92" s="77">
        <v>22622</v>
      </c>
      <c r="G92" s="103">
        <f t="shared" si="8"/>
        <v>97.824864864864864</v>
      </c>
      <c r="H92" s="77"/>
      <c r="I92" s="103"/>
      <c r="J92" s="77">
        <v>38505</v>
      </c>
      <c r="K92" s="103">
        <f t="shared" si="9"/>
        <v>95.15630792042505</v>
      </c>
      <c r="L92" s="77">
        <v>1482</v>
      </c>
      <c r="M92" s="103">
        <f t="shared" ref="M92:M155" si="13">L92/L80*100</f>
        <v>112.61398176291793</v>
      </c>
      <c r="N92" s="77">
        <v>15140</v>
      </c>
      <c r="O92" s="103">
        <f t="shared" ref="O92:O155" si="14">N92/N80*100</f>
        <v>98.586963599661388</v>
      </c>
      <c r="P92" s="77">
        <v>350450</v>
      </c>
      <c r="Q92" s="103">
        <f t="shared" si="10"/>
        <v>96.060017981273162</v>
      </c>
      <c r="R92" s="77">
        <v>110349</v>
      </c>
      <c r="S92" s="103">
        <f t="shared" si="11"/>
        <v>100.98191734690143</v>
      </c>
      <c r="T92" s="77">
        <v>110349</v>
      </c>
      <c r="U92" s="104">
        <f t="shared" si="12"/>
        <v>100.98191734690143</v>
      </c>
    </row>
    <row r="93" spans="1:23" ht="12" hidden="1" customHeight="1">
      <c r="B93" s="26" t="s">
        <v>63</v>
      </c>
      <c r="C93" s="36" t="s">
        <v>12</v>
      </c>
      <c r="D93" s="74">
        <v>331284</v>
      </c>
      <c r="E93" s="99">
        <f t="shared" si="8"/>
        <v>97.107732353122216</v>
      </c>
      <c r="F93" s="75">
        <v>20697</v>
      </c>
      <c r="G93" s="99">
        <f t="shared" si="8"/>
        <v>92.228510315939573</v>
      </c>
      <c r="H93" s="75"/>
      <c r="I93" s="99"/>
      <c r="J93" s="75">
        <v>39782</v>
      </c>
      <c r="K93" s="99">
        <f t="shared" si="9"/>
        <v>95.572372372372371</v>
      </c>
      <c r="L93" s="75">
        <v>1373</v>
      </c>
      <c r="M93" s="99">
        <f t="shared" si="13"/>
        <v>103.00075018754688</v>
      </c>
      <c r="N93" s="75">
        <v>16017</v>
      </c>
      <c r="O93" s="99">
        <f t="shared" si="14"/>
        <v>100.31314586334315</v>
      </c>
      <c r="P93" s="75">
        <v>371066</v>
      </c>
      <c r="Q93" s="99">
        <f t="shared" si="10"/>
        <v>96.940769536230064</v>
      </c>
      <c r="R93" s="75">
        <v>111028</v>
      </c>
      <c r="S93" s="99">
        <f t="shared" si="11"/>
        <v>101.73082033003784</v>
      </c>
      <c r="T93" s="75">
        <v>111028</v>
      </c>
      <c r="U93" s="100">
        <f t="shared" si="12"/>
        <v>101.73082033003784</v>
      </c>
    </row>
    <row r="94" spans="1:23" ht="12" hidden="1" customHeight="1">
      <c r="B94" s="26" t="s">
        <v>65</v>
      </c>
      <c r="C94" s="36" t="s">
        <v>4</v>
      </c>
      <c r="D94" s="74">
        <v>339001</v>
      </c>
      <c r="E94" s="99">
        <f t="shared" si="8"/>
        <v>96.277289134898567</v>
      </c>
      <c r="F94" s="75">
        <v>19917</v>
      </c>
      <c r="G94" s="99">
        <f t="shared" si="8"/>
        <v>96.24528848941722</v>
      </c>
      <c r="H94" s="75"/>
      <c r="I94" s="99"/>
      <c r="J94" s="75">
        <v>40803</v>
      </c>
      <c r="K94" s="99">
        <f t="shared" si="9"/>
        <v>93.398493831116809</v>
      </c>
      <c r="L94" s="75">
        <v>1385</v>
      </c>
      <c r="M94" s="99">
        <f t="shared" si="13"/>
        <v>100.87399854333576</v>
      </c>
      <c r="N94" s="75">
        <v>16539</v>
      </c>
      <c r="O94" s="99">
        <f t="shared" si="14"/>
        <v>100.03024071610017</v>
      </c>
      <c r="P94" s="75">
        <v>379804</v>
      </c>
      <c r="Q94" s="99">
        <f t="shared" si="10"/>
        <v>95.959534709799996</v>
      </c>
      <c r="R94" s="75">
        <v>112833</v>
      </c>
      <c r="S94" s="99">
        <f t="shared" si="11"/>
        <v>101.12114857235038</v>
      </c>
      <c r="T94" s="75">
        <v>112833</v>
      </c>
      <c r="U94" s="100">
        <f t="shared" si="12"/>
        <v>101.12114857235038</v>
      </c>
    </row>
    <row r="95" spans="1:23" ht="12" hidden="1" customHeight="1">
      <c r="B95" s="26" t="s">
        <v>67</v>
      </c>
      <c r="C95" s="36" t="s">
        <v>5</v>
      </c>
      <c r="D95" s="74">
        <v>327358</v>
      </c>
      <c r="E95" s="99">
        <f t="shared" si="8"/>
        <v>93.479043044712355</v>
      </c>
      <c r="F95" s="75">
        <v>20814</v>
      </c>
      <c r="G95" s="99">
        <f t="shared" si="8"/>
        <v>96.989748369058717</v>
      </c>
      <c r="H95" s="75"/>
      <c r="I95" s="99"/>
      <c r="J95" s="75">
        <v>42482</v>
      </c>
      <c r="K95" s="99">
        <f t="shared" si="9"/>
        <v>92.281959378733575</v>
      </c>
      <c r="L95" s="75">
        <v>1477</v>
      </c>
      <c r="M95" s="99">
        <f t="shared" si="13"/>
        <v>125.38200339558574</v>
      </c>
      <c r="N95" s="75">
        <v>17469</v>
      </c>
      <c r="O95" s="99">
        <f t="shared" si="14"/>
        <v>100.66847231026334</v>
      </c>
      <c r="P95" s="75">
        <v>369840</v>
      </c>
      <c r="Q95" s="99">
        <f t="shared" si="10"/>
        <v>93.339962496435149</v>
      </c>
      <c r="R95" s="75">
        <v>112941</v>
      </c>
      <c r="S95" s="99">
        <f t="shared" si="11"/>
        <v>94.684819879109</v>
      </c>
      <c r="T95" s="75">
        <v>112941</v>
      </c>
      <c r="U95" s="100">
        <f t="shared" si="12"/>
        <v>94.684819879109</v>
      </c>
    </row>
    <row r="96" spans="1:23" s="4" customFormat="1" ht="12" hidden="1" customHeight="1">
      <c r="A96" s="3"/>
      <c r="B96" s="26" t="s">
        <v>69</v>
      </c>
      <c r="C96" s="36" t="s">
        <v>6</v>
      </c>
      <c r="D96" s="74">
        <v>312442</v>
      </c>
      <c r="E96" s="99">
        <f t="shared" si="8"/>
        <v>97.812353254234111</v>
      </c>
      <c r="F96" s="75">
        <v>24004</v>
      </c>
      <c r="G96" s="99">
        <f t="shared" si="8"/>
        <v>101.21863799283155</v>
      </c>
      <c r="H96" s="75"/>
      <c r="I96" s="99"/>
      <c r="J96" s="75">
        <v>44019</v>
      </c>
      <c r="K96" s="99">
        <f t="shared" si="9"/>
        <v>99.282766087015361</v>
      </c>
      <c r="L96" s="75">
        <v>1583</v>
      </c>
      <c r="M96" s="99">
        <f t="shared" si="13"/>
        <v>120.93200916730329</v>
      </c>
      <c r="N96" s="75">
        <v>18190</v>
      </c>
      <c r="O96" s="99">
        <f t="shared" si="14"/>
        <v>111.62933415158022</v>
      </c>
      <c r="P96" s="75">
        <v>356461</v>
      </c>
      <c r="Q96" s="99">
        <f t="shared" si="10"/>
        <v>97.991571527928585</v>
      </c>
      <c r="R96" s="75">
        <v>111958</v>
      </c>
      <c r="S96" s="99">
        <f t="shared" si="11"/>
        <v>97.99387308533916</v>
      </c>
      <c r="T96" s="75">
        <v>111958</v>
      </c>
      <c r="U96" s="100">
        <f t="shared" si="12"/>
        <v>97.99387308533916</v>
      </c>
      <c r="V96" s="51"/>
      <c r="W96" s="139"/>
    </row>
    <row r="97" spans="1:23" s="4" customFormat="1" ht="12" hidden="1" customHeight="1">
      <c r="A97" s="3"/>
      <c r="B97" s="26" t="s">
        <v>71</v>
      </c>
      <c r="C97" s="36" t="s">
        <v>7</v>
      </c>
      <c r="D97" s="74">
        <v>340186</v>
      </c>
      <c r="E97" s="99">
        <f t="shared" si="8"/>
        <v>96.561453306840761</v>
      </c>
      <c r="F97" s="75">
        <v>26753</v>
      </c>
      <c r="G97" s="99">
        <f t="shared" si="8"/>
        <v>98.934950630524014</v>
      </c>
      <c r="H97" s="75"/>
      <c r="I97" s="99"/>
      <c r="J97" s="75">
        <v>42987</v>
      </c>
      <c r="K97" s="99">
        <f t="shared" si="9"/>
        <v>100.40172836622678</v>
      </c>
      <c r="L97" s="75">
        <v>1535</v>
      </c>
      <c r="M97" s="99">
        <f t="shared" si="13"/>
        <v>117.5344563552833</v>
      </c>
      <c r="N97" s="75">
        <v>17500</v>
      </c>
      <c r="O97" s="99">
        <f t="shared" si="14"/>
        <v>108.44642746483237</v>
      </c>
      <c r="P97" s="75">
        <v>383173</v>
      </c>
      <c r="Q97" s="99">
        <f t="shared" si="10"/>
        <v>96.977588803259806</v>
      </c>
      <c r="R97" s="75">
        <v>112184</v>
      </c>
      <c r="S97" s="99">
        <f t="shared" si="11"/>
        <v>96.488255480918923</v>
      </c>
      <c r="T97" s="75">
        <v>112184</v>
      </c>
      <c r="U97" s="100">
        <f t="shared" si="12"/>
        <v>96.488255480918923</v>
      </c>
      <c r="V97" s="51"/>
      <c r="W97" s="139"/>
    </row>
    <row r="98" spans="1:23" s="4" customFormat="1" ht="12" hidden="1" customHeight="1">
      <c r="A98" s="3"/>
      <c r="B98" s="26" t="s">
        <v>73</v>
      </c>
      <c r="C98" s="36" t="s">
        <v>8</v>
      </c>
      <c r="D98" s="74">
        <v>333017</v>
      </c>
      <c r="E98" s="99">
        <f t="shared" si="8"/>
        <v>98.646859309507235</v>
      </c>
      <c r="F98" s="75">
        <v>26041</v>
      </c>
      <c r="G98" s="99">
        <f t="shared" si="8"/>
        <v>104.38111271444606</v>
      </c>
      <c r="H98" s="75"/>
      <c r="I98" s="99"/>
      <c r="J98" s="75">
        <v>40763</v>
      </c>
      <c r="K98" s="99">
        <f t="shared" si="9"/>
        <v>101.92788557711543</v>
      </c>
      <c r="L98" s="75">
        <v>1462</v>
      </c>
      <c r="M98" s="99">
        <f t="shared" si="13"/>
        <v>110.17332328560663</v>
      </c>
      <c r="N98" s="75">
        <v>17152</v>
      </c>
      <c r="O98" s="99">
        <f t="shared" si="14"/>
        <v>111.68848082307743</v>
      </c>
      <c r="P98" s="75">
        <v>373780</v>
      </c>
      <c r="Q98" s="99">
        <f t="shared" si="10"/>
        <v>98.994377305821075</v>
      </c>
      <c r="R98" s="75">
        <v>110758</v>
      </c>
      <c r="S98" s="99">
        <f t="shared" si="11"/>
        <v>100.79263243149781</v>
      </c>
      <c r="T98" s="75">
        <v>110758</v>
      </c>
      <c r="U98" s="100">
        <f t="shared" si="12"/>
        <v>100.79263243149781</v>
      </c>
      <c r="V98" s="51"/>
      <c r="W98" s="139"/>
    </row>
    <row r="99" spans="1:23" s="4" customFormat="1" ht="12" hidden="1" customHeight="1">
      <c r="A99" s="3"/>
      <c r="B99" s="26" t="s">
        <v>75</v>
      </c>
      <c r="C99" s="36" t="s">
        <v>9</v>
      </c>
      <c r="D99" s="74">
        <v>312900</v>
      </c>
      <c r="E99" s="99">
        <f t="shared" si="8"/>
        <v>96.351335954845126</v>
      </c>
      <c r="F99" s="75">
        <v>27351</v>
      </c>
      <c r="G99" s="99">
        <f t="shared" si="8"/>
        <v>105.63494515680519</v>
      </c>
      <c r="H99" s="75"/>
      <c r="I99" s="99"/>
      <c r="J99" s="75">
        <v>36795</v>
      </c>
      <c r="K99" s="99">
        <f t="shared" si="9"/>
        <v>97.90591240487467</v>
      </c>
      <c r="L99" s="75">
        <v>1529</v>
      </c>
      <c r="M99" s="99">
        <f t="shared" si="13"/>
        <v>109.68436154949785</v>
      </c>
      <c r="N99" s="75">
        <v>15032</v>
      </c>
      <c r="O99" s="99">
        <f t="shared" si="14"/>
        <v>104.56316082359487</v>
      </c>
      <c r="P99" s="75">
        <v>349695</v>
      </c>
      <c r="Q99" s="99">
        <f t="shared" si="10"/>
        <v>96.512581037780379</v>
      </c>
      <c r="R99" s="75">
        <v>102638</v>
      </c>
      <c r="S99" s="99">
        <f t="shared" si="11"/>
        <v>96.133600584455721</v>
      </c>
      <c r="T99" s="75">
        <v>102638</v>
      </c>
      <c r="U99" s="100">
        <f t="shared" si="12"/>
        <v>96.133600584455721</v>
      </c>
      <c r="V99" s="51"/>
      <c r="W99" s="139"/>
    </row>
    <row r="100" spans="1:23" s="4" customFormat="1" ht="12" hidden="1" customHeight="1">
      <c r="A100" s="3"/>
      <c r="B100" s="26" t="s">
        <v>77</v>
      </c>
      <c r="C100" s="36" t="s">
        <v>10</v>
      </c>
      <c r="D100" s="74">
        <v>301507</v>
      </c>
      <c r="E100" s="99">
        <f t="shared" si="8"/>
        <v>96.713423768175446</v>
      </c>
      <c r="F100" s="75">
        <v>28319</v>
      </c>
      <c r="G100" s="99">
        <f t="shared" si="8"/>
        <v>105.95255911403771</v>
      </c>
      <c r="H100" s="75"/>
      <c r="I100" s="99"/>
      <c r="J100" s="75">
        <v>35940</v>
      </c>
      <c r="K100" s="99">
        <f t="shared" si="9"/>
        <v>99.038276061616472</v>
      </c>
      <c r="L100" s="75">
        <v>1742</v>
      </c>
      <c r="M100" s="99">
        <f t="shared" si="13"/>
        <v>104.1866028708134</v>
      </c>
      <c r="N100" s="75">
        <v>14902</v>
      </c>
      <c r="O100" s="99">
        <f t="shared" si="14"/>
        <v>107.16237595282611</v>
      </c>
      <c r="P100" s="75">
        <v>337447</v>
      </c>
      <c r="Q100" s="99">
        <f t="shared" si="10"/>
        <v>96.955827170284053</v>
      </c>
      <c r="R100" s="75">
        <v>103504</v>
      </c>
      <c r="S100" s="99">
        <f t="shared" si="11"/>
        <v>97.810453501667922</v>
      </c>
      <c r="T100" s="75">
        <v>103504</v>
      </c>
      <c r="U100" s="100">
        <f t="shared" si="12"/>
        <v>97.810453501667922</v>
      </c>
      <c r="V100" s="51"/>
      <c r="W100" s="139"/>
    </row>
    <row r="101" spans="1:23" s="4" customFormat="1" ht="12" hidden="1" customHeight="1">
      <c r="A101" s="3"/>
      <c r="B101" s="26" t="s">
        <v>111</v>
      </c>
      <c r="C101" s="36" t="s">
        <v>112</v>
      </c>
      <c r="D101" s="74">
        <v>298189</v>
      </c>
      <c r="E101" s="99">
        <f t="shared" ref="E101:G116" si="15">D101/D89*100</f>
        <v>96.893257514216074</v>
      </c>
      <c r="F101" s="75">
        <v>24520</v>
      </c>
      <c r="G101" s="99">
        <f t="shared" si="15"/>
        <v>102.24761269338225</v>
      </c>
      <c r="H101" s="75"/>
      <c r="I101" s="99"/>
      <c r="J101" s="75">
        <v>36584</v>
      </c>
      <c r="K101" s="99">
        <f t="shared" si="9"/>
        <v>102.70634475014037</v>
      </c>
      <c r="L101" s="75">
        <v>1289</v>
      </c>
      <c r="M101" s="99">
        <f t="shared" si="13"/>
        <v>99.613601236476043</v>
      </c>
      <c r="N101" s="75">
        <v>15465</v>
      </c>
      <c r="O101" s="99">
        <f t="shared" si="14"/>
        <v>110.42484826847554</v>
      </c>
      <c r="P101" s="75">
        <v>334773</v>
      </c>
      <c r="Q101" s="99">
        <f t="shared" si="10"/>
        <v>97.496286804321869</v>
      </c>
      <c r="R101" s="75">
        <v>100630</v>
      </c>
      <c r="S101" s="99">
        <f t="shared" si="11"/>
        <v>97.867208698442951</v>
      </c>
      <c r="T101" s="75">
        <v>100630</v>
      </c>
      <c r="U101" s="100">
        <f t="shared" si="12"/>
        <v>97.867208698442951</v>
      </c>
      <c r="V101" s="51"/>
      <c r="W101" s="139"/>
    </row>
    <row r="102" spans="1:23" s="4" customFormat="1" ht="12" hidden="1" customHeight="1">
      <c r="A102" s="3"/>
      <c r="B102" s="26" t="s">
        <v>81</v>
      </c>
      <c r="C102" s="36" t="s">
        <v>82</v>
      </c>
      <c r="D102" s="74">
        <v>286106</v>
      </c>
      <c r="E102" s="99">
        <f t="shared" si="15"/>
        <v>96.34398898179235</v>
      </c>
      <c r="F102" s="75">
        <v>21549</v>
      </c>
      <c r="G102" s="99">
        <f t="shared" si="15"/>
        <v>94.273339749759387</v>
      </c>
      <c r="H102" s="75"/>
      <c r="I102" s="99"/>
      <c r="J102" s="75">
        <v>33527</v>
      </c>
      <c r="K102" s="99">
        <f t="shared" si="9"/>
        <v>104.19878170064645</v>
      </c>
      <c r="L102" s="75">
        <v>1323</v>
      </c>
      <c r="M102" s="99">
        <f t="shared" si="13"/>
        <v>111.64556962025316</v>
      </c>
      <c r="N102" s="75">
        <v>13618</v>
      </c>
      <c r="O102" s="99">
        <f t="shared" si="14"/>
        <v>108.49267049075844</v>
      </c>
      <c r="P102" s="75">
        <v>319633</v>
      </c>
      <c r="Q102" s="99">
        <f t="shared" si="10"/>
        <v>97.111858515703091</v>
      </c>
      <c r="R102" s="75">
        <v>96279</v>
      </c>
      <c r="S102" s="99">
        <f t="shared" si="11"/>
        <v>98.576825809622292</v>
      </c>
      <c r="T102" s="75">
        <v>96279</v>
      </c>
      <c r="U102" s="100">
        <f t="shared" si="12"/>
        <v>98.576825809622292</v>
      </c>
      <c r="V102" s="51"/>
      <c r="W102" s="139"/>
    </row>
    <row r="103" spans="1:23" s="4" customFormat="1" ht="12" hidden="1" customHeight="1">
      <c r="A103" s="3"/>
      <c r="B103" s="27" t="s">
        <v>83</v>
      </c>
      <c r="C103" s="38" t="s">
        <v>14</v>
      </c>
      <c r="D103" s="78">
        <v>298691</v>
      </c>
      <c r="E103" s="101">
        <f t="shared" si="15"/>
        <v>96.871604770105435</v>
      </c>
      <c r="F103" s="81">
        <v>27534</v>
      </c>
      <c r="G103" s="99">
        <f t="shared" si="15"/>
        <v>109.57497612225407</v>
      </c>
      <c r="H103" s="114"/>
      <c r="I103" s="101"/>
      <c r="J103" s="87">
        <v>37523</v>
      </c>
      <c r="K103" s="101">
        <f t="shared" si="9"/>
        <v>101.23020476434566</v>
      </c>
      <c r="L103" s="81">
        <v>1912</v>
      </c>
      <c r="M103" s="101">
        <f t="shared" si="13"/>
        <v>110.32890940565494</v>
      </c>
      <c r="N103" s="85">
        <v>14930</v>
      </c>
      <c r="O103" s="101">
        <f t="shared" si="14"/>
        <v>102.15531987683886</v>
      </c>
      <c r="P103" s="87">
        <v>336214</v>
      </c>
      <c r="Q103" s="101">
        <f t="shared" si="10"/>
        <v>97.339347546641037</v>
      </c>
      <c r="R103" s="76">
        <v>103141</v>
      </c>
      <c r="S103" s="101">
        <f t="shared" si="11"/>
        <v>96.903332487762711</v>
      </c>
      <c r="T103" s="76">
        <v>103141</v>
      </c>
      <c r="U103" s="102">
        <f t="shared" si="12"/>
        <v>96.903332487762711</v>
      </c>
      <c r="V103" s="51"/>
      <c r="W103" s="139"/>
    </row>
    <row r="104" spans="1:23" s="4" customFormat="1" ht="12" hidden="1" customHeight="1">
      <c r="A104" s="3"/>
      <c r="B104" s="25" t="s">
        <v>113</v>
      </c>
      <c r="C104" s="36" t="s">
        <v>114</v>
      </c>
      <c r="D104" s="79">
        <v>301698</v>
      </c>
      <c r="E104" s="103">
        <f t="shared" si="15"/>
        <v>96.715126063889471</v>
      </c>
      <c r="F104" s="77">
        <v>24905</v>
      </c>
      <c r="G104" s="103">
        <f t="shared" si="15"/>
        <v>110.09194589337812</v>
      </c>
      <c r="H104" s="77"/>
      <c r="I104" s="103"/>
      <c r="J104" s="77">
        <v>35436</v>
      </c>
      <c r="K104" s="103">
        <f t="shared" si="9"/>
        <v>92.02960654460459</v>
      </c>
      <c r="L104" s="77">
        <v>1473</v>
      </c>
      <c r="M104" s="103">
        <f t="shared" si="13"/>
        <v>99.392712550607285</v>
      </c>
      <c r="N104" s="77">
        <v>14113</v>
      </c>
      <c r="O104" s="103">
        <f t="shared" si="14"/>
        <v>93.216644649933954</v>
      </c>
      <c r="P104" s="77">
        <v>337134</v>
      </c>
      <c r="Q104" s="103">
        <f t="shared" si="10"/>
        <v>96.200313882151519</v>
      </c>
      <c r="R104" s="77">
        <v>102031</v>
      </c>
      <c r="S104" s="103">
        <f t="shared" si="11"/>
        <v>92.462097526937256</v>
      </c>
      <c r="T104" s="77">
        <v>102031</v>
      </c>
      <c r="U104" s="104">
        <f t="shared" si="12"/>
        <v>92.462097526937256</v>
      </c>
      <c r="V104" s="51"/>
      <c r="W104" s="139"/>
    </row>
    <row r="105" spans="1:23" s="4" customFormat="1" ht="12" hidden="1" customHeight="1">
      <c r="A105" s="3"/>
      <c r="B105" s="26" t="s">
        <v>63</v>
      </c>
      <c r="C105" s="36" t="s">
        <v>12</v>
      </c>
      <c r="D105" s="74">
        <v>319304</v>
      </c>
      <c r="E105" s="99">
        <f t="shared" si="15"/>
        <v>96.383767401987413</v>
      </c>
      <c r="F105" s="75">
        <v>21768</v>
      </c>
      <c r="G105" s="99">
        <f t="shared" si="15"/>
        <v>105.17466299463692</v>
      </c>
      <c r="H105" s="75"/>
      <c r="I105" s="99"/>
      <c r="J105" s="75">
        <v>37879</v>
      </c>
      <c r="K105" s="99">
        <f t="shared" si="9"/>
        <v>95.216429540998433</v>
      </c>
      <c r="L105" s="75">
        <v>1695</v>
      </c>
      <c r="M105" s="99">
        <f t="shared" si="13"/>
        <v>123.45229424617625</v>
      </c>
      <c r="N105" s="75">
        <v>14657</v>
      </c>
      <c r="O105" s="99">
        <f t="shared" si="14"/>
        <v>91.509021664481494</v>
      </c>
      <c r="P105" s="75">
        <v>357183</v>
      </c>
      <c r="Q105" s="99">
        <f t="shared" si="10"/>
        <v>96.258617065427714</v>
      </c>
      <c r="R105" s="75">
        <v>105907</v>
      </c>
      <c r="S105" s="99">
        <f t="shared" si="11"/>
        <v>95.387649962171707</v>
      </c>
      <c r="T105" s="75">
        <v>105907</v>
      </c>
      <c r="U105" s="100">
        <f t="shared" si="12"/>
        <v>95.387649962171707</v>
      </c>
      <c r="V105" s="51"/>
      <c r="W105" s="139"/>
    </row>
    <row r="106" spans="1:23" s="4" customFormat="1" ht="12" hidden="1" customHeight="1">
      <c r="A106" s="3"/>
      <c r="B106" s="26" t="s">
        <v>65</v>
      </c>
      <c r="C106" s="36" t="s">
        <v>4</v>
      </c>
      <c r="D106" s="74">
        <v>323173</v>
      </c>
      <c r="E106" s="99">
        <f t="shared" si="15"/>
        <v>95.330987224226476</v>
      </c>
      <c r="F106" s="75">
        <v>21085</v>
      </c>
      <c r="G106" s="99">
        <f t="shared" si="15"/>
        <v>105.86433699854396</v>
      </c>
      <c r="H106" s="75"/>
      <c r="I106" s="99"/>
      <c r="J106" s="75">
        <v>37876</v>
      </c>
      <c r="K106" s="99">
        <f t="shared" si="9"/>
        <v>92.826507854814594</v>
      </c>
      <c r="L106" s="75">
        <v>1526</v>
      </c>
      <c r="M106" s="99">
        <f t="shared" si="13"/>
        <v>110.18050541516244</v>
      </c>
      <c r="N106" s="75">
        <v>15282</v>
      </c>
      <c r="O106" s="99">
        <f t="shared" si="14"/>
        <v>92.399782332668238</v>
      </c>
      <c r="P106" s="75">
        <v>361049</v>
      </c>
      <c r="Q106" s="99">
        <f t="shared" si="10"/>
        <v>95.061926677970746</v>
      </c>
      <c r="R106" s="75">
        <v>107095</v>
      </c>
      <c r="S106" s="99">
        <f t="shared" si="11"/>
        <v>94.914608314943322</v>
      </c>
      <c r="T106" s="75">
        <v>107095</v>
      </c>
      <c r="U106" s="100">
        <f t="shared" si="12"/>
        <v>94.914608314943322</v>
      </c>
      <c r="V106" s="51"/>
      <c r="W106" s="139"/>
    </row>
    <row r="107" spans="1:23" s="4" customFormat="1" ht="12" hidden="1" customHeight="1">
      <c r="A107" s="3"/>
      <c r="B107" s="26" t="s">
        <v>67</v>
      </c>
      <c r="C107" s="36" t="s">
        <v>68</v>
      </c>
      <c r="D107" s="74">
        <v>318322</v>
      </c>
      <c r="E107" s="99">
        <f t="shared" si="15"/>
        <v>97.23971920649565</v>
      </c>
      <c r="F107" s="75">
        <v>22334</v>
      </c>
      <c r="G107" s="99">
        <f t="shared" si="15"/>
        <v>107.3027769770347</v>
      </c>
      <c r="H107" s="80"/>
      <c r="I107" s="99"/>
      <c r="J107" s="75">
        <v>40183</v>
      </c>
      <c r="K107" s="99">
        <f t="shared" si="9"/>
        <v>94.588296219575355</v>
      </c>
      <c r="L107" s="75">
        <v>1712</v>
      </c>
      <c r="M107" s="99">
        <f t="shared" si="13"/>
        <v>115.91062965470549</v>
      </c>
      <c r="N107" s="75">
        <v>15836</v>
      </c>
      <c r="O107" s="99">
        <f t="shared" si="14"/>
        <v>90.652012135783394</v>
      </c>
      <c r="P107" s="75">
        <v>358505</v>
      </c>
      <c r="Q107" s="99">
        <f t="shared" si="10"/>
        <v>96.935161150767897</v>
      </c>
      <c r="R107" s="75">
        <v>109245</v>
      </c>
      <c r="S107" s="99">
        <f t="shared" si="11"/>
        <v>96.727494886710758</v>
      </c>
      <c r="T107" s="75">
        <v>109245</v>
      </c>
      <c r="U107" s="100">
        <f t="shared" si="12"/>
        <v>96.727494886710758</v>
      </c>
      <c r="V107" s="51"/>
      <c r="W107" s="139"/>
    </row>
    <row r="108" spans="1:23" s="4" customFormat="1" ht="12" hidden="1" customHeight="1">
      <c r="A108" s="3"/>
      <c r="B108" s="26" t="s">
        <v>69</v>
      </c>
      <c r="C108" s="36" t="s">
        <v>70</v>
      </c>
      <c r="D108" s="74">
        <v>305659</v>
      </c>
      <c r="E108" s="99">
        <f t="shared" si="15"/>
        <v>97.829037069280062</v>
      </c>
      <c r="F108" s="75">
        <v>23522</v>
      </c>
      <c r="G108" s="99">
        <f t="shared" si="15"/>
        <v>97.992001333111148</v>
      </c>
      <c r="H108" s="80"/>
      <c r="I108" s="99"/>
      <c r="J108" s="75">
        <v>40629</v>
      </c>
      <c r="K108" s="99">
        <f t="shared" si="9"/>
        <v>92.298780072241541</v>
      </c>
      <c r="L108" s="75">
        <v>1575</v>
      </c>
      <c r="M108" s="99">
        <f t="shared" si="13"/>
        <v>99.49463044851548</v>
      </c>
      <c r="N108" s="75">
        <v>16528</v>
      </c>
      <c r="O108" s="99">
        <f t="shared" si="14"/>
        <v>90.863111599780098</v>
      </c>
      <c r="P108" s="75">
        <v>346288</v>
      </c>
      <c r="Q108" s="99">
        <f t="shared" si="10"/>
        <v>97.146111355800485</v>
      </c>
      <c r="R108" s="75">
        <v>110576</v>
      </c>
      <c r="S108" s="99">
        <f t="shared" si="11"/>
        <v>98.765608531770837</v>
      </c>
      <c r="T108" s="75">
        <v>110576</v>
      </c>
      <c r="U108" s="100">
        <f t="shared" si="12"/>
        <v>98.765608531770837</v>
      </c>
      <c r="V108" s="51"/>
      <c r="W108" s="139"/>
    </row>
    <row r="109" spans="1:23" s="4" customFormat="1" ht="12" hidden="1" customHeight="1">
      <c r="A109" s="3"/>
      <c r="B109" s="26" t="s">
        <v>71</v>
      </c>
      <c r="C109" s="36" t="s">
        <v>7</v>
      </c>
      <c r="D109" s="74">
        <v>327956</v>
      </c>
      <c r="E109" s="99">
        <f t="shared" si="15"/>
        <v>96.404907903323476</v>
      </c>
      <c r="F109" s="75">
        <v>25216</v>
      </c>
      <c r="G109" s="99">
        <f t="shared" si="15"/>
        <v>94.254849923373072</v>
      </c>
      <c r="H109" s="80"/>
      <c r="I109" s="99"/>
      <c r="J109" s="75">
        <v>38752</v>
      </c>
      <c r="K109" s="99">
        <f t="shared" si="9"/>
        <v>90.148184334798898</v>
      </c>
      <c r="L109" s="75">
        <v>1716</v>
      </c>
      <c r="M109" s="99">
        <f t="shared" si="13"/>
        <v>111.79153094462542</v>
      </c>
      <c r="N109" s="75">
        <v>15714</v>
      </c>
      <c r="O109" s="99">
        <f t="shared" si="14"/>
        <v>89.794285714285721</v>
      </c>
      <c r="P109" s="75">
        <v>366708</v>
      </c>
      <c r="Q109" s="99">
        <f t="shared" si="10"/>
        <v>95.70298533560559</v>
      </c>
      <c r="R109" s="75">
        <v>109429</v>
      </c>
      <c r="S109" s="99">
        <f t="shared" si="11"/>
        <v>97.544213078513877</v>
      </c>
      <c r="T109" s="75">
        <v>109429</v>
      </c>
      <c r="U109" s="100">
        <f t="shared" si="12"/>
        <v>97.544213078513877</v>
      </c>
      <c r="V109" s="51"/>
      <c r="W109" s="139"/>
    </row>
    <row r="110" spans="1:23" s="4" customFormat="1" ht="12" hidden="1" customHeight="1">
      <c r="A110" s="3"/>
      <c r="B110" s="26" t="s">
        <v>73</v>
      </c>
      <c r="C110" s="36" t="s">
        <v>8</v>
      </c>
      <c r="D110" s="74">
        <v>327600</v>
      </c>
      <c r="E110" s="99">
        <f t="shared" si="15"/>
        <v>98.37335631514307</v>
      </c>
      <c r="F110" s="75">
        <v>27130</v>
      </c>
      <c r="G110" s="99">
        <f t="shared" si="15"/>
        <v>104.18186705579662</v>
      </c>
      <c r="H110" s="80"/>
      <c r="I110" s="99"/>
      <c r="J110" s="75">
        <v>39266</v>
      </c>
      <c r="K110" s="99">
        <f t="shared" si="9"/>
        <v>96.327551946618257</v>
      </c>
      <c r="L110" s="75">
        <v>1792</v>
      </c>
      <c r="M110" s="99">
        <f t="shared" si="13"/>
        <v>122.5718194254446</v>
      </c>
      <c r="N110" s="75">
        <v>15986</v>
      </c>
      <c r="O110" s="99">
        <f t="shared" si="14"/>
        <v>93.201958955223887</v>
      </c>
      <c r="P110" s="75">
        <v>366866</v>
      </c>
      <c r="Q110" s="99">
        <f t="shared" si="10"/>
        <v>98.150248809460109</v>
      </c>
      <c r="R110" s="75">
        <v>108759</v>
      </c>
      <c r="S110" s="99">
        <f t="shared" si="11"/>
        <v>98.19516423192907</v>
      </c>
      <c r="T110" s="75">
        <v>108759</v>
      </c>
      <c r="U110" s="100">
        <f t="shared" si="12"/>
        <v>98.19516423192907</v>
      </c>
      <c r="V110" s="51"/>
      <c r="W110" s="139"/>
    </row>
    <row r="111" spans="1:23" s="4" customFormat="1" ht="12" hidden="1" customHeight="1">
      <c r="A111" s="3"/>
      <c r="B111" s="26" t="s">
        <v>75</v>
      </c>
      <c r="C111" s="36" t="s">
        <v>9</v>
      </c>
      <c r="D111" s="74">
        <v>304115</v>
      </c>
      <c r="E111" s="99">
        <f t="shared" si="15"/>
        <v>97.192393736017905</v>
      </c>
      <c r="F111" s="75">
        <v>27147</v>
      </c>
      <c r="G111" s="99">
        <f t="shared" si="15"/>
        <v>99.254140616430846</v>
      </c>
      <c r="H111" s="80"/>
      <c r="I111" s="99"/>
      <c r="J111" s="75">
        <v>36205</v>
      </c>
      <c r="K111" s="99">
        <f t="shared" si="9"/>
        <v>98.396521266476427</v>
      </c>
      <c r="L111" s="75">
        <v>1835</v>
      </c>
      <c r="M111" s="99">
        <f t="shared" si="13"/>
        <v>120.01308044473514</v>
      </c>
      <c r="N111" s="75">
        <v>14641</v>
      </c>
      <c r="O111" s="99">
        <f t="shared" si="14"/>
        <v>97.398882384246946</v>
      </c>
      <c r="P111" s="75">
        <v>340320</v>
      </c>
      <c r="Q111" s="99">
        <f t="shared" si="10"/>
        <v>97.319092351906662</v>
      </c>
      <c r="R111" s="75">
        <v>100481</v>
      </c>
      <c r="S111" s="99">
        <f t="shared" si="11"/>
        <v>97.898439174574719</v>
      </c>
      <c r="T111" s="75">
        <v>100481</v>
      </c>
      <c r="U111" s="100">
        <f t="shared" si="12"/>
        <v>97.898439174574719</v>
      </c>
      <c r="V111" s="51"/>
      <c r="W111" s="139"/>
    </row>
    <row r="112" spans="1:23" s="2" customFormat="1" ht="12" hidden="1" customHeight="1">
      <c r="A112" s="3"/>
      <c r="B112" s="26" t="s">
        <v>77</v>
      </c>
      <c r="C112" s="36" t="s">
        <v>10</v>
      </c>
      <c r="D112" s="74">
        <v>290961</v>
      </c>
      <c r="E112" s="99">
        <f t="shared" si="15"/>
        <v>96.502237095656156</v>
      </c>
      <c r="F112" s="75">
        <v>28048</v>
      </c>
      <c r="G112" s="99">
        <f t="shared" si="15"/>
        <v>99.043045305272088</v>
      </c>
      <c r="H112" s="80"/>
      <c r="I112" s="99"/>
      <c r="J112" s="75">
        <v>34738</v>
      </c>
      <c r="K112" s="99">
        <f t="shared" si="9"/>
        <v>96.655537006121321</v>
      </c>
      <c r="L112" s="75">
        <v>1965</v>
      </c>
      <c r="M112" s="99">
        <f t="shared" si="13"/>
        <v>112.80137772675086</v>
      </c>
      <c r="N112" s="75">
        <v>14102</v>
      </c>
      <c r="O112" s="99">
        <f t="shared" si="14"/>
        <v>94.631593074755074</v>
      </c>
      <c r="P112" s="75">
        <v>325699</v>
      </c>
      <c r="Q112" s="99">
        <f t="shared" si="10"/>
        <v>96.518564396779354</v>
      </c>
      <c r="R112" s="75">
        <v>99173</v>
      </c>
      <c r="S112" s="99">
        <f t="shared" si="11"/>
        <v>95.815620652341934</v>
      </c>
      <c r="T112" s="75">
        <v>99173</v>
      </c>
      <c r="U112" s="100">
        <f t="shared" si="12"/>
        <v>95.815620652341934</v>
      </c>
      <c r="V112" s="51"/>
      <c r="W112" s="139"/>
    </row>
    <row r="113" spans="1:23" s="2" customFormat="1" ht="12" hidden="1" customHeight="1">
      <c r="A113" s="3"/>
      <c r="B113" s="26" t="s">
        <v>115</v>
      </c>
      <c r="C113" s="36" t="s">
        <v>116</v>
      </c>
      <c r="D113" s="74">
        <v>290572</v>
      </c>
      <c r="E113" s="99">
        <f t="shared" si="15"/>
        <v>97.445579816827589</v>
      </c>
      <c r="F113" s="75">
        <v>23777</v>
      </c>
      <c r="G113" s="99">
        <f t="shared" si="15"/>
        <v>96.96982055464926</v>
      </c>
      <c r="H113" s="80">
        <v>32407</v>
      </c>
      <c r="I113" s="75" t="s">
        <v>62</v>
      </c>
      <c r="J113" s="75">
        <v>35764</v>
      </c>
      <c r="K113" s="99">
        <f t="shared" si="9"/>
        <v>97.75858298709818</v>
      </c>
      <c r="L113" s="75">
        <v>2424</v>
      </c>
      <c r="M113" s="99">
        <f t="shared" si="13"/>
        <v>188.05275407292476</v>
      </c>
      <c r="N113" s="75">
        <v>15254</v>
      </c>
      <c r="O113" s="99">
        <f t="shared" si="14"/>
        <v>98.635628839314577</v>
      </c>
      <c r="P113" s="75">
        <v>326336</v>
      </c>
      <c r="Q113" s="99">
        <f t="shared" si="10"/>
        <v>97.479784809408159</v>
      </c>
      <c r="R113" s="89">
        <v>115146</v>
      </c>
      <c r="S113" s="97">
        <f t="shared" si="11"/>
        <v>114.4251217330816</v>
      </c>
      <c r="T113" s="89">
        <v>115146</v>
      </c>
      <c r="U113" s="100">
        <f t="shared" si="12"/>
        <v>114.4251217330816</v>
      </c>
      <c r="V113" s="51"/>
      <c r="W113" s="139"/>
    </row>
    <row r="114" spans="1:23" s="2" customFormat="1" ht="12" hidden="1" customHeight="1">
      <c r="A114" s="3"/>
      <c r="B114" s="26" t="s">
        <v>81</v>
      </c>
      <c r="C114" s="36" t="s">
        <v>82</v>
      </c>
      <c r="D114" s="74">
        <v>279434</v>
      </c>
      <c r="E114" s="99">
        <f t="shared" si="15"/>
        <v>97.667997175871875</v>
      </c>
      <c r="F114" s="75">
        <v>23057</v>
      </c>
      <c r="G114" s="99">
        <f t="shared" si="15"/>
        <v>106.99800454777484</v>
      </c>
      <c r="H114" s="80">
        <v>37350</v>
      </c>
      <c r="I114" s="75" t="s">
        <v>62</v>
      </c>
      <c r="J114" s="75">
        <v>33116</v>
      </c>
      <c r="K114" s="99">
        <f t="shared" si="9"/>
        <v>98.774122349151426</v>
      </c>
      <c r="L114" s="75">
        <v>2422</v>
      </c>
      <c r="M114" s="99">
        <f t="shared" si="13"/>
        <v>183.06878306878306</v>
      </c>
      <c r="N114" s="75">
        <v>14171</v>
      </c>
      <c r="O114" s="99">
        <f t="shared" si="14"/>
        <v>104.06080187986488</v>
      </c>
      <c r="P114" s="75">
        <v>312550</v>
      </c>
      <c r="Q114" s="99">
        <f t="shared" si="10"/>
        <v>97.784021049140733</v>
      </c>
      <c r="R114" s="89">
        <v>112897</v>
      </c>
      <c r="S114" s="97">
        <f t="shared" si="11"/>
        <v>117.26025405332419</v>
      </c>
      <c r="T114" s="89">
        <v>112897</v>
      </c>
      <c r="U114" s="100">
        <f t="shared" si="12"/>
        <v>117.26025405332419</v>
      </c>
      <c r="V114" s="51"/>
      <c r="W114" s="139"/>
    </row>
    <row r="115" spans="1:23" s="2" customFormat="1" ht="12" hidden="1" customHeight="1">
      <c r="A115" s="3"/>
      <c r="B115" s="27" t="s">
        <v>83</v>
      </c>
      <c r="C115" s="36" t="s">
        <v>14</v>
      </c>
      <c r="D115" s="78">
        <v>290221</v>
      </c>
      <c r="E115" s="101">
        <f t="shared" si="15"/>
        <v>97.164293534120546</v>
      </c>
      <c r="F115" s="81">
        <v>26829</v>
      </c>
      <c r="G115" s="99">
        <f t="shared" si="15"/>
        <v>97.439529309217704</v>
      </c>
      <c r="H115" s="81">
        <v>25508</v>
      </c>
      <c r="I115" s="76" t="s">
        <v>62</v>
      </c>
      <c r="J115" s="87">
        <v>36427</v>
      </c>
      <c r="K115" s="101">
        <f t="shared" si="9"/>
        <v>97.07912480345388</v>
      </c>
      <c r="L115" s="81">
        <v>2780</v>
      </c>
      <c r="M115" s="101">
        <f t="shared" si="13"/>
        <v>145.39748953974896</v>
      </c>
      <c r="N115" s="85">
        <v>15117</v>
      </c>
      <c r="O115" s="101">
        <f t="shared" si="14"/>
        <v>101.25251172136637</v>
      </c>
      <c r="P115" s="87">
        <v>326648</v>
      </c>
      <c r="Q115" s="101">
        <f t="shared" si="10"/>
        <v>97.154788319344235</v>
      </c>
      <c r="R115" s="95">
        <v>125284</v>
      </c>
      <c r="S115" s="105">
        <f t="shared" si="11"/>
        <v>121.4686691034603</v>
      </c>
      <c r="T115" s="95">
        <v>125284</v>
      </c>
      <c r="U115" s="102">
        <f t="shared" si="12"/>
        <v>121.4686691034603</v>
      </c>
      <c r="V115" s="51"/>
      <c r="W115" s="139"/>
    </row>
    <row r="116" spans="1:23" s="2" customFormat="1" ht="12" hidden="1" customHeight="1">
      <c r="A116" s="3"/>
      <c r="B116" s="25" t="s">
        <v>117</v>
      </c>
      <c r="C116" s="37" t="s">
        <v>118</v>
      </c>
      <c r="D116" s="79">
        <v>289431</v>
      </c>
      <c r="E116" s="103">
        <f t="shared" si="15"/>
        <v>95.934013483682349</v>
      </c>
      <c r="F116" s="77">
        <v>24897</v>
      </c>
      <c r="G116" s="103">
        <f t="shared" si="15"/>
        <v>99.967877936157407</v>
      </c>
      <c r="H116" s="83">
        <v>28132</v>
      </c>
      <c r="I116" s="75" t="s">
        <v>62</v>
      </c>
      <c r="J116" s="77">
        <v>36107</v>
      </c>
      <c r="K116" s="103">
        <f t="shared" si="9"/>
        <v>101.89355457726606</v>
      </c>
      <c r="L116" s="77">
        <v>2621</v>
      </c>
      <c r="M116" s="103">
        <f t="shared" si="13"/>
        <v>177.93618465716224</v>
      </c>
      <c r="N116" s="77">
        <v>15250</v>
      </c>
      <c r="O116" s="103">
        <f t="shared" si="14"/>
        <v>108.0564018989584</v>
      </c>
      <c r="P116" s="77">
        <v>325538</v>
      </c>
      <c r="Q116" s="103">
        <f t="shared" si="10"/>
        <v>96.56041811267923</v>
      </c>
      <c r="R116" s="93">
        <v>124918</v>
      </c>
      <c r="S116" s="107">
        <f t="shared" si="11"/>
        <v>122.43141790240222</v>
      </c>
      <c r="T116" s="93">
        <v>124918</v>
      </c>
      <c r="U116" s="104">
        <f t="shared" si="12"/>
        <v>122.43141790240222</v>
      </c>
      <c r="V116" s="51"/>
      <c r="W116" s="139"/>
    </row>
    <row r="117" spans="1:23" s="2" customFormat="1" ht="12" hidden="1" customHeight="1">
      <c r="A117" s="3"/>
      <c r="B117" s="26" t="s">
        <v>63</v>
      </c>
      <c r="C117" s="36" t="s">
        <v>12</v>
      </c>
      <c r="D117" s="74">
        <v>314140</v>
      </c>
      <c r="E117" s="99">
        <f t="shared" ref="E117:G132" si="16">D117/D105*100</f>
        <v>98.382732443063659</v>
      </c>
      <c r="F117" s="75">
        <v>23960</v>
      </c>
      <c r="G117" s="99">
        <f t="shared" si="16"/>
        <v>110.06982726938625</v>
      </c>
      <c r="H117" s="80">
        <v>40676</v>
      </c>
      <c r="I117" s="75" t="s">
        <v>62</v>
      </c>
      <c r="J117" s="75">
        <v>38140</v>
      </c>
      <c r="K117" s="99">
        <f t="shared" si="9"/>
        <v>100.68903614139761</v>
      </c>
      <c r="L117" s="75">
        <v>2815</v>
      </c>
      <c r="M117" s="99">
        <f t="shared" si="13"/>
        <v>166.07669616519175</v>
      </c>
      <c r="N117" s="75">
        <v>16153</v>
      </c>
      <c r="O117" s="99">
        <f t="shared" si="14"/>
        <v>110.20672716108344</v>
      </c>
      <c r="P117" s="75">
        <v>352280</v>
      </c>
      <c r="Q117" s="99">
        <f t="shared" si="10"/>
        <v>98.627314289873809</v>
      </c>
      <c r="R117" s="89">
        <v>132153</v>
      </c>
      <c r="S117" s="97">
        <f t="shared" si="11"/>
        <v>124.78212016202895</v>
      </c>
      <c r="T117" s="89">
        <v>132153</v>
      </c>
      <c r="U117" s="100">
        <f t="shared" si="12"/>
        <v>124.78212016202895</v>
      </c>
      <c r="V117" s="51"/>
      <c r="W117" s="139"/>
    </row>
    <row r="118" spans="1:23" s="2" customFormat="1" ht="12" hidden="1" customHeight="1">
      <c r="A118" s="3"/>
      <c r="B118" s="26" t="s">
        <v>65</v>
      </c>
      <c r="C118" s="36" t="s">
        <v>4</v>
      </c>
      <c r="D118" s="74">
        <v>311626</v>
      </c>
      <c r="E118" s="99">
        <f t="shared" si="16"/>
        <v>96.426991116213301</v>
      </c>
      <c r="F118" s="75">
        <v>21391</v>
      </c>
      <c r="G118" s="99">
        <f t="shared" si="16"/>
        <v>101.4512686744131</v>
      </c>
      <c r="H118" s="80">
        <v>40738</v>
      </c>
      <c r="I118" s="75" t="s">
        <v>62</v>
      </c>
      <c r="J118" s="75">
        <v>38055</v>
      </c>
      <c r="K118" s="99">
        <f t="shared" si="9"/>
        <v>100.47259478297603</v>
      </c>
      <c r="L118" s="75">
        <v>2119</v>
      </c>
      <c r="M118" s="99">
        <f t="shared" si="13"/>
        <v>138.85976408912188</v>
      </c>
      <c r="N118" s="75">
        <v>16661</v>
      </c>
      <c r="O118" s="99">
        <f t="shared" si="14"/>
        <v>109.02368799895301</v>
      </c>
      <c r="P118" s="75">
        <v>349681</v>
      </c>
      <c r="Q118" s="99">
        <f t="shared" si="10"/>
        <v>96.851396901805572</v>
      </c>
      <c r="R118" s="89">
        <v>130142</v>
      </c>
      <c r="S118" s="97">
        <f t="shared" si="11"/>
        <v>121.52014566506372</v>
      </c>
      <c r="T118" s="89">
        <v>130142</v>
      </c>
      <c r="U118" s="100">
        <f t="shared" si="12"/>
        <v>121.52014566506372</v>
      </c>
      <c r="V118" s="51"/>
      <c r="W118" s="139"/>
    </row>
    <row r="119" spans="1:23" s="2" customFormat="1" ht="12" hidden="1" customHeight="1">
      <c r="A119" s="3"/>
      <c r="B119" s="26" t="s">
        <v>67</v>
      </c>
      <c r="C119" s="36" t="s">
        <v>68</v>
      </c>
      <c r="D119" s="74">
        <v>305679</v>
      </c>
      <c r="E119" s="99">
        <f t="shared" si="16"/>
        <v>96.028235560218903</v>
      </c>
      <c r="F119" s="75">
        <v>23102</v>
      </c>
      <c r="G119" s="99">
        <f t="shared" si="16"/>
        <v>103.43870332228889</v>
      </c>
      <c r="H119" s="80">
        <v>25942</v>
      </c>
      <c r="I119" s="75" t="s">
        <v>62</v>
      </c>
      <c r="J119" s="75">
        <v>39534</v>
      </c>
      <c r="K119" s="99">
        <f t="shared" si="9"/>
        <v>98.384889132220081</v>
      </c>
      <c r="L119" s="75">
        <v>2014</v>
      </c>
      <c r="M119" s="99">
        <f t="shared" si="13"/>
        <v>117.64018691588785</v>
      </c>
      <c r="N119" s="75">
        <v>17594</v>
      </c>
      <c r="O119" s="99">
        <f t="shared" si="14"/>
        <v>111.10128820409196</v>
      </c>
      <c r="P119" s="75">
        <v>345213</v>
      </c>
      <c r="Q119" s="99">
        <f t="shared" si="10"/>
        <v>96.292380859402243</v>
      </c>
      <c r="R119" s="89">
        <v>132797</v>
      </c>
      <c r="S119" s="97">
        <f t="shared" si="11"/>
        <v>121.55888141333699</v>
      </c>
      <c r="T119" s="89">
        <v>132797</v>
      </c>
      <c r="U119" s="100">
        <f t="shared" si="12"/>
        <v>121.55888141333699</v>
      </c>
      <c r="V119" s="51"/>
      <c r="W119" s="139"/>
    </row>
    <row r="120" spans="1:23" s="2" customFormat="1" ht="12" hidden="1" customHeight="1">
      <c r="A120" s="3"/>
      <c r="B120" s="26" t="s">
        <v>69</v>
      </c>
      <c r="C120" s="36" t="s">
        <v>70</v>
      </c>
      <c r="D120" s="74">
        <v>295271</v>
      </c>
      <c r="E120" s="99">
        <f t="shared" si="16"/>
        <v>96.601441475631347</v>
      </c>
      <c r="F120" s="75">
        <v>25412</v>
      </c>
      <c r="G120" s="99">
        <f t="shared" si="16"/>
        <v>108.03503103477597</v>
      </c>
      <c r="H120" s="80">
        <v>4302</v>
      </c>
      <c r="I120" s="75" t="s">
        <v>62</v>
      </c>
      <c r="J120" s="75">
        <v>40509</v>
      </c>
      <c r="K120" s="99">
        <f t="shared" si="9"/>
        <v>99.704644465775687</v>
      </c>
      <c r="L120" s="75">
        <v>2271</v>
      </c>
      <c r="M120" s="99">
        <f t="shared" si="13"/>
        <v>144.19047619047618</v>
      </c>
      <c r="N120" s="75">
        <v>18127</v>
      </c>
      <c r="O120" s="99">
        <f t="shared" si="14"/>
        <v>109.67449177153921</v>
      </c>
      <c r="P120" s="75">
        <v>335780</v>
      </c>
      <c r="Q120" s="99">
        <f t="shared" si="10"/>
        <v>96.965531580649639</v>
      </c>
      <c r="R120" s="89">
        <v>132568</v>
      </c>
      <c r="S120" s="97">
        <f t="shared" si="11"/>
        <v>119.88858341773982</v>
      </c>
      <c r="T120" s="89">
        <v>132568</v>
      </c>
      <c r="U120" s="100">
        <f t="shared" si="12"/>
        <v>119.88858341773982</v>
      </c>
      <c r="V120" s="51"/>
      <c r="W120" s="139"/>
    </row>
    <row r="121" spans="1:23" s="2" customFormat="1" ht="12" hidden="1" customHeight="1">
      <c r="A121" s="3"/>
      <c r="B121" s="26" t="s">
        <v>71</v>
      </c>
      <c r="C121" s="36" t="s">
        <v>7</v>
      </c>
      <c r="D121" s="74">
        <v>318426</v>
      </c>
      <c r="E121" s="99">
        <f t="shared" si="16"/>
        <v>97.094122382270797</v>
      </c>
      <c r="F121" s="75">
        <v>27076</v>
      </c>
      <c r="G121" s="99">
        <f t="shared" si="16"/>
        <v>107.37626903553299</v>
      </c>
      <c r="H121" s="80">
        <v>34706</v>
      </c>
      <c r="I121" s="75" t="s">
        <v>62</v>
      </c>
      <c r="J121" s="75">
        <v>39629</v>
      </c>
      <c r="K121" s="99">
        <f t="shared" si="9"/>
        <v>102.26310900082576</v>
      </c>
      <c r="L121" s="75">
        <v>2077</v>
      </c>
      <c r="M121" s="99">
        <f t="shared" si="13"/>
        <v>121.03729603729603</v>
      </c>
      <c r="N121" s="75">
        <v>17909</v>
      </c>
      <c r="O121" s="99">
        <f t="shared" si="14"/>
        <v>113.96843578974163</v>
      </c>
      <c r="P121" s="75">
        <v>358055</v>
      </c>
      <c r="Q121" s="99">
        <f t="shared" si="10"/>
        <v>97.640356905221594</v>
      </c>
      <c r="R121" s="89">
        <v>135544</v>
      </c>
      <c r="S121" s="97">
        <f t="shared" si="11"/>
        <v>123.86478904129619</v>
      </c>
      <c r="T121" s="89">
        <v>135544</v>
      </c>
      <c r="U121" s="100">
        <f t="shared" si="12"/>
        <v>123.86478904129619</v>
      </c>
      <c r="V121" s="51"/>
      <c r="W121" s="139"/>
    </row>
    <row r="122" spans="1:23" s="2" customFormat="1" ht="12" hidden="1" customHeight="1">
      <c r="A122" s="3"/>
      <c r="B122" s="26" t="s">
        <v>73</v>
      </c>
      <c r="C122" s="36" t="s">
        <v>8</v>
      </c>
      <c r="D122" s="74">
        <v>316964</v>
      </c>
      <c r="E122" s="99">
        <f t="shared" si="16"/>
        <v>96.753357753357747</v>
      </c>
      <c r="F122" s="75">
        <v>28441</v>
      </c>
      <c r="G122" s="99">
        <f t="shared" si="16"/>
        <v>104.83228897899004</v>
      </c>
      <c r="H122" s="80">
        <v>41358</v>
      </c>
      <c r="I122" s="75" t="s">
        <v>62</v>
      </c>
      <c r="J122" s="75">
        <v>38646</v>
      </c>
      <c r="K122" s="99">
        <f t="shared" si="9"/>
        <v>98.421025823867978</v>
      </c>
      <c r="L122" s="75">
        <v>2040</v>
      </c>
      <c r="M122" s="99">
        <f t="shared" si="13"/>
        <v>113.83928571428572</v>
      </c>
      <c r="N122" s="75">
        <v>17580</v>
      </c>
      <c r="O122" s="99">
        <f t="shared" si="14"/>
        <v>109.97122482171899</v>
      </c>
      <c r="P122" s="75">
        <v>355610</v>
      </c>
      <c r="Q122" s="99">
        <f t="shared" si="10"/>
        <v>96.931849776212559</v>
      </c>
      <c r="R122" s="89">
        <v>133581</v>
      </c>
      <c r="S122" s="97">
        <f t="shared" si="11"/>
        <v>122.82293879127243</v>
      </c>
      <c r="T122" s="89">
        <v>133581</v>
      </c>
      <c r="U122" s="100">
        <f t="shared" si="12"/>
        <v>122.82293879127243</v>
      </c>
      <c r="V122" s="51"/>
      <c r="W122" s="139"/>
    </row>
    <row r="123" spans="1:23" s="2" customFormat="1" ht="12" hidden="1" customHeight="1">
      <c r="A123" s="3"/>
      <c r="B123" s="26" t="s">
        <v>75</v>
      </c>
      <c r="C123" s="36" t="s">
        <v>9</v>
      </c>
      <c r="D123" s="74">
        <v>296150</v>
      </c>
      <c r="E123" s="99">
        <f t="shared" si="16"/>
        <v>97.38092497903753</v>
      </c>
      <c r="F123" s="75">
        <v>29673</v>
      </c>
      <c r="G123" s="99">
        <f t="shared" si="16"/>
        <v>109.3048955685711</v>
      </c>
      <c r="H123" s="80">
        <v>39149</v>
      </c>
      <c r="I123" s="75" t="s">
        <v>62</v>
      </c>
      <c r="J123" s="75">
        <v>35349</v>
      </c>
      <c r="K123" s="99">
        <f t="shared" si="9"/>
        <v>97.635685678773655</v>
      </c>
      <c r="L123" s="75">
        <v>2072</v>
      </c>
      <c r="M123" s="99">
        <f t="shared" si="13"/>
        <v>112.91553133514986</v>
      </c>
      <c r="N123" s="75">
        <v>16479</v>
      </c>
      <c r="O123" s="99">
        <f t="shared" si="14"/>
        <v>112.55378730961002</v>
      </c>
      <c r="P123" s="75">
        <v>331499</v>
      </c>
      <c r="Q123" s="99">
        <f t="shared" si="10"/>
        <v>97.408027738598975</v>
      </c>
      <c r="R123" s="89">
        <v>124925</v>
      </c>
      <c r="S123" s="97">
        <f t="shared" si="11"/>
        <v>124.32698719160837</v>
      </c>
      <c r="T123" s="89">
        <v>124925</v>
      </c>
      <c r="U123" s="100">
        <f t="shared" si="12"/>
        <v>124.32698719160837</v>
      </c>
      <c r="V123" s="51"/>
      <c r="W123" s="139"/>
    </row>
    <row r="124" spans="1:23" s="2" customFormat="1" ht="12" hidden="1" customHeight="1">
      <c r="A124" s="3"/>
      <c r="B124" s="26" t="s">
        <v>77</v>
      </c>
      <c r="C124" s="36" t="s">
        <v>10</v>
      </c>
      <c r="D124" s="74">
        <v>284494</v>
      </c>
      <c r="E124" s="99">
        <f t="shared" si="16"/>
        <v>97.777365351370122</v>
      </c>
      <c r="F124" s="75">
        <v>30156</v>
      </c>
      <c r="G124" s="99">
        <f t="shared" si="16"/>
        <v>107.51568739304049</v>
      </c>
      <c r="H124" s="80">
        <v>28671</v>
      </c>
      <c r="I124" s="75" t="s">
        <v>62</v>
      </c>
      <c r="J124" s="75">
        <v>34921</v>
      </c>
      <c r="K124" s="99">
        <f t="shared" si="9"/>
        <v>100.52680062179746</v>
      </c>
      <c r="L124" s="75">
        <v>2360</v>
      </c>
      <c r="M124" s="99">
        <f t="shared" si="13"/>
        <v>120.10178117048346</v>
      </c>
      <c r="N124" s="75">
        <v>16423</v>
      </c>
      <c r="O124" s="99">
        <f t="shared" si="14"/>
        <v>116.45865834633385</v>
      </c>
      <c r="P124" s="75">
        <v>319415</v>
      </c>
      <c r="Q124" s="99">
        <f t="shared" si="10"/>
        <v>98.070611208508467</v>
      </c>
      <c r="R124" s="89">
        <v>123679</v>
      </c>
      <c r="S124" s="97">
        <f t="shared" si="11"/>
        <v>124.71035463281336</v>
      </c>
      <c r="T124" s="89">
        <v>123679</v>
      </c>
      <c r="U124" s="100">
        <f t="shared" si="12"/>
        <v>124.71035463281336</v>
      </c>
      <c r="V124" s="51"/>
      <c r="W124" s="139"/>
    </row>
    <row r="125" spans="1:23" s="2" customFormat="1" ht="12" hidden="1" customHeight="1">
      <c r="A125" s="3"/>
      <c r="B125" s="26" t="s">
        <v>119</v>
      </c>
      <c r="C125" s="36" t="s">
        <v>120</v>
      </c>
      <c r="D125" s="74">
        <v>282588</v>
      </c>
      <c r="E125" s="99">
        <f t="shared" si="16"/>
        <v>97.252316121305554</v>
      </c>
      <c r="F125" s="75">
        <v>25129</v>
      </c>
      <c r="G125" s="99">
        <f t="shared" si="16"/>
        <v>105.68616730453799</v>
      </c>
      <c r="H125" s="80">
        <v>32958</v>
      </c>
      <c r="I125" s="99">
        <f t="shared" ref="I125:I188" si="17">H125/H113*100</f>
        <v>101.7002499459993</v>
      </c>
      <c r="J125" s="75">
        <v>34534</v>
      </c>
      <c r="K125" s="99">
        <f t="shared" si="9"/>
        <v>96.560787383961525</v>
      </c>
      <c r="L125" s="75">
        <v>1847</v>
      </c>
      <c r="M125" s="99">
        <f t="shared" si="13"/>
        <v>76.196369636963695</v>
      </c>
      <c r="N125" s="75">
        <v>16589</v>
      </c>
      <c r="O125" s="99">
        <f t="shared" si="14"/>
        <v>108.75180280582141</v>
      </c>
      <c r="P125" s="75">
        <v>317122</v>
      </c>
      <c r="Q125" s="99">
        <f t="shared" si="10"/>
        <v>97.176529711708184</v>
      </c>
      <c r="R125" s="89">
        <v>120311</v>
      </c>
      <c r="S125" s="97">
        <f t="shared" si="11"/>
        <v>104.48560957393222</v>
      </c>
      <c r="T125" s="89">
        <v>120311</v>
      </c>
      <c r="U125" s="100">
        <f t="shared" si="12"/>
        <v>104.48560957393222</v>
      </c>
      <c r="V125" s="51"/>
      <c r="W125" s="139"/>
    </row>
    <row r="126" spans="1:23" s="2" customFormat="1" ht="12" hidden="1" customHeight="1">
      <c r="A126" s="3"/>
      <c r="B126" s="26" t="s">
        <v>81</v>
      </c>
      <c r="C126" s="36" t="s">
        <v>82</v>
      </c>
      <c r="D126" s="74">
        <v>279450</v>
      </c>
      <c r="E126" s="99">
        <f t="shared" si="16"/>
        <v>100.00572586013155</v>
      </c>
      <c r="F126" s="75">
        <v>24922</v>
      </c>
      <c r="G126" s="99">
        <f t="shared" si="16"/>
        <v>108.08864986771913</v>
      </c>
      <c r="H126" s="80">
        <v>38383</v>
      </c>
      <c r="I126" s="99">
        <f t="shared" si="17"/>
        <v>102.7657295850067</v>
      </c>
      <c r="J126" s="75">
        <v>33254</v>
      </c>
      <c r="K126" s="99">
        <f t="shared" si="9"/>
        <v>100.41671699480614</v>
      </c>
      <c r="L126" s="75">
        <v>1704</v>
      </c>
      <c r="M126" s="99">
        <f t="shared" si="13"/>
        <v>70.355078447563997</v>
      </c>
      <c r="N126" s="75">
        <v>16238</v>
      </c>
      <c r="O126" s="99">
        <f t="shared" si="14"/>
        <v>114.58612659657047</v>
      </c>
      <c r="P126" s="75">
        <v>312704</v>
      </c>
      <c r="Q126" s="99">
        <f t="shared" si="10"/>
        <v>100.04927211646137</v>
      </c>
      <c r="R126" s="89">
        <v>118809</v>
      </c>
      <c r="S126" s="97">
        <f t="shared" si="11"/>
        <v>105.23663161997219</v>
      </c>
      <c r="T126" s="89">
        <v>118809</v>
      </c>
      <c r="U126" s="100">
        <f t="shared" si="12"/>
        <v>105.23663161997219</v>
      </c>
      <c r="V126" s="51"/>
      <c r="W126" s="139"/>
    </row>
    <row r="127" spans="1:23" s="2" customFormat="1" ht="12" hidden="1" customHeight="1">
      <c r="A127" s="3"/>
      <c r="B127" s="27" t="s">
        <v>83</v>
      </c>
      <c r="C127" s="38" t="s">
        <v>14</v>
      </c>
      <c r="D127" s="78">
        <v>283789</v>
      </c>
      <c r="E127" s="101">
        <f t="shared" si="16"/>
        <v>97.783757894845664</v>
      </c>
      <c r="F127" s="81">
        <v>27631</v>
      </c>
      <c r="G127" s="99">
        <f t="shared" si="16"/>
        <v>102.98930262029893</v>
      </c>
      <c r="H127" s="81">
        <v>23772</v>
      </c>
      <c r="I127" s="101">
        <f t="shared" si="17"/>
        <v>93.194291986827665</v>
      </c>
      <c r="J127" s="87">
        <v>35858</v>
      </c>
      <c r="K127" s="101">
        <f t="shared" si="9"/>
        <v>98.437971834079121</v>
      </c>
      <c r="L127" s="81">
        <v>2049</v>
      </c>
      <c r="M127" s="101">
        <f t="shared" si="13"/>
        <v>73.705035971223026</v>
      </c>
      <c r="N127" s="85">
        <v>17652</v>
      </c>
      <c r="O127" s="101">
        <f t="shared" si="14"/>
        <v>116.76920023814247</v>
      </c>
      <c r="P127" s="87">
        <v>319647</v>
      </c>
      <c r="Q127" s="101">
        <f t="shared" si="10"/>
        <v>97.85671426122309</v>
      </c>
      <c r="R127" s="95">
        <v>123298</v>
      </c>
      <c r="S127" s="105">
        <f t="shared" si="11"/>
        <v>98.414801570831074</v>
      </c>
      <c r="T127" s="95">
        <v>123298</v>
      </c>
      <c r="U127" s="102">
        <f t="shared" si="12"/>
        <v>98.414801570831074</v>
      </c>
      <c r="V127" s="51"/>
      <c r="W127" s="139"/>
    </row>
    <row r="128" spans="1:23" s="2" customFormat="1" ht="12" hidden="1" customHeight="1">
      <c r="A128" s="3"/>
      <c r="B128" s="25" t="s">
        <v>121</v>
      </c>
      <c r="C128" s="36" t="s">
        <v>122</v>
      </c>
      <c r="D128" s="79">
        <v>286079</v>
      </c>
      <c r="E128" s="103">
        <f t="shared" si="16"/>
        <v>98.841865591453583</v>
      </c>
      <c r="F128" s="77">
        <v>25603</v>
      </c>
      <c r="G128" s="103">
        <f t="shared" si="16"/>
        <v>102.83568301401775</v>
      </c>
      <c r="H128" s="83">
        <v>29346</v>
      </c>
      <c r="I128" s="103">
        <f t="shared" si="17"/>
        <v>104.31537039670127</v>
      </c>
      <c r="J128" s="77">
        <v>35406</v>
      </c>
      <c r="K128" s="103">
        <f t="shared" si="9"/>
        <v>98.058548203949371</v>
      </c>
      <c r="L128" s="77">
        <v>1824</v>
      </c>
      <c r="M128" s="103">
        <f t="shared" si="13"/>
        <v>69.591758870660058</v>
      </c>
      <c r="N128" s="77">
        <v>18910</v>
      </c>
      <c r="O128" s="103">
        <f t="shared" si="14"/>
        <v>124</v>
      </c>
      <c r="P128" s="77">
        <v>321485</v>
      </c>
      <c r="Q128" s="103">
        <f t="shared" si="10"/>
        <v>98.754984057160769</v>
      </c>
      <c r="R128" s="93">
        <v>123309</v>
      </c>
      <c r="S128" s="107">
        <f t="shared" si="11"/>
        <v>98.711955042507881</v>
      </c>
      <c r="T128" s="93">
        <v>123309</v>
      </c>
      <c r="U128" s="104">
        <f t="shared" si="12"/>
        <v>98.711955042507881</v>
      </c>
      <c r="V128" s="51"/>
      <c r="W128" s="139"/>
    </row>
    <row r="129" spans="1:23" s="2" customFormat="1" ht="12" hidden="1" customHeight="1">
      <c r="A129" s="3"/>
      <c r="B129" s="26" t="s">
        <v>63</v>
      </c>
      <c r="C129" s="36" t="s">
        <v>12</v>
      </c>
      <c r="D129" s="74">
        <v>302267</v>
      </c>
      <c r="E129" s="99">
        <f t="shared" si="16"/>
        <v>96.220474947475637</v>
      </c>
      <c r="F129" s="75">
        <v>23599</v>
      </c>
      <c r="G129" s="99">
        <f t="shared" si="16"/>
        <v>98.49332220367279</v>
      </c>
      <c r="H129" s="80">
        <v>38012</v>
      </c>
      <c r="I129" s="99">
        <f t="shared" si="17"/>
        <v>93.450683449700065</v>
      </c>
      <c r="J129" s="75">
        <v>36585</v>
      </c>
      <c r="K129" s="99">
        <f t="shared" si="9"/>
        <v>95.922915574200317</v>
      </c>
      <c r="L129" s="75">
        <v>1701</v>
      </c>
      <c r="M129" s="99">
        <f t="shared" si="13"/>
        <v>60.426287744227359</v>
      </c>
      <c r="N129" s="75">
        <v>19871</v>
      </c>
      <c r="O129" s="99">
        <f t="shared" si="14"/>
        <v>123.0173961493221</v>
      </c>
      <c r="P129" s="75">
        <v>338852</v>
      </c>
      <c r="Q129" s="99">
        <f t="shared" si="10"/>
        <v>96.18825933916203</v>
      </c>
      <c r="R129" s="89">
        <v>127098</v>
      </c>
      <c r="S129" s="97">
        <f t="shared" si="11"/>
        <v>96.17488819777077</v>
      </c>
      <c r="T129" s="89">
        <v>127098</v>
      </c>
      <c r="U129" s="100">
        <f t="shared" si="12"/>
        <v>96.17488819777077</v>
      </c>
      <c r="V129" s="51"/>
      <c r="W129" s="139"/>
    </row>
    <row r="130" spans="1:23" s="2" customFormat="1" ht="12" hidden="1" customHeight="1">
      <c r="A130" s="3"/>
      <c r="B130" s="26" t="s">
        <v>65</v>
      </c>
      <c r="C130" s="36" t="s">
        <v>4</v>
      </c>
      <c r="D130" s="74">
        <v>302540</v>
      </c>
      <c r="E130" s="99">
        <f t="shared" si="16"/>
        <v>97.084325441394498</v>
      </c>
      <c r="F130" s="75">
        <v>22826</v>
      </c>
      <c r="G130" s="99">
        <f t="shared" si="16"/>
        <v>106.70842877845823</v>
      </c>
      <c r="H130" s="80">
        <v>41444</v>
      </c>
      <c r="I130" s="99">
        <f t="shared" si="17"/>
        <v>101.73302567627276</v>
      </c>
      <c r="J130" s="75">
        <v>36704</v>
      </c>
      <c r="K130" s="99">
        <f t="shared" si="9"/>
        <v>96.449875180659575</v>
      </c>
      <c r="L130" s="75">
        <v>1586</v>
      </c>
      <c r="M130" s="99">
        <f t="shared" si="13"/>
        <v>74.846625766871171</v>
      </c>
      <c r="N130" s="75">
        <v>20217</v>
      </c>
      <c r="O130" s="99">
        <f t="shared" si="14"/>
        <v>121.34325670728047</v>
      </c>
      <c r="P130" s="75">
        <v>339244</v>
      </c>
      <c r="Q130" s="99">
        <f t="shared" si="10"/>
        <v>97.015279640586698</v>
      </c>
      <c r="R130" s="89">
        <v>127158</v>
      </c>
      <c r="S130" s="97">
        <f t="shared" si="11"/>
        <v>97.707119915169585</v>
      </c>
      <c r="T130" s="89">
        <v>127158</v>
      </c>
      <c r="U130" s="100">
        <f t="shared" si="12"/>
        <v>97.707119915169585</v>
      </c>
      <c r="V130" s="51"/>
      <c r="W130" s="139"/>
    </row>
    <row r="131" spans="1:23" s="50" customFormat="1" ht="12" hidden="1" customHeight="1">
      <c r="A131" s="51"/>
      <c r="B131" s="26" t="s">
        <v>67</v>
      </c>
      <c r="C131" s="36" t="s">
        <v>68</v>
      </c>
      <c r="D131" s="88">
        <v>304890</v>
      </c>
      <c r="E131" s="97">
        <f t="shared" si="16"/>
        <v>99.741886096198954</v>
      </c>
      <c r="F131" s="89">
        <v>24090</v>
      </c>
      <c r="G131" s="97">
        <f t="shared" si="16"/>
        <v>104.27668600121203</v>
      </c>
      <c r="H131" s="90">
        <v>26009</v>
      </c>
      <c r="I131" s="97">
        <f t="shared" si="17"/>
        <v>100.25826844499268</v>
      </c>
      <c r="J131" s="89">
        <v>39848</v>
      </c>
      <c r="K131" s="97">
        <f t="shared" si="9"/>
        <v>100.79425304800931</v>
      </c>
      <c r="L131" s="89">
        <v>1673</v>
      </c>
      <c r="M131" s="97">
        <f t="shared" si="13"/>
        <v>83.068520357497519</v>
      </c>
      <c r="N131" s="89">
        <v>22410</v>
      </c>
      <c r="O131" s="97">
        <f t="shared" si="14"/>
        <v>127.37296805729225</v>
      </c>
      <c r="P131" s="89">
        <v>344738</v>
      </c>
      <c r="Q131" s="97">
        <f t="shared" si="10"/>
        <v>99.862403791282489</v>
      </c>
      <c r="R131" s="89">
        <v>133060</v>
      </c>
      <c r="S131" s="97">
        <f t="shared" si="11"/>
        <v>100.19804664261993</v>
      </c>
      <c r="T131" s="89">
        <v>133060</v>
      </c>
      <c r="U131" s="98">
        <f t="shared" si="12"/>
        <v>100.19804664261993</v>
      </c>
      <c r="V131" s="51"/>
      <c r="W131" s="139"/>
    </row>
    <row r="132" spans="1:23" s="50" customFormat="1" ht="12" hidden="1" customHeight="1">
      <c r="A132" s="51"/>
      <c r="B132" s="26" t="s">
        <v>69</v>
      </c>
      <c r="C132" s="36" t="s">
        <v>70</v>
      </c>
      <c r="D132" s="88">
        <v>280880</v>
      </c>
      <c r="E132" s="97">
        <f t="shared" si="16"/>
        <v>95.126172228224235</v>
      </c>
      <c r="F132" s="89">
        <v>24264</v>
      </c>
      <c r="G132" s="97">
        <f t="shared" si="16"/>
        <v>95.482449236581147</v>
      </c>
      <c r="H132" s="90">
        <v>3319</v>
      </c>
      <c r="I132" s="97">
        <f t="shared" si="17"/>
        <v>77.150162715016265</v>
      </c>
      <c r="J132" s="89">
        <v>39822</v>
      </c>
      <c r="K132" s="97">
        <f t="shared" si="9"/>
        <v>98.304080574687106</v>
      </c>
      <c r="L132" s="89">
        <v>1673</v>
      </c>
      <c r="M132" s="97">
        <f t="shared" si="13"/>
        <v>73.667987670629671</v>
      </c>
      <c r="N132" s="89">
        <v>22661</v>
      </c>
      <c r="O132" s="97">
        <f t="shared" si="14"/>
        <v>125.01241242345674</v>
      </c>
      <c r="P132" s="89">
        <v>320702</v>
      </c>
      <c r="Q132" s="97">
        <f t="shared" si="10"/>
        <v>95.509559830841624</v>
      </c>
      <c r="R132" s="89">
        <v>129102</v>
      </c>
      <c r="S132" s="97">
        <f t="shared" si="11"/>
        <v>97.385492728260218</v>
      </c>
      <c r="T132" s="89">
        <v>129102</v>
      </c>
      <c r="U132" s="98">
        <f t="shared" si="12"/>
        <v>97.385492728260218</v>
      </c>
      <c r="V132" s="51"/>
      <c r="W132" s="139"/>
    </row>
    <row r="133" spans="1:23" s="50" customFormat="1" ht="12" hidden="1" customHeight="1">
      <c r="A133" s="51"/>
      <c r="B133" s="26" t="s">
        <v>71</v>
      </c>
      <c r="C133" s="36" t="s">
        <v>7</v>
      </c>
      <c r="D133" s="88">
        <v>313406</v>
      </c>
      <c r="E133" s="97">
        <f t="shared" ref="E133:G148" si="18">D133/D121*100</f>
        <v>98.423495568829182</v>
      </c>
      <c r="F133" s="89">
        <v>29011</v>
      </c>
      <c r="G133" s="97">
        <f t="shared" si="18"/>
        <v>107.14655045058355</v>
      </c>
      <c r="H133" s="90">
        <v>37553</v>
      </c>
      <c r="I133" s="97">
        <f t="shared" si="17"/>
        <v>108.20319253155076</v>
      </c>
      <c r="J133" s="89">
        <v>39198</v>
      </c>
      <c r="K133" s="97">
        <f t="shared" si="9"/>
        <v>98.91241262711651</v>
      </c>
      <c r="L133" s="89">
        <v>1593</v>
      </c>
      <c r="M133" s="97">
        <f t="shared" si="13"/>
        <v>76.697159364467979</v>
      </c>
      <c r="N133" s="89">
        <v>22889</v>
      </c>
      <c r="O133" s="97">
        <f t="shared" si="14"/>
        <v>127.80724775252665</v>
      </c>
      <c r="P133" s="89">
        <v>352604</v>
      </c>
      <c r="Q133" s="97">
        <f t="shared" si="10"/>
        <v>98.477608188686091</v>
      </c>
      <c r="R133" s="89">
        <v>133888</v>
      </c>
      <c r="S133" s="97">
        <f t="shared" si="11"/>
        <v>98.77825650711209</v>
      </c>
      <c r="T133" s="89">
        <v>133888</v>
      </c>
      <c r="U133" s="98">
        <f t="shared" si="12"/>
        <v>98.77825650711209</v>
      </c>
      <c r="V133" s="51"/>
      <c r="W133" s="139"/>
    </row>
    <row r="134" spans="1:23" s="50" customFormat="1" ht="12" hidden="1" customHeight="1">
      <c r="A134" s="51"/>
      <c r="B134" s="26" t="s">
        <v>73</v>
      </c>
      <c r="C134" s="36" t="s">
        <v>8</v>
      </c>
      <c r="D134" s="88">
        <v>307347</v>
      </c>
      <c r="E134" s="97">
        <f t="shared" si="18"/>
        <v>96.965901490390067</v>
      </c>
      <c r="F134" s="89">
        <v>30064</v>
      </c>
      <c r="G134" s="97">
        <f t="shared" si="18"/>
        <v>105.70655040258781</v>
      </c>
      <c r="H134" s="90">
        <v>39680</v>
      </c>
      <c r="I134" s="97">
        <f t="shared" si="17"/>
        <v>95.942743846414231</v>
      </c>
      <c r="J134" s="89">
        <v>38464</v>
      </c>
      <c r="K134" s="97">
        <f t="shared" si="9"/>
        <v>99.52905863478756</v>
      </c>
      <c r="L134" s="89">
        <v>1087</v>
      </c>
      <c r="M134" s="97">
        <f t="shared" si="13"/>
        <v>53.284313725490193</v>
      </c>
      <c r="N134" s="89">
        <v>21811</v>
      </c>
      <c r="O134" s="97">
        <f t="shared" si="14"/>
        <v>124.06712172923777</v>
      </c>
      <c r="P134" s="89">
        <v>345811</v>
      </c>
      <c r="Q134" s="97">
        <f t="shared" si="10"/>
        <v>97.244453193104803</v>
      </c>
      <c r="R134" s="89">
        <v>129019</v>
      </c>
      <c r="S134" s="97">
        <f t="shared" si="11"/>
        <v>96.584843652914714</v>
      </c>
      <c r="T134" s="89">
        <v>129019</v>
      </c>
      <c r="U134" s="98">
        <f t="shared" si="12"/>
        <v>96.584843652914714</v>
      </c>
      <c r="V134" s="51"/>
      <c r="W134" s="139"/>
    </row>
    <row r="135" spans="1:23" s="50" customFormat="1" ht="12" hidden="1" customHeight="1">
      <c r="A135" s="51"/>
      <c r="B135" s="26" t="s">
        <v>75</v>
      </c>
      <c r="C135" s="36" t="s">
        <v>9</v>
      </c>
      <c r="D135" s="88">
        <v>287178</v>
      </c>
      <c r="E135" s="97">
        <f t="shared" si="18"/>
        <v>96.970454161742353</v>
      </c>
      <c r="F135" s="89">
        <v>30580</v>
      </c>
      <c r="G135" s="97">
        <f t="shared" si="18"/>
        <v>103.05665082735148</v>
      </c>
      <c r="H135" s="90">
        <v>35686</v>
      </c>
      <c r="I135" s="97">
        <f t="shared" si="17"/>
        <v>91.154307900584939</v>
      </c>
      <c r="J135" s="89">
        <v>35599</v>
      </c>
      <c r="K135" s="97">
        <f t="shared" si="9"/>
        <v>100.7072335851085</v>
      </c>
      <c r="L135" s="89">
        <v>1019</v>
      </c>
      <c r="M135" s="97">
        <f t="shared" si="13"/>
        <v>49.179536679536682</v>
      </c>
      <c r="N135" s="89">
        <v>21740</v>
      </c>
      <c r="O135" s="97">
        <f t="shared" si="14"/>
        <v>131.92548091510409</v>
      </c>
      <c r="P135" s="89">
        <v>322777</v>
      </c>
      <c r="Q135" s="97">
        <f t="shared" si="10"/>
        <v>97.368921173216208</v>
      </c>
      <c r="R135" s="89">
        <v>122499</v>
      </c>
      <c r="S135" s="97">
        <f t="shared" si="11"/>
        <v>98.05803482089253</v>
      </c>
      <c r="T135" s="89">
        <v>122499</v>
      </c>
      <c r="U135" s="98">
        <f t="shared" si="12"/>
        <v>98.05803482089253</v>
      </c>
      <c r="V135" s="51"/>
      <c r="W135" s="139"/>
    </row>
    <row r="136" spans="1:23" s="50" customFormat="1" ht="12" hidden="1" customHeight="1">
      <c r="A136" s="51"/>
      <c r="B136" s="26" t="s">
        <v>77</v>
      </c>
      <c r="C136" s="36" t="s">
        <v>10</v>
      </c>
      <c r="D136" s="88">
        <v>278554</v>
      </c>
      <c r="E136" s="97">
        <f t="shared" si="18"/>
        <v>97.912082504376187</v>
      </c>
      <c r="F136" s="89">
        <v>29382</v>
      </c>
      <c r="G136" s="97">
        <f t="shared" si="18"/>
        <v>97.433346597692008</v>
      </c>
      <c r="H136" s="90">
        <v>30103</v>
      </c>
      <c r="I136" s="97">
        <f t="shared" si="17"/>
        <v>104.99459384046597</v>
      </c>
      <c r="J136" s="89">
        <v>36344</v>
      </c>
      <c r="K136" s="97">
        <f t="shared" si="9"/>
        <v>104.07491194410241</v>
      </c>
      <c r="L136" s="89">
        <v>1425</v>
      </c>
      <c r="M136" s="97">
        <f t="shared" si="13"/>
        <v>60.381355932203384</v>
      </c>
      <c r="N136" s="89">
        <v>20854</v>
      </c>
      <c r="O136" s="97">
        <f t="shared" si="14"/>
        <v>126.98045424100346</v>
      </c>
      <c r="P136" s="89">
        <v>314898</v>
      </c>
      <c r="Q136" s="97">
        <f t="shared" si="10"/>
        <v>98.585852261164945</v>
      </c>
      <c r="R136" s="89">
        <v>121835</v>
      </c>
      <c r="S136" s="97">
        <f t="shared" si="11"/>
        <v>98.509043572473914</v>
      </c>
      <c r="T136" s="89">
        <v>121835</v>
      </c>
      <c r="U136" s="98">
        <f t="shared" si="12"/>
        <v>98.509043572473914</v>
      </c>
      <c r="V136" s="51"/>
      <c r="W136" s="139"/>
    </row>
    <row r="137" spans="1:23" s="50" customFormat="1" ht="12" hidden="1" customHeight="1">
      <c r="A137" s="51"/>
      <c r="B137" s="26" t="s">
        <v>123</v>
      </c>
      <c r="C137" s="36" t="s">
        <v>124</v>
      </c>
      <c r="D137" s="88">
        <v>272662</v>
      </c>
      <c r="E137" s="97">
        <f t="shared" si="18"/>
        <v>96.487465851345419</v>
      </c>
      <c r="F137" s="89">
        <v>26114</v>
      </c>
      <c r="G137" s="97">
        <f t="shared" si="18"/>
        <v>103.91977396633372</v>
      </c>
      <c r="H137" s="90">
        <v>31185</v>
      </c>
      <c r="I137" s="97">
        <f t="shared" si="17"/>
        <v>94.6204259967231</v>
      </c>
      <c r="J137" s="89">
        <v>37448</v>
      </c>
      <c r="K137" s="97">
        <f t="shared" si="9"/>
        <v>108.43806104129263</v>
      </c>
      <c r="L137" s="89">
        <v>852</v>
      </c>
      <c r="M137" s="97">
        <f t="shared" si="13"/>
        <v>46.128857606930154</v>
      </c>
      <c r="N137" s="89">
        <v>22214</v>
      </c>
      <c r="O137" s="97">
        <f t="shared" si="14"/>
        <v>133.9080113328109</v>
      </c>
      <c r="P137" s="89">
        <v>310110</v>
      </c>
      <c r="Q137" s="97">
        <f t="shared" si="10"/>
        <v>97.788863591929925</v>
      </c>
      <c r="R137" s="89">
        <v>119738</v>
      </c>
      <c r="S137" s="97">
        <f t="shared" si="11"/>
        <v>99.523734321882458</v>
      </c>
      <c r="T137" s="89">
        <v>119738</v>
      </c>
      <c r="U137" s="98">
        <f t="shared" si="12"/>
        <v>99.523734321882458</v>
      </c>
      <c r="V137" s="51"/>
      <c r="W137" s="139"/>
    </row>
    <row r="138" spans="1:23" s="50" customFormat="1" ht="12" hidden="1" customHeight="1">
      <c r="A138" s="51"/>
      <c r="B138" s="26" t="s">
        <v>81</v>
      </c>
      <c r="C138" s="36" t="s">
        <v>82</v>
      </c>
      <c r="D138" s="88">
        <v>264105</v>
      </c>
      <c r="E138" s="97">
        <f t="shared" si="18"/>
        <v>94.508856682769732</v>
      </c>
      <c r="F138" s="89">
        <v>26242</v>
      </c>
      <c r="G138" s="97">
        <f t="shared" si="18"/>
        <v>105.2965251584945</v>
      </c>
      <c r="H138" s="90">
        <v>37390</v>
      </c>
      <c r="I138" s="97">
        <f t="shared" si="17"/>
        <v>97.412917176875183</v>
      </c>
      <c r="J138" s="89">
        <v>34610</v>
      </c>
      <c r="K138" s="97">
        <f t="shared" si="9"/>
        <v>104.07770493775186</v>
      </c>
      <c r="L138" s="89">
        <v>874</v>
      </c>
      <c r="M138" s="97">
        <f t="shared" si="13"/>
        <v>51.291079812206576</v>
      </c>
      <c r="N138" s="89">
        <v>20933</v>
      </c>
      <c r="O138" s="97">
        <f t="shared" si="14"/>
        <v>128.91365931764994</v>
      </c>
      <c r="P138" s="89">
        <v>298715</v>
      </c>
      <c r="Q138" s="97">
        <f t="shared" si="10"/>
        <v>95.526440339746216</v>
      </c>
      <c r="R138" s="89">
        <v>115040</v>
      </c>
      <c r="S138" s="97">
        <f t="shared" si="11"/>
        <v>96.827681404607389</v>
      </c>
      <c r="T138" s="89">
        <v>115040</v>
      </c>
      <c r="U138" s="98">
        <f t="shared" si="12"/>
        <v>96.827681404607389</v>
      </c>
      <c r="V138" s="51"/>
      <c r="W138" s="139"/>
    </row>
    <row r="139" spans="1:23" s="50" customFormat="1" ht="12" hidden="1" customHeight="1">
      <c r="A139" s="51"/>
      <c r="B139" s="27" t="s">
        <v>83</v>
      </c>
      <c r="C139" s="36" t="s">
        <v>14</v>
      </c>
      <c r="D139" s="91">
        <v>262555</v>
      </c>
      <c r="E139" s="105">
        <f t="shared" si="18"/>
        <v>92.517680389303322</v>
      </c>
      <c r="F139" s="81">
        <v>25529</v>
      </c>
      <c r="G139" s="97">
        <f t="shared" si="18"/>
        <v>92.392602511671669</v>
      </c>
      <c r="H139" s="81">
        <v>25091</v>
      </c>
      <c r="I139" s="105">
        <f t="shared" si="17"/>
        <v>105.54854450614168</v>
      </c>
      <c r="J139" s="85">
        <v>45494</v>
      </c>
      <c r="K139" s="105">
        <f t="shared" si="9"/>
        <v>126.87266439846059</v>
      </c>
      <c r="L139" s="81">
        <v>1001</v>
      </c>
      <c r="M139" s="105">
        <f t="shared" si="13"/>
        <v>48.8530990727184</v>
      </c>
      <c r="N139" s="85">
        <v>28908</v>
      </c>
      <c r="O139" s="105">
        <f t="shared" si="14"/>
        <v>163.76614547926579</v>
      </c>
      <c r="P139" s="85">
        <v>308049</v>
      </c>
      <c r="Q139" s="105">
        <f t="shared" si="10"/>
        <v>96.371622446010747</v>
      </c>
      <c r="R139" s="95">
        <v>120613</v>
      </c>
      <c r="S139" s="105">
        <f t="shared" si="11"/>
        <v>97.822349105419391</v>
      </c>
      <c r="T139" s="95">
        <v>120613</v>
      </c>
      <c r="U139" s="106">
        <f t="shared" si="12"/>
        <v>97.822349105419391</v>
      </c>
      <c r="V139" s="51"/>
      <c r="W139" s="139"/>
    </row>
    <row r="140" spans="1:23" s="50" customFormat="1" ht="12" hidden="1" customHeight="1">
      <c r="A140" s="51"/>
      <c r="B140" s="25" t="s">
        <v>125</v>
      </c>
      <c r="C140" s="37" t="s">
        <v>126</v>
      </c>
      <c r="D140" s="92">
        <v>260943</v>
      </c>
      <c r="E140" s="107">
        <f t="shared" si="18"/>
        <v>91.213615819406527</v>
      </c>
      <c r="F140" s="93">
        <v>24008</v>
      </c>
      <c r="G140" s="107">
        <f t="shared" si="18"/>
        <v>93.770261297504192</v>
      </c>
      <c r="H140" s="94">
        <v>30415</v>
      </c>
      <c r="I140" s="107">
        <f t="shared" si="17"/>
        <v>103.6427451782185</v>
      </c>
      <c r="J140" s="93">
        <v>50211</v>
      </c>
      <c r="K140" s="107">
        <f t="shared" si="9"/>
        <v>141.81494661921707</v>
      </c>
      <c r="L140" s="93">
        <v>545</v>
      </c>
      <c r="M140" s="107">
        <f t="shared" si="13"/>
        <v>29.879385964912281</v>
      </c>
      <c r="N140" s="93">
        <v>35287</v>
      </c>
      <c r="O140" s="107">
        <f t="shared" si="14"/>
        <v>186.60497091485985</v>
      </c>
      <c r="P140" s="93">
        <v>311154</v>
      </c>
      <c r="Q140" s="107">
        <f t="shared" si="10"/>
        <v>96.786475263231566</v>
      </c>
      <c r="R140" s="93">
        <v>121860</v>
      </c>
      <c r="S140" s="107">
        <f t="shared" si="11"/>
        <v>98.824903291730521</v>
      </c>
      <c r="T140" s="93">
        <v>121860</v>
      </c>
      <c r="U140" s="108">
        <f t="shared" si="12"/>
        <v>98.824903291730521</v>
      </c>
      <c r="V140" s="51"/>
      <c r="W140" s="139"/>
    </row>
    <row r="141" spans="1:23" s="50" customFormat="1" ht="12" hidden="1" customHeight="1">
      <c r="A141" s="51"/>
      <c r="B141" s="26" t="s">
        <v>63</v>
      </c>
      <c r="C141" s="36" t="s">
        <v>12</v>
      </c>
      <c r="D141" s="88">
        <v>271680</v>
      </c>
      <c r="E141" s="97">
        <f t="shared" si="18"/>
        <v>89.880800749006667</v>
      </c>
      <c r="F141" s="89">
        <v>23100</v>
      </c>
      <c r="G141" s="97">
        <f t="shared" si="18"/>
        <v>97.885503623034879</v>
      </c>
      <c r="H141" s="90">
        <v>34562</v>
      </c>
      <c r="I141" s="97">
        <f t="shared" si="17"/>
        <v>90.923918762496058</v>
      </c>
      <c r="J141" s="89">
        <v>56109</v>
      </c>
      <c r="K141" s="97">
        <f t="shared" si="9"/>
        <v>153.36613366133662</v>
      </c>
      <c r="L141" s="89">
        <v>551</v>
      </c>
      <c r="M141" s="97">
        <f t="shared" si="13"/>
        <v>32.392710170487945</v>
      </c>
      <c r="N141" s="89">
        <v>40149</v>
      </c>
      <c r="O141" s="97">
        <f t="shared" si="14"/>
        <v>202.04821096069648</v>
      </c>
      <c r="P141" s="89">
        <v>327789</v>
      </c>
      <c r="Q141" s="97">
        <f t="shared" si="10"/>
        <v>96.735152810076372</v>
      </c>
      <c r="R141" s="89">
        <v>128720</v>
      </c>
      <c r="S141" s="97">
        <f t="shared" si="11"/>
        <v>101.27618058506033</v>
      </c>
      <c r="T141" s="89">
        <v>128720</v>
      </c>
      <c r="U141" s="98">
        <f t="shared" si="12"/>
        <v>101.27618058506033</v>
      </c>
      <c r="V141" s="51"/>
      <c r="W141" s="139"/>
    </row>
    <row r="142" spans="1:23" s="50" customFormat="1" ht="12" hidden="1" customHeight="1">
      <c r="A142" s="51"/>
      <c r="B142" s="26" t="s">
        <v>65</v>
      </c>
      <c r="C142" s="36" t="s">
        <v>4</v>
      </c>
      <c r="D142" s="88">
        <v>275165</v>
      </c>
      <c r="E142" s="97">
        <f t="shared" si="18"/>
        <v>90.951609704501877</v>
      </c>
      <c r="F142" s="89">
        <v>23179</v>
      </c>
      <c r="G142" s="97">
        <f t="shared" si="18"/>
        <v>101.5464820818365</v>
      </c>
      <c r="H142" s="90">
        <v>43050</v>
      </c>
      <c r="I142" s="97">
        <f t="shared" si="17"/>
        <v>103.87510858025286</v>
      </c>
      <c r="J142" s="89">
        <v>56304</v>
      </c>
      <c r="K142" s="97">
        <f t="shared" si="9"/>
        <v>153.40017436791632</v>
      </c>
      <c r="L142" s="89">
        <v>698</v>
      </c>
      <c r="M142" s="97">
        <f t="shared" si="13"/>
        <v>44.010088272383349</v>
      </c>
      <c r="N142" s="89">
        <v>40522</v>
      </c>
      <c r="O142" s="97">
        <f t="shared" si="14"/>
        <v>200.43527724192512</v>
      </c>
      <c r="P142" s="89">
        <v>331469</v>
      </c>
      <c r="Q142" s="97">
        <f t="shared" si="10"/>
        <v>97.708139274386568</v>
      </c>
      <c r="R142" s="89">
        <v>132392</v>
      </c>
      <c r="S142" s="97">
        <f t="shared" si="11"/>
        <v>104.11613897670615</v>
      </c>
      <c r="T142" s="89">
        <v>132392</v>
      </c>
      <c r="U142" s="98">
        <f t="shared" si="12"/>
        <v>104.11613897670615</v>
      </c>
      <c r="V142" s="51"/>
      <c r="W142" s="139"/>
    </row>
    <row r="143" spans="1:23" s="50" customFormat="1" ht="12" hidden="1" customHeight="1">
      <c r="A143" s="51"/>
      <c r="B143" s="26" t="s">
        <v>67</v>
      </c>
      <c r="C143" s="36" t="s">
        <v>68</v>
      </c>
      <c r="D143" s="88">
        <v>265879</v>
      </c>
      <c r="E143" s="97">
        <f t="shared" si="18"/>
        <v>87.204893568172125</v>
      </c>
      <c r="F143" s="89">
        <v>23169</v>
      </c>
      <c r="G143" s="97">
        <f t="shared" si="18"/>
        <v>96.176836861768365</v>
      </c>
      <c r="H143" s="90">
        <v>24617</v>
      </c>
      <c r="I143" s="97">
        <f t="shared" si="17"/>
        <v>94.64800645930255</v>
      </c>
      <c r="J143" s="89">
        <v>59964</v>
      </c>
      <c r="K143" s="97">
        <f t="shared" si="9"/>
        <v>150.48183095763903</v>
      </c>
      <c r="L143" s="89">
        <v>1111</v>
      </c>
      <c r="M143" s="97">
        <f t="shared" si="13"/>
        <v>66.407650926479377</v>
      </c>
      <c r="N143" s="89">
        <v>43365</v>
      </c>
      <c r="O143" s="97">
        <f t="shared" si="14"/>
        <v>193.50736278447124</v>
      </c>
      <c r="P143" s="89">
        <v>325843</v>
      </c>
      <c r="Q143" s="97">
        <f t="shared" si="10"/>
        <v>94.519026042965962</v>
      </c>
      <c r="R143" s="89">
        <v>135630</v>
      </c>
      <c r="S143" s="97">
        <f t="shared" si="11"/>
        <v>101.93145949195852</v>
      </c>
      <c r="T143" s="89">
        <v>135630</v>
      </c>
      <c r="U143" s="98">
        <f t="shared" si="12"/>
        <v>101.93145949195852</v>
      </c>
      <c r="V143" s="51"/>
      <c r="W143" s="139"/>
    </row>
    <row r="144" spans="1:23" s="50" customFormat="1" ht="12" hidden="1" customHeight="1">
      <c r="A144" s="51"/>
      <c r="B144" s="26" t="s">
        <v>69</v>
      </c>
      <c r="C144" s="36" t="s">
        <v>70</v>
      </c>
      <c r="D144" s="88">
        <v>246943</v>
      </c>
      <c r="E144" s="97">
        <f t="shared" si="18"/>
        <v>87.917616063799485</v>
      </c>
      <c r="F144" s="89">
        <v>24101</v>
      </c>
      <c r="G144" s="97">
        <f t="shared" si="18"/>
        <v>99.328222881635341</v>
      </c>
      <c r="H144" s="90">
        <v>4017</v>
      </c>
      <c r="I144" s="97">
        <f t="shared" si="17"/>
        <v>121.03043085266647</v>
      </c>
      <c r="J144" s="89">
        <v>61489</v>
      </c>
      <c r="K144" s="97">
        <f t="shared" si="9"/>
        <v>154.40962282155593</v>
      </c>
      <c r="L144" s="89">
        <v>1087</v>
      </c>
      <c r="M144" s="97">
        <f t="shared" si="13"/>
        <v>64.973102211595929</v>
      </c>
      <c r="N144" s="89">
        <v>42458</v>
      </c>
      <c r="O144" s="97">
        <f t="shared" si="14"/>
        <v>187.36154626892016</v>
      </c>
      <c r="P144" s="89">
        <v>308432</v>
      </c>
      <c r="Q144" s="97">
        <f t="shared" si="10"/>
        <v>96.174018247469618</v>
      </c>
      <c r="R144" s="89">
        <v>131584</v>
      </c>
      <c r="S144" s="97">
        <f t="shared" si="11"/>
        <v>101.92251088286781</v>
      </c>
      <c r="T144" s="89">
        <v>131584</v>
      </c>
      <c r="U144" s="98">
        <f t="shared" si="12"/>
        <v>101.92251088286781</v>
      </c>
      <c r="V144" s="51"/>
      <c r="W144" s="139"/>
    </row>
    <row r="145" spans="1:23" s="50" customFormat="1" ht="12" hidden="1" customHeight="1">
      <c r="A145" s="51"/>
      <c r="B145" s="26" t="s">
        <v>71</v>
      </c>
      <c r="C145" s="36" t="s">
        <v>7</v>
      </c>
      <c r="D145" s="88">
        <v>275674</v>
      </c>
      <c r="E145" s="97">
        <f t="shared" si="18"/>
        <v>87.960664441650778</v>
      </c>
      <c r="F145" s="89">
        <v>29654</v>
      </c>
      <c r="G145" s="97">
        <f t="shared" si="18"/>
        <v>102.2164006756058</v>
      </c>
      <c r="H145" s="90">
        <v>37061</v>
      </c>
      <c r="I145" s="97">
        <f t="shared" si="17"/>
        <v>98.689851676297508</v>
      </c>
      <c r="J145" s="89">
        <v>59302</v>
      </c>
      <c r="K145" s="97">
        <f t="shared" si="9"/>
        <v>151.28833103729781</v>
      </c>
      <c r="L145" s="89">
        <v>1496</v>
      </c>
      <c r="M145" s="97">
        <f t="shared" si="13"/>
        <v>93.910860012554934</v>
      </c>
      <c r="N145" s="89">
        <v>40993</v>
      </c>
      <c r="O145" s="97">
        <f t="shared" si="14"/>
        <v>179.09476167591421</v>
      </c>
      <c r="P145" s="89">
        <v>334976</v>
      </c>
      <c r="Q145" s="97">
        <f t="shared" si="10"/>
        <v>95.000623929393882</v>
      </c>
      <c r="R145" s="89">
        <v>134931</v>
      </c>
      <c r="S145" s="97">
        <f t="shared" si="11"/>
        <v>100.7790093212237</v>
      </c>
      <c r="T145" s="89">
        <v>134931</v>
      </c>
      <c r="U145" s="98">
        <f t="shared" si="12"/>
        <v>100.7790093212237</v>
      </c>
      <c r="V145" s="51"/>
      <c r="W145" s="139"/>
    </row>
    <row r="146" spans="1:23" s="50" customFormat="1" ht="12" hidden="1" customHeight="1">
      <c r="A146" s="51"/>
      <c r="B146" s="26" t="s">
        <v>73</v>
      </c>
      <c r="C146" s="36" t="s">
        <v>8</v>
      </c>
      <c r="D146" s="88">
        <v>274933</v>
      </c>
      <c r="E146" s="97">
        <f t="shared" si="18"/>
        <v>89.453614318669125</v>
      </c>
      <c r="F146" s="89">
        <v>30071</v>
      </c>
      <c r="G146" s="97">
        <f t="shared" si="18"/>
        <v>100.02328366152209</v>
      </c>
      <c r="H146" s="90">
        <v>37363</v>
      </c>
      <c r="I146" s="97">
        <f t="shared" si="17"/>
        <v>94.160786290322591</v>
      </c>
      <c r="J146" s="89">
        <v>58193</v>
      </c>
      <c r="K146" s="97">
        <f t="shared" si="9"/>
        <v>151.29211730449251</v>
      </c>
      <c r="L146" s="89">
        <v>1798</v>
      </c>
      <c r="M146" s="97">
        <f t="shared" si="13"/>
        <v>165.40938362465499</v>
      </c>
      <c r="N146" s="89">
        <v>39344</v>
      </c>
      <c r="O146" s="97">
        <f t="shared" si="14"/>
        <v>180.38604373939756</v>
      </c>
      <c r="P146" s="89">
        <v>333126</v>
      </c>
      <c r="Q146" s="97">
        <f t="shared" si="10"/>
        <v>96.331811307332615</v>
      </c>
      <c r="R146" s="89">
        <v>135224</v>
      </c>
      <c r="S146" s="97">
        <f t="shared" si="11"/>
        <v>104.80936916268146</v>
      </c>
      <c r="T146" s="89">
        <v>135224</v>
      </c>
      <c r="U146" s="98">
        <f t="shared" si="12"/>
        <v>104.80936916268146</v>
      </c>
      <c r="V146" s="51"/>
      <c r="W146" s="139"/>
    </row>
    <row r="147" spans="1:23" s="50" customFormat="1" ht="12" hidden="1" customHeight="1">
      <c r="A147" s="51"/>
      <c r="B147" s="26" t="s">
        <v>75</v>
      </c>
      <c r="C147" s="36" t="s">
        <v>9</v>
      </c>
      <c r="D147" s="88">
        <v>259340</v>
      </c>
      <c r="E147" s="97">
        <f t="shared" si="18"/>
        <v>90.306360515081238</v>
      </c>
      <c r="F147" s="89">
        <v>28969</v>
      </c>
      <c r="G147" s="97">
        <f t="shared" si="18"/>
        <v>94.731850882930019</v>
      </c>
      <c r="H147" s="90">
        <v>36617</v>
      </c>
      <c r="I147" s="97">
        <f t="shared" si="17"/>
        <v>102.60886622204785</v>
      </c>
      <c r="J147" s="89">
        <v>53286</v>
      </c>
      <c r="K147" s="97">
        <f t="shared" si="9"/>
        <v>149.68397988707548</v>
      </c>
      <c r="L147" s="89">
        <v>1570</v>
      </c>
      <c r="M147" s="97">
        <f t="shared" si="13"/>
        <v>154.07262021589793</v>
      </c>
      <c r="N147" s="89">
        <v>34937</v>
      </c>
      <c r="O147" s="97">
        <f t="shared" si="14"/>
        <v>160.70377184912604</v>
      </c>
      <c r="P147" s="89">
        <v>312626</v>
      </c>
      <c r="Q147" s="97">
        <f t="shared" si="10"/>
        <v>96.855104298013799</v>
      </c>
      <c r="R147" s="89">
        <v>126330</v>
      </c>
      <c r="S147" s="97">
        <f t="shared" si="11"/>
        <v>103.12737246834669</v>
      </c>
      <c r="T147" s="89">
        <v>126330</v>
      </c>
      <c r="U147" s="98">
        <f t="shared" si="12"/>
        <v>103.12737246834669</v>
      </c>
      <c r="V147" s="51"/>
      <c r="W147" s="139"/>
    </row>
    <row r="148" spans="1:23" s="50" customFormat="1" ht="12" hidden="1" customHeight="1">
      <c r="A148" s="51"/>
      <c r="B148" s="26" t="s">
        <v>77</v>
      </c>
      <c r="C148" s="36" t="s">
        <v>10</v>
      </c>
      <c r="D148" s="88">
        <v>250108</v>
      </c>
      <c r="E148" s="97">
        <f t="shared" si="18"/>
        <v>89.787976478528392</v>
      </c>
      <c r="F148" s="89">
        <v>27564</v>
      </c>
      <c r="G148" s="97">
        <f t="shared" si="18"/>
        <v>93.812538288748215</v>
      </c>
      <c r="H148" s="90">
        <v>32107</v>
      </c>
      <c r="I148" s="97">
        <f t="shared" si="17"/>
        <v>106.65714380626517</v>
      </c>
      <c r="J148" s="89">
        <v>52090</v>
      </c>
      <c r="K148" s="97">
        <f t="shared" si="9"/>
        <v>143.3248954435395</v>
      </c>
      <c r="L148" s="89">
        <v>1972</v>
      </c>
      <c r="M148" s="97">
        <f t="shared" si="13"/>
        <v>138.38596491228071</v>
      </c>
      <c r="N148" s="89">
        <v>32811</v>
      </c>
      <c r="O148" s="97">
        <f t="shared" si="14"/>
        <v>157.33672197180397</v>
      </c>
      <c r="P148" s="89">
        <v>302198</v>
      </c>
      <c r="Q148" s="97">
        <f t="shared" si="10"/>
        <v>95.966948027615302</v>
      </c>
      <c r="R148" s="89">
        <v>124850</v>
      </c>
      <c r="S148" s="97">
        <f t="shared" si="11"/>
        <v>102.47465834940699</v>
      </c>
      <c r="T148" s="89">
        <v>124850</v>
      </c>
      <c r="U148" s="98">
        <f t="shared" si="12"/>
        <v>102.47465834940699</v>
      </c>
      <c r="V148" s="51"/>
      <c r="W148" s="139"/>
    </row>
    <row r="149" spans="1:23" s="50" customFormat="1" ht="12" hidden="1" customHeight="1">
      <c r="A149" s="51"/>
      <c r="B149" s="26" t="s">
        <v>127</v>
      </c>
      <c r="C149" s="36" t="s">
        <v>128</v>
      </c>
      <c r="D149" s="88">
        <v>247692</v>
      </c>
      <c r="E149" s="97">
        <f t="shared" ref="E149:G164" si="19">D149/D137*100</f>
        <v>90.842141552544902</v>
      </c>
      <c r="F149" s="89">
        <v>25139</v>
      </c>
      <c r="G149" s="97">
        <f t="shared" si="19"/>
        <v>96.266370529218051</v>
      </c>
      <c r="H149" s="90">
        <v>31318</v>
      </c>
      <c r="I149" s="97">
        <f t="shared" si="17"/>
        <v>100.42648709315375</v>
      </c>
      <c r="J149" s="89">
        <v>52283</v>
      </c>
      <c r="K149" s="97">
        <f t="shared" ref="K149:K196" si="20">J149/J137*100</f>
        <v>139.6149327066866</v>
      </c>
      <c r="L149" s="89">
        <v>949</v>
      </c>
      <c r="M149" s="97">
        <f t="shared" si="13"/>
        <v>111.3849765258216</v>
      </c>
      <c r="N149" s="89">
        <v>34090</v>
      </c>
      <c r="O149" s="97">
        <f t="shared" si="14"/>
        <v>153.46178085891779</v>
      </c>
      <c r="P149" s="89">
        <v>299975</v>
      </c>
      <c r="Q149" s="97">
        <f t="shared" ref="Q149:Q196" si="21">P149/P137*100</f>
        <v>96.731804843442646</v>
      </c>
      <c r="R149" s="89">
        <v>122504</v>
      </c>
      <c r="S149" s="97">
        <f t="shared" ref="S149:S196" si="22">R149/R137*100</f>
        <v>102.3100435951828</v>
      </c>
      <c r="T149" s="89">
        <v>122504</v>
      </c>
      <c r="U149" s="98">
        <f t="shared" ref="U149:U196" si="23">T149/T137*100</f>
        <v>102.3100435951828</v>
      </c>
      <c r="V149" s="51"/>
      <c r="W149" s="139"/>
    </row>
    <row r="150" spans="1:23" s="50" customFormat="1" ht="12" hidden="1" customHeight="1">
      <c r="A150" s="51"/>
      <c r="B150" s="26" t="s">
        <v>81</v>
      </c>
      <c r="C150" s="36" t="s">
        <v>82</v>
      </c>
      <c r="D150" s="88">
        <v>239948</v>
      </c>
      <c r="E150" s="97">
        <f t="shared" si="19"/>
        <v>90.853259120425591</v>
      </c>
      <c r="F150" s="89">
        <v>23132</v>
      </c>
      <c r="G150" s="97">
        <f t="shared" si="19"/>
        <v>88.148769148692935</v>
      </c>
      <c r="H150" s="90">
        <v>38434</v>
      </c>
      <c r="I150" s="97">
        <f t="shared" si="17"/>
        <v>102.79219042524738</v>
      </c>
      <c r="J150" s="89">
        <v>49087</v>
      </c>
      <c r="K150" s="97">
        <f t="shared" si="20"/>
        <v>141.82895117018205</v>
      </c>
      <c r="L150" s="89">
        <v>1030</v>
      </c>
      <c r="M150" s="97">
        <f t="shared" si="13"/>
        <v>117.84897025171625</v>
      </c>
      <c r="N150" s="89">
        <v>33239</v>
      </c>
      <c r="O150" s="97">
        <f t="shared" si="14"/>
        <v>158.78756031146992</v>
      </c>
      <c r="P150" s="89">
        <v>289035</v>
      </c>
      <c r="Q150" s="97">
        <f t="shared" si="21"/>
        <v>96.759452990308489</v>
      </c>
      <c r="R150" s="89">
        <v>116339</v>
      </c>
      <c r="S150" s="97">
        <f t="shared" si="22"/>
        <v>101.12917246175243</v>
      </c>
      <c r="T150" s="89">
        <v>116339</v>
      </c>
      <c r="U150" s="98">
        <f t="shared" si="23"/>
        <v>101.12917246175243</v>
      </c>
      <c r="V150" s="51"/>
      <c r="W150" s="139"/>
    </row>
    <row r="151" spans="1:23" s="50" customFormat="1" ht="12" hidden="1" customHeight="1">
      <c r="A151" s="51"/>
      <c r="B151" s="27" t="s">
        <v>83</v>
      </c>
      <c r="C151" s="38" t="s">
        <v>14</v>
      </c>
      <c r="D151" s="91">
        <v>248545</v>
      </c>
      <c r="E151" s="105">
        <f t="shared" si="19"/>
        <v>94.663975167107836</v>
      </c>
      <c r="F151" s="81">
        <v>26551</v>
      </c>
      <c r="G151" s="97">
        <f t="shared" si="19"/>
        <v>104.00329037565122</v>
      </c>
      <c r="H151" s="81">
        <v>27814</v>
      </c>
      <c r="I151" s="105">
        <f t="shared" si="17"/>
        <v>110.85249691124308</v>
      </c>
      <c r="J151" s="85">
        <v>53921</v>
      </c>
      <c r="K151" s="105">
        <f t="shared" si="20"/>
        <v>118.52332175671516</v>
      </c>
      <c r="L151" s="81">
        <v>1607</v>
      </c>
      <c r="M151" s="105">
        <f t="shared" si="13"/>
        <v>160.53946053946052</v>
      </c>
      <c r="N151" s="85">
        <v>35663</v>
      </c>
      <c r="O151" s="105">
        <f t="shared" si="14"/>
        <v>123.36723398367234</v>
      </c>
      <c r="P151" s="85">
        <v>302466</v>
      </c>
      <c r="Q151" s="105">
        <f t="shared" si="21"/>
        <v>98.187625994565792</v>
      </c>
      <c r="R151" s="95">
        <v>125546</v>
      </c>
      <c r="S151" s="105">
        <f t="shared" si="22"/>
        <v>104.08994055367167</v>
      </c>
      <c r="T151" s="95">
        <v>125546</v>
      </c>
      <c r="U151" s="106">
        <f t="shared" si="23"/>
        <v>104.08994055367167</v>
      </c>
      <c r="V151" s="51"/>
      <c r="W151" s="139"/>
    </row>
    <row r="152" spans="1:23" s="50" customFormat="1" ht="12" hidden="1" customHeight="1">
      <c r="A152" s="51"/>
      <c r="B152" s="25" t="s">
        <v>129</v>
      </c>
      <c r="C152" s="36" t="s">
        <v>130</v>
      </c>
      <c r="D152" s="92">
        <v>246020</v>
      </c>
      <c r="E152" s="107">
        <f t="shared" si="19"/>
        <v>94.281126529548601</v>
      </c>
      <c r="F152" s="93">
        <v>22224</v>
      </c>
      <c r="G152" s="107">
        <f t="shared" si="19"/>
        <v>92.569143618793731</v>
      </c>
      <c r="H152" s="94">
        <v>31042</v>
      </c>
      <c r="I152" s="107">
        <f t="shared" si="17"/>
        <v>102.06148282097649</v>
      </c>
      <c r="J152" s="93">
        <v>55723</v>
      </c>
      <c r="K152" s="107">
        <f t="shared" si="20"/>
        <v>110.97767421481348</v>
      </c>
      <c r="L152" s="93">
        <v>2702</v>
      </c>
      <c r="M152" s="107">
        <f t="shared" si="13"/>
        <v>495.77981651376149</v>
      </c>
      <c r="N152" s="93">
        <v>35606</v>
      </c>
      <c r="O152" s="107">
        <f t="shared" si="14"/>
        <v>100.90401564315469</v>
      </c>
      <c r="P152" s="93">
        <v>301743</v>
      </c>
      <c r="Q152" s="107">
        <f t="shared" si="21"/>
        <v>96.975452669739099</v>
      </c>
      <c r="R152" s="93">
        <v>122655</v>
      </c>
      <c r="S152" s="107">
        <f t="shared" si="22"/>
        <v>100.6523879862137</v>
      </c>
      <c r="T152" s="93">
        <v>122655</v>
      </c>
      <c r="U152" s="108">
        <f t="shared" si="23"/>
        <v>100.6523879862137</v>
      </c>
      <c r="V152" s="51"/>
      <c r="W152" s="139"/>
    </row>
    <row r="153" spans="1:23" s="50" customFormat="1" ht="12" hidden="1" customHeight="1">
      <c r="A153" s="51"/>
      <c r="B153" s="26" t="s">
        <v>63</v>
      </c>
      <c r="C153" s="36" t="s">
        <v>12</v>
      </c>
      <c r="D153" s="88">
        <v>263442</v>
      </c>
      <c r="E153" s="97">
        <f t="shared" si="19"/>
        <v>96.967756183745578</v>
      </c>
      <c r="F153" s="89">
        <v>22003</v>
      </c>
      <c r="G153" s="97">
        <f t="shared" si="19"/>
        <v>95.251082251082252</v>
      </c>
      <c r="H153" s="90">
        <v>37580</v>
      </c>
      <c r="I153" s="97">
        <f t="shared" si="17"/>
        <v>108.73213355708582</v>
      </c>
      <c r="J153" s="89">
        <v>58686</v>
      </c>
      <c r="K153" s="97">
        <f t="shared" si="20"/>
        <v>104.5928460674758</v>
      </c>
      <c r="L153" s="89">
        <v>2521</v>
      </c>
      <c r="M153" s="97">
        <f t="shared" si="13"/>
        <v>457.53176043557164</v>
      </c>
      <c r="N153" s="89">
        <v>36647</v>
      </c>
      <c r="O153" s="97">
        <f t="shared" si="14"/>
        <v>91.277491344740838</v>
      </c>
      <c r="P153" s="89">
        <v>322128</v>
      </c>
      <c r="Q153" s="97">
        <f t="shared" si="21"/>
        <v>98.272974382910959</v>
      </c>
      <c r="R153" s="89">
        <v>128856</v>
      </c>
      <c r="S153" s="97">
        <f t="shared" si="22"/>
        <v>100.10565568676198</v>
      </c>
      <c r="T153" s="89">
        <v>128856</v>
      </c>
      <c r="U153" s="98">
        <f t="shared" si="23"/>
        <v>100.10565568676198</v>
      </c>
      <c r="V153" s="51"/>
      <c r="W153" s="139"/>
    </row>
    <row r="154" spans="1:23" s="50" customFormat="1" ht="12" hidden="1" customHeight="1">
      <c r="A154" s="51"/>
      <c r="B154" s="26" t="s">
        <v>65</v>
      </c>
      <c r="C154" s="36" t="s">
        <v>4</v>
      </c>
      <c r="D154" s="88">
        <v>270150</v>
      </c>
      <c r="E154" s="97">
        <f t="shared" si="19"/>
        <v>98.177457162066389</v>
      </c>
      <c r="F154" s="89">
        <v>21813</v>
      </c>
      <c r="G154" s="97">
        <f t="shared" si="19"/>
        <v>94.106734544199483</v>
      </c>
      <c r="H154" s="90">
        <v>43178</v>
      </c>
      <c r="I154" s="97">
        <f t="shared" si="17"/>
        <v>100.2973286875726</v>
      </c>
      <c r="J154" s="89">
        <v>58518</v>
      </c>
      <c r="K154" s="97">
        <f t="shared" si="20"/>
        <v>103.93222506393862</v>
      </c>
      <c r="L154" s="89">
        <v>2053</v>
      </c>
      <c r="M154" s="97">
        <f t="shared" si="13"/>
        <v>294.12607449856733</v>
      </c>
      <c r="N154" s="89">
        <v>37637</v>
      </c>
      <c r="O154" s="97">
        <f t="shared" si="14"/>
        <v>92.88041064113321</v>
      </c>
      <c r="P154" s="89">
        <v>328668</v>
      </c>
      <c r="Q154" s="97">
        <f t="shared" si="21"/>
        <v>99.154973768286027</v>
      </c>
      <c r="R154" s="89">
        <v>129552</v>
      </c>
      <c r="S154" s="97">
        <f t="shared" si="22"/>
        <v>97.854855278264552</v>
      </c>
      <c r="T154" s="89">
        <v>129552</v>
      </c>
      <c r="U154" s="98">
        <f t="shared" si="23"/>
        <v>97.854855278264552</v>
      </c>
      <c r="V154" s="51"/>
      <c r="W154" s="139"/>
    </row>
    <row r="155" spans="1:23" s="50" customFormat="1" ht="12" hidden="1" customHeight="1">
      <c r="A155" s="51"/>
      <c r="B155" s="26" t="s">
        <v>67</v>
      </c>
      <c r="C155" s="36" t="s">
        <v>68</v>
      </c>
      <c r="D155" s="88">
        <v>262110</v>
      </c>
      <c r="E155" s="97">
        <f t="shared" si="19"/>
        <v>98.582437875875868</v>
      </c>
      <c r="F155" s="89">
        <v>21794</v>
      </c>
      <c r="G155" s="97">
        <f t="shared" si="19"/>
        <v>94.06534593638051</v>
      </c>
      <c r="H155" s="90">
        <v>23818</v>
      </c>
      <c r="I155" s="97">
        <f t="shared" si="17"/>
        <v>96.754275500670275</v>
      </c>
      <c r="J155" s="89">
        <v>62884</v>
      </c>
      <c r="K155" s="97">
        <f t="shared" si="20"/>
        <v>104.8695884197185</v>
      </c>
      <c r="L155" s="89">
        <v>1748</v>
      </c>
      <c r="M155" s="97">
        <f t="shared" si="13"/>
        <v>157.33573357335732</v>
      </c>
      <c r="N155" s="89">
        <v>40831</v>
      </c>
      <c r="O155" s="97">
        <f t="shared" si="14"/>
        <v>94.156577885391442</v>
      </c>
      <c r="P155" s="89">
        <v>324994</v>
      </c>
      <c r="Q155" s="97">
        <f t="shared" si="21"/>
        <v>99.739445070171826</v>
      </c>
      <c r="R155" s="89">
        <v>132744</v>
      </c>
      <c r="S155" s="97">
        <f t="shared" si="22"/>
        <v>97.872152178721521</v>
      </c>
      <c r="T155" s="89">
        <v>132744</v>
      </c>
      <c r="U155" s="98">
        <f t="shared" si="23"/>
        <v>97.872152178721521</v>
      </c>
      <c r="V155" s="51"/>
      <c r="W155" s="139"/>
    </row>
    <row r="156" spans="1:23" s="50" customFormat="1" ht="12" hidden="1" customHeight="1">
      <c r="A156" s="51"/>
      <c r="B156" s="26" t="s">
        <v>69</v>
      </c>
      <c r="C156" s="36" t="s">
        <v>70</v>
      </c>
      <c r="D156" s="88">
        <v>245493</v>
      </c>
      <c r="E156" s="97">
        <f t="shared" si="19"/>
        <v>99.412819962501459</v>
      </c>
      <c r="F156" s="89">
        <v>22478</v>
      </c>
      <c r="G156" s="97">
        <f t="shared" si="19"/>
        <v>93.265839591718191</v>
      </c>
      <c r="H156" s="90">
        <v>4448</v>
      </c>
      <c r="I156" s="97">
        <f t="shared" si="17"/>
        <v>110.7294000497884</v>
      </c>
      <c r="J156" s="89">
        <v>62473</v>
      </c>
      <c r="K156" s="97">
        <f t="shared" si="20"/>
        <v>101.60028623005741</v>
      </c>
      <c r="L156" s="89">
        <v>1883</v>
      </c>
      <c r="M156" s="97">
        <f t="shared" ref="M156:M196" si="24">L156/L144*100</f>
        <v>173.22907083716652</v>
      </c>
      <c r="N156" s="89">
        <v>40633</v>
      </c>
      <c r="O156" s="97">
        <f t="shared" ref="O156:O196" si="25">N156/N144*100</f>
        <v>95.701634556502896</v>
      </c>
      <c r="P156" s="89">
        <v>307966</v>
      </c>
      <c r="Q156" s="97">
        <f t="shared" si="21"/>
        <v>99.84891321263683</v>
      </c>
      <c r="R156" s="89">
        <v>130695</v>
      </c>
      <c r="S156" s="97">
        <f t="shared" si="22"/>
        <v>99.324385943579756</v>
      </c>
      <c r="T156" s="89">
        <v>130695</v>
      </c>
      <c r="U156" s="98">
        <f t="shared" si="23"/>
        <v>99.324385943579756</v>
      </c>
      <c r="V156" s="51"/>
      <c r="W156" s="139"/>
    </row>
    <row r="157" spans="1:23" s="50" customFormat="1" ht="12" hidden="1" customHeight="1">
      <c r="A157" s="51"/>
      <c r="B157" s="26" t="s">
        <v>71</v>
      </c>
      <c r="C157" s="36" t="s">
        <v>7</v>
      </c>
      <c r="D157" s="88">
        <v>273946</v>
      </c>
      <c r="E157" s="97">
        <f t="shared" si="19"/>
        <v>99.373172660461279</v>
      </c>
      <c r="F157" s="89">
        <v>24528</v>
      </c>
      <c r="G157" s="97">
        <f t="shared" si="19"/>
        <v>82.713967761516145</v>
      </c>
      <c r="H157" s="90">
        <v>37526</v>
      </c>
      <c r="I157" s="97">
        <f t="shared" si="17"/>
        <v>101.25468821672379</v>
      </c>
      <c r="J157" s="89">
        <v>60069</v>
      </c>
      <c r="K157" s="97">
        <f t="shared" si="20"/>
        <v>101.29337964992749</v>
      </c>
      <c r="L157" s="89">
        <v>1947</v>
      </c>
      <c r="M157" s="97">
        <f t="shared" si="24"/>
        <v>130.14705882352942</v>
      </c>
      <c r="N157" s="89">
        <v>38646</v>
      </c>
      <c r="O157" s="97">
        <f t="shared" si="25"/>
        <v>94.274632254287312</v>
      </c>
      <c r="P157" s="89">
        <v>334015</v>
      </c>
      <c r="Q157" s="97">
        <f t="shared" si="21"/>
        <v>99.713113775315236</v>
      </c>
      <c r="R157" s="89">
        <v>133586</v>
      </c>
      <c r="S157" s="97">
        <f t="shared" si="22"/>
        <v>99.00319422519658</v>
      </c>
      <c r="T157" s="89">
        <v>133586</v>
      </c>
      <c r="U157" s="98">
        <f t="shared" si="23"/>
        <v>99.00319422519658</v>
      </c>
      <c r="V157" s="51"/>
      <c r="W157" s="139"/>
    </row>
    <row r="158" spans="1:23" s="50" customFormat="1" ht="12" hidden="1" customHeight="1">
      <c r="A158" s="51"/>
      <c r="B158" s="26" t="s">
        <v>73</v>
      </c>
      <c r="C158" s="36" t="s">
        <v>8</v>
      </c>
      <c r="D158" s="88">
        <v>269969</v>
      </c>
      <c r="E158" s="97">
        <f t="shared" si="19"/>
        <v>98.194469197950042</v>
      </c>
      <c r="F158" s="89">
        <v>26275</v>
      </c>
      <c r="G158" s="97">
        <f t="shared" si="19"/>
        <v>87.376542183499055</v>
      </c>
      <c r="H158" s="90">
        <v>37896</v>
      </c>
      <c r="I158" s="97">
        <f t="shared" si="17"/>
        <v>101.42654497765169</v>
      </c>
      <c r="J158" s="89">
        <v>58347</v>
      </c>
      <c r="K158" s="97">
        <f t="shared" si="20"/>
        <v>100.26463664014574</v>
      </c>
      <c r="L158" s="89">
        <v>2565</v>
      </c>
      <c r="M158" s="97">
        <f t="shared" si="24"/>
        <v>142.65850945494992</v>
      </c>
      <c r="N158" s="89">
        <v>36872</v>
      </c>
      <c r="O158" s="97">
        <f t="shared" si="25"/>
        <v>93.716958113054076</v>
      </c>
      <c r="P158" s="89">
        <v>328316</v>
      </c>
      <c r="Q158" s="97">
        <f t="shared" si="21"/>
        <v>98.556101895378916</v>
      </c>
      <c r="R158" s="89">
        <v>132306</v>
      </c>
      <c r="S158" s="97">
        <f t="shared" si="22"/>
        <v>97.842099035674153</v>
      </c>
      <c r="T158" s="89">
        <v>132306</v>
      </c>
      <c r="U158" s="98">
        <f t="shared" si="23"/>
        <v>97.842099035674153</v>
      </c>
      <c r="V158" s="51"/>
      <c r="W158" s="139"/>
    </row>
    <row r="159" spans="1:23" s="50" customFormat="1" ht="12" hidden="1" customHeight="1">
      <c r="A159" s="51"/>
      <c r="B159" s="26" t="s">
        <v>75</v>
      </c>
      <c r="C159" s="36" t="s">
        <v>9</v>
      </c>
      <c r="D159" s="88">
        <v>257162</v>
      </c>
      <c r="E159" s="97">
        <f t="shared" si="19"/>
        <v>99.160175830955495</v>
      </c>
      <c r="F159" s="89">
        <v>27638</v>
      </c>
      <c r="G159" s="97">
        <f t="shared" si="19"/>
        <v>95.405433394318067</v>
      </c>
      <c r="H159" s="90">
        <v>38583</v>
      </c>
      <c r="I159" s="97">
        <f t="shared" si="17"/>
        <v>105.36909085943687</v>
      </c>
      <c r="J159" s="89">
        <v>53748</v>
      </c>
      <c r="K159" s="97">
        <f t="shared" si="20"/>
        <v>100.86701947978831</v>
      </c>
      <c r="L159" s="89">
        <v>2808</v>
      </c>
      <c r="M159" s="97">
        <f t="shared" si="24"/>
        <v>178.85350318471339</v>
      </c>
      <c r="N159" s="89">
        <v>33837</v>
      </c>
      <c r="O159" s="97">
        <f t="shared" si="25"/>
        <v>96.851475513066376</v>
      </c>
      <c r="P159" s="89">
        <v>310910</v>
      </c>
      <c r="Q159" s="97">
        <f t="shared" si="21"/>
        <v>99.451101315949415</v>
      </c>
      <c r="R159" s="89">
        <v>124623</v>
      </c>
      <c r="S159" s="97">
        <f t="shared" si="22"/>
        <v>98.648777012586081</v>
      </c>
      <c r="T159" s="89">
        <v>124623</v>
      </c>
      <c r="U159" s="98">
        <f t="shared" si="23"/>
        <v>98.648777012586081</v>
      </c>
      <c r="V159" s="51"/>
      <c r="W159" s="139"/>
    </row>
    <row r="160" spans="1:23" s="50" customFormat="1" ht="12" hidden="1" customHeight="1">
      <c r="A160" s="51"/>
      <c r="B160" s="26" t="s">
        <v>77</v>
      </c>
      <c r="C160" s="36" t="s">
        <v>10</v>
      </c>
      <c r="D160" s="88">
        <v>244791</v>
      </c>
      <c r="E160" s="97">
        <f t="shared" si="19"/>
        <v>97.874118380859471</v>
      </c>
      <c r="F160" s="89">
        <v>25651</v>
      </c>
      <c r="G160" s="97">
        <f t="shared" si="19"/>
        <v>93.0597881294442</v>
      </c>
      <c r="H160" s="90">
        <v>30935</v>
      </c>
      <c r="I160" s="97">
        <f t="shared" si="17"/>
        <v>96.349705671660388</v>
      </c>
      <c r="J160" s="89">
        <v>51931</v>
      </c>
      <c r="K160" s="97">
        <f t="shared" si="20"/>
        <v>99.694759070838927</v>
      </c>
      <c r="L160" s="89">
        <v>3714</v>
      </c>
      <c r="M160" s="97">
        <f t="shared" si="24"/>
        <v>188.3367139959432</v>
      </c>
      <c r="N160" s="89">
        <v>32214</v>
      </c>
      <c r="O160" s="97">
        <f t="shared" si="25"/>
        <v>98.180488250891472</v>
      </c>
      <c r="P160" s="89">
        <v>296722</v>
      </c>
      <c r="Q160" s="97">
        <f t="shared" si="21"/>
        <v>98.187943004255487</v>
      </c>
      <c r="R160" s="89">
        <v>123464</v>
      </c>
      <c r="S160" s="97">
        <f t="shared" si="22"/>
        <v>98.889867841409696</v>
      </c>
      <c r="T160" s="89">
        <v>123464</v>
      </c>
      <c r="U160" s="98">
        <f t="shared" si="23"/>
        <v>98.889867841409696</v>
      </c>
      <c r="V160" s="51"/>
      <c r="W160" s="139"/>
    </row>
    <row r="161" spans="1:24" s="50" customFormat="1" ht="12" hidden="1" customHeight="1">
      <c r="A161" s="51"/>
      <c r="B161" s="26" t="s">
        <v>131</v>
      </c>
      <c r="C161" s="36" t="s">
        <v>132</v>
      </c>
      <c r="D161" s="88">
        <v>239890</v>
      </c>
      <c r="E161" s="97">
        <f t="shared" si="19"/>
        <v>96.850120310708462</v>
      </c>
      <c r="F161" s="89">
        <v>21268</v>
      </c>
      <c r="G161" s="97">
        <f t="shared" si="19"/>
        <v>84.601615020486093</v>
      </c>
      <c r="H161" s="90">
        <v>30464</v>
      </c>
      <c r="I161" s="97">
        <f t="shared" si="17"/>
        <v>97.273133661153338</v>
      </c>
      <c r="J161" s="89">
        <v>51165</v>
      </c>
      <c r="K161" s="97">
        <f t="shared" si="20"/>
        <v>97.861637625996977</v>
      </c>
      <c r="L161" s="89">
        <v>2620</v>
      </c>
      <c r="M161" s="97">
        <f t="shared" si="24"/>
        <v>276.08008429926241</v>
      </c>
      <c r="N161" s="89">
        <v>32673</v>
      </c>
      <c r="O161" s="97">
        <f t="shared" si="25"/>
        <v>95.843355822821934</v>
      </c>
      <c r="P161" s="89">
        <v>291055</v>
      </c>
      <c r="Q161" s="97">
        <f t="shared" si="21"/>
        <v>97.02641886823902</v>
      </c>
      <c r="R161" s="89">
        <v>119139</v>
      </c>
      <c r="S161" s="97">
        <f t="shared" si="22"/>
        <v>97.253150917521054</v>
      </c>
      <c r="T161" s="89">
        <v>119139</v>
      </c>
      <c r="U161" s="98">
        <f t="shared" si="23"/>
        <v>97.253150917521054</v>
      </c>
      <c r="V161" s="51"/>
      <c r="W161" s="139"/>
    </row>
    <row r="162" spans="1:24" s="50" customFormat="1" ht="12" hidden="1" customHeight="1">
      <c r="A162" s="51"/>
      <c r="B162" s="26" t="s">
        <v>81</v>
      </c>
      <c r="C162" s="36" t="s">
        <v>82</v>
      </c>
      <c r="D162" s="88">
        <v>235999</v>
      </c>
      <c r="E162" s="97">
        <f t="shared" si="19"/>
        <v>98.354226749128983</v>
      </c>
      <c r="F162" s="89">
        <v>21235</v>
      </c>
      <c r="G162" s="97">
        <f t="shared" si="19"/>
        <v>91.799239149230502</v>
      </c>
      <c r="H162" s="90">
        <v>36214</v>
      </c>
      <c r="I162" s="97">
        <f t="shared" si="17"/>
        <v>94.223864286829368</v>
      </c>
      <c r="J162" s="89">
        <v>48030</v>
      </c>
      <c r="K162" s="97">
        <f t="shared" si="20"/>
        <v>97.846680383808334</v>
      </c>
      <c r="L162" s="89">
        <v>2330</v>
      </c>
      <c r="M162" s="97">
        <f t="shared" si="24"/>
        <v>226.21359223300971</v>
      </c>
      <c r="N162" s="89">
        <v>30210</v>
      </c>
      <c r="O162" s="97">
        <f t="shared" si="25"/>
        <v>90.88721080658263</v>
      </c>
      <c r="P162" s="89">
        <v>284029</v>
      </c>
      <c r="Q162" s="97">
        <f t="shared" si="21"/>
        <v>98.268029823377788</v>
      </c>
      <c r="R162" s="89">
        <v>114256</v>
      </c>
      <c r="S162" s="97">
        <f t="shared" si="22"/>
        <v>98.20954280164004</v>
      </c>
      <c r="T162" s="89">
        <v>114256</v>
      </c>
      <c r="U162" s="98">
        <f t="shared" si="23"/>
        <v>98.20954280164004</v>
      </c>
      <c r="V162" s="51"/>
      <c r="W162" s="139"/>
    </row>
    <row r="163" spans="1:24" s="50" customFormat="1" ht="12" hidden="1" customHeight="1">
      <c r="A163" s="51"/>
      <c r="B163" s="27" t="s">
        <v>83</v>
      </c>
      <c r="C163" s="36" t="s">
        <v>14</v>
      </c>
      <c r="D163" s="91">
        <v>239052</v>
      </c>
      <c r="E163" s="105">
        <f t="shared" si="19"/>
        <v>96.180570922770528</v>
      </c>
      <c r="F163" s="81">
        <v>19139</v>
      </c>
      <c r="G163" s="97">
        <f t="shared" si="19"/>
        <v>72.083913976874697</v>
      </c>
      <c r="H163" s="81">
        <v>23624</v>
      </c>
      <c r="I163" s="105">
        <f t="shared" si="17"/>
        <v>84.935643920327891</v>
      </c>
      <c r="J163" s="85">
        <v>47536</v>
      </c>
      <c r="K163" s="105">
        <f t="shared" si="20"/>
        <v>88.158602399807123</v>
      </c>
      <c r="L163" s="81">
        <v>2515</v>
      </c>
      <c r="M163" s="105">
        <f t="shared" si="24"/>
        <v>156.502800248911</v>
      </c>
      <c r="N163" s="85">
        <v>29952</v>
      </c>
      <c r="O163" s="105">
        <f t="shared" si="25"/>
        <v>83.986204189215712</v>
      </c>
      <c r="P163" s="85">
        <v>286588</v>
      </c>
      <c r="Q163" s="105">
        <f t="shared" si="21"/>
        <v>94.750484351960225</v>
      </c>
      <c r="R163" s="95">
        <v>119167</v>
      </c>
      <c r="S163" s="105">
        <f t="shared" si="22"/>
        <v>94.91899383492904</v>
      </c>
      <c r="T163" s="95">
        <v>119167</v>
      </c>
      <c r="U163" s="106">
        <f t="shared" si="23"/>
        <v>94.91899383492904</v>
      </c>
      <c r="V163" s="51"/>
      <c r="W163" s="139"/>
    </row>
    <row r="164" spans="1:24" s="50" customFormat="1" ht="12" hidden="1" customHeight="1">
      <c r="A164" s="51"/>
      <c r="B164" s="25" t="s">
        <v>133</v>
      </c>
      <c r="C164" s="37" t="s">
        <v>134</v>
      </c>
      <c r="D164" s="92">
        <v>253733</v>
      </c>
      <c r="E164" s="107">
        <f t="shared" si="19"/>
        <v>103.13511096658807</v>
      </c>
      <c r="F164" s="93">
        <v>22535</v>
      </c>
      <c r="G164" s="107">
        <f t="shared" si="19"/>
        <v>101.39938804895607</v>
      </c>
      <c r="H164" s="94">
        <v>27497</v>
      </c>
      <c r="I164" s="107">
        <f t="shared" si="17"/>
        <v>88.579988402809093</v>
      </c>
      <c r="J164" s="93">
        <v>47113</v>
      </c>
      <c r="K164" s="107">
        <f t="shared" si="20"/>
        <v>84.548570608186921</v>
      </c>
      <c r="L164" s="93">
        <v>2206</v>
      </c>
      <c r="M164" s="107">
        <f t="shared" si="24"/>
        <v>81.643227239082165</v>
      </c>
      <c r="N164" s="93">
        <v>28541</v>
      </c>
      <c r="O164" s="107">
        <f t="shared" si="25"/>
        <v>80.157838566533741</v>
      </c>
      <c r="P164" s="93">
        <v>300846</v>
      </c>
      <c r="Q164" s="107">
        <f t="shared" si="21"/>
        <v>99.702727155228118</v>
      </c>
      <c r="R164" s="93">
        <v>125909</v>
      </c>
      <c r="S164" s="107">
        <f t="shared" si="22"/>
        <v>102.65296971179325</v>
      </c>
      <c r="T164" s="93">
        <v>125909</v>
      </c>
      <c r="U164" s="108">
        <f t="shared" si="23"/>
        <v>102.65296971179325</v>
      </c>
      <c r="V164" s="51"/>
      <c r="W164" s="139"/>
    </row>
    <row r="165" spans="1:24" s="50" customFormat="1" ht="12" hidden="1" customHeight="1">
      <c r="A165" s="51"/>
      <c r="B165" s="26" t="s">
        <v>63</v>
      </c>
      <c r="C165" s="36" t="s">
        <v>12</v>
      </c>
      <c r="D165" s="88">
        <v>270281</v>
      </c>
      <c r="E165" s="97">
        <f t="shared" ref="E165:G180" si="26">D165/D153*100</f>
        <v>102.59601733968009</v>
      </c>
      <c r="F165" s="89">
        <v>25269</v>
      </c>
      <c r="G165" s="97">
        <f t="shared" si="26"/>
        <v>114.84343044130345</v>
      </c>
      <c r="H165" s="90">
        <v>36611</v>
      </c>
      <c r="I165" s="97">
        <f t="shared" si="17"/>
        <v>97.421500798296961</v>
      </c>
      <c r="J165" s="89">
        <v>49856</v>
      </c>
      <c r="K165" s="97">
        <f t="shared" si="20"/>
        <v>84.953822035919984</v>
      </c>
      <c r="L165" s="89">
        <v>2410</v>
      </c>
      <c r="M165" s="97">
        <f t="shared" si="24"/>
        <v>95.596985323284414</v>
      </c>
      <c r="N165" s="89">
        <v>33056</v>
      </c>
      <c r="O165" s="97">
        <f t="shared" si="25"/>
        <v>90.201107866946813</v>
      </c>
      <c r="P165" s="89">
        <v>320137</v>
      </c>
      <c r="Q165" s="97">
        <f t="shared" si="21"/>
        <v>99.381922713952221</v>
      </c>
      <c r="R165" s="89">
        <v>132498</v>
      </c>
      <c r="S165" s="97">
        <f t="shared" si="22"/>
        <v>102.82641087725834</v>
      </c>
      <c r="T165" s="89">
        <v>132498</v>
      </c>
      <c r="U165" s="98">
        <f t="shared" si="23"/>
        <v>102.82641087725834</v>
      </c>
      <c r="V165" s="51"/>
      <c r="W165" s="139"/>
    </row>
    <row r="166" spans="1:24" s="50" customFormat="1" ht="12" hidden="1" customHeight="1">
      <c r="A166" s="51"/>
      <c r="B166" s="26" t="s">
        <v>65</v>
      </c>
      <c r="C166" s="36" t="s">
        <v>4</v>
      </c>
      <c r="D166" s="88">
        <v>270139</v>
      </c>
      <c r="E166" s="97">
        <f t="shared" si="26"/>
        <v>99.995928188043678</v>
      </c>
      <c r="F166" s="89">
        <v>22920</v>
      </c>
      <c r="G166" s="97">
        <f t="shared" si="26"/>
        <v>105.0749553018842</v>
      </c>
      <c r="H166" s="90">
        <v>41928</v>
      </c>
      <c r="I166" s="97">
        <f t="shared" si="17"/>
        <v>97.105007179582188</v>
      </c>
      <c r="J166" s="89">
        <v>49120</v>
      </c>
      <c r="K166" s="97">
        <f t="shared" si="20"/>
        <v>83.939984278341711</v>
      </c>
      <c r="L166" s="89">
        <v>2159</v>
      </c>
      <c r="M166" s="97">
        <f t="shared" si="24"/>
        <v>105.16317584023381</v>
      </c>
      <c r="N166" s="89">
        <v>33262</v>
      </c>
      <c r="O166" s="97">
        <f t="shared" si="25"/>
        <v>88.375800409171816</v>
      </c>
      <c r="P166" s="89">
        <v>319259</v>
      </c>
      <c r="Q166" s="97">
        <f t="shared" si="21"/>
        <v>97.137232708995086</v>
      </c>
      <c r="R166" s="89">
        <v>132093</v>
      </c>
      <c r="S166" s="97">
        <f t="shared" si="22"/>
        <v>101.96137458317895</v>
      </c>
      <c r="T166" s="89">
        <v>132093</v>
      </c>
      <c r="U166" s="98">
        <f t="shared" si="23"/>
        <v>101.96137458317895</v>
      </c>
      <c r="V166" s="51"/>
      <c r="W166" s="139"/>
    </row>
    <row r="167" spans="1:24" s="50" customFormat="1" ht="12" hidden="1" customHeight="1">
      <c r="A167" s="51"/>
      <c r="B167" s="26" t="s">
        <v>67</v>
      </c>
      <c r="C167" s="36" t="s">
        <v>68</v>
      </c>
      <c r="D167" s="88">
        <v>261934</v>
      </c>
      <c r="E167" s="97">
        <f t="shared" si="26"/>
        <v>99.932852619129378</v>
      </c>
      <c r="F167" s="89">
        <v>19822</v>
      </c>
      <c r="G167" s="97">
        <f t="shared" si="26"/>
        <v>90.951638065522616</v>
      </c>
      <c r="H167" s="90">
        <v>23900</v>
      </c>
      <c r="I167" s="97">
        <f t="shared" si="17"/>
        <v>100.34427743723235</v>
      </c>
      <c r="J167" s="89">
        <v>52461</v>
      </c>
      <c r="K167" s="97">
        <f t="shared" si="20"/>
        <v>83.425036575281482</v>
      </c>
      <c r="L167" s="89">
        <v>1985</v>
      </c>
      <c r="M167" s="97">
        <f t="shared" si="24"/>
        <v>113.55835240274598</v>
      </c>
      <c r="N167" s="89">
        <v>35463</v>
      </c>
      <c r="O167" s="97">
        <f t="shared" si="25"/>
        <v>86.853126301094747</v>
      </c>
      <c r="P167" s="89">
        <v>314395</v>
      </c>
      <c r="Q167" s="97">
        <f t="shared" si="21"/>
        <v>96.738709022320407</v>
      </c>
      <c r="R167" s="89">
        <v>135755</v>
      </c>
      <c r="S167" s="97">
        <f t="shared" si="22"/>
        <v>102.26827577894294</v>
      </c>
      <c r="T167" s="89">
        <v>135755</v>
      </c>
      <c r="U167" s="98">
        <f t="shared" si="23"/>
        <v>102.26827577894294</v>
      </c>
      <c r="V167" s="51"/>
      <c r="W167" s="139"/>
    </row>
    <row r="168" spans="1:24" s="50" customFormat="1" ht="12" hidden="1" customHeight="1">
      <c r="A168" s="51"/>
      <c r="B168" s="26" t="s">
        <v>69</v>
      </c>
      <c r="C168" s="36" t="s">
        <v>70</v>
      </c>
      <c r="D168" s="88">
        <v>246362</v>
      </c>
      <c r="E168" s="97">
        <f t="shared" si="26"/>
        <v>100.35398157992286</v>
      </c>
      <c r="F168" s="89">
        <v>22471</v>
      </c>
      <c r="G168" s="97">
        <f t="shared" si="26"/>
        <v>99.968858439362933</v>
      </c>
      <c r="H168" s="90">
        <v>5324</v>
      </c>
      <c r="I168" s="97">
        <f t="shared" si="17"/>
        <v>119.69424460431655</v>
      </c>
      <c r="J168" s="89">
        <v>52529</v>
      </c>
      <c r="K168" s="97">
        <f t="shared" si="20"/>
        <v>84.082723736654231</v>
      </c>
      <c r="L168" s="89">
        <v>2321</v>
      </c>
      <c r="M168" s="97">
        <f t="shared" si="24"/>
        <v>123.26075411577271</v>
      </c>
      <c r="N168" s="89">
        <v>35972</v>
      </c>
      <c r="O168" s="97">
        <f t="shared" si="25"/>
        <v>88.529028129845202</v>
      </c>
      <c r="P168" s="89">
        <v>298891</v>
      </c>
      <c r="Q168" s="97">
        <f t="shared" si="21"/>
        <v>97.053246137560649</v>
      </c>
      <c r="R168" s="89">
        <v>134539</v>
      </c>
      <c r="S168" s="97">
        <f t="shared" si="22"/>
        <v>102.94119897471212</v>
      </c>
      <c r="T168" s="89">
        <v>134539</v>
      </c>
      <c r="U168" s="98">
        <f t="shared" si="23"/>
        <v>102.94119897471212</v>
      </c>
      <c r="V168" s="51"/>
      <c r="W168" s="139"/>
    </row>
    <row r="169" spans="1:24" s="50" customFormat="1" ht="12" hidden="1" customHeight="1">
      <c r="A169" s="51"/>
      <c r="B169" s="26" t="s">
        <v>71</v>
      </c>
      <c r="C169" s="36" t="s">
        <v>7</v>
      </c>
      <c r="D169" s="88">
        <v>271964</v>
      </c>
      <c r="E169" s="97">
        <f t="shared" si="26"/>
        <v>99.276499748125545</v>
      </c>
      <c r="F169" s="89">
        <v>25779</v>
      </c>
      <c r="G169" s="97">
        <f t="shared" si="26"/>
        <v>105.10029354207437</v>
      </c>
      <c r="H169" s="90">
        <v>36263</v>
      </c>
      <c r="I169" s="97">
        <f t="shared" si="17"/>
        <v>96.634333528753402</v>
      </c>
      <c r="J169" s="89">
        <v>51050</v>
      </c>
      <c r="K169" s="97">
        <f t="shared" si="20"/>
        <v>84.985599893455856</v>
      </c>
      <c r="L169" s="89">
        <v>2222</v>
      </c>
      <c r="M169" s="97">
        <f t="shared" si="24"/>
        <v>114.12429378531073</v>
      </c>
      <c r="N169" s="89">
        <v>34513</v>
      </c>
      <c r="O169" s="97">
        <f t="shared" si="25"/>
        <v>89.305490865807585</v>
      </c>
      <c r="P169" s="89">
        <v>323014</v>
      </c>
      <c r="Q169" s="97">
        <f t="shared" si="21"/>
        <v>96.706435339730263</v>
      </c>
      <c r="R169" s="89">
        <v>135492</v>
      </c>
      <c r="S169" s="97">
        <f t="shared" si="22"/>
        <v>101.42679622116091</v>
      </c>
      <c r="T169" s="89">
        <v>135492</v>
      </c>
      <c r="U169" s="98">
        <f t="shared" si="23"/>
        <v>101.42679622116091</v>
      </c>
      <c r="V169" s="51"/>
      <c r="W169" s="139"/>
    </row>
    <row r="170" spans="1:24" s="50" customFormat="1" ht="12" hidden="1" customHeight="1">
      <c r="A170" s="51"/>
      <c r="B170" s="26" t="s">
        <v>73</v>
      </c>
      <c r="C170" s="36" t="s">
        <v>8</v>
      </c>
      <c r="D170" s="88">
        <v>272126</v>
      </c>
      <c r="E170" s="97">
        <f t="shared" si="26"/>
        <v>100.79898062370123</v>
      </c>
      <c r="F170" s="89">
        <v>27991</v>
      </c>
      <c r="G170" s="97">
        <f t="shared" si="26"/>
        <v>106.53092293054233</v>
      </c>
      <c r="H170" s="90">
        <v>38514</v>
      </c>
      <c r="I170" s="97">
        <f t="shared" si="17"/>
        <v>101.63077897403421</v>
      </c>
      <c r="J170" s="89">
        <v>48525</v>
      </c>
      <c r="K170" s="97">
        <f t="shared" si="20"/>
        <v>83.166229626201854</v>
      </c>
      <c r="L170" s="89">
        <v>2939</v>
      </c>
      <c r="M170" s="97">
        <f t="shared" si="24"/>
        <v>114.58089668615985</v>
      </c>
      <c r="N170" s="89">
        <v>32900</v>
      </c>
      <c r="O170" s="97">
        <f t="shared" si="25"/>
        <v>89.227598177478853</v>
      </c>
      <c r="P170" s="89">
        <v>320651</v>
      </c>
      <c r="Q170" s="97">
        <f t="shared" si="21"/>
        <v>97.665358983418415</v>
      </c>
      <c r="R170" s="89">
        <v>136614</v>
      </c>
      <c r="S170" s="97">
        <f t="shared" si="22"/>
        <v>103.25608815926715</v>
      </c>
      <c r="T170" s="89">
        <v>136614</v>
      </c>
      <c r="U170" s="98">
        <f t="shared" si="23"/>
        <v>103.25608815926715</v>
      </c>
      <c r="V170" s="51"/>
      <c r="W170" s="139"/>
    </row>
    <row r="171" spans="1:24" s="50" customFormat="1" ht="12" hidden="1" customHeight="1">
      <c r="A171" s="51"/>
      <c r="B171" s="26" t="s">
        <v>75</v>
      </c>
      <c r="C171" s="36" t="s">
        <v>9</v>
      </c>
      <c r="D171" s="88">
        <v>258800</v>
      </c>
      <c r="E171" s="97">
        <f t="shared" si="26"/>
        <v>100.63695258241887</v>
      </c>
      <c r="F171" s="89">
        <v>27681</v>
      </c>
      <c r="G171" s="97">
        <f t="shared" si="26"/>
        <v>100.15558289311817</v>
      </c>
      <c r="H171" s="90">
        <v>38275</v>
      </c>
      <c r="I171" s="97">
        <f t="shared" si="17"/>
        <v>99.201720965191925</v>
      </c>
      <c r="J171" s="89">
        <v>45759</v>
      </c>
      <c r="K171" s="97">
        <f t="shared" si="20"/>
        <v>85.136191114087964</v>
      </c>
      <c r="L171" s="89">
        <v>3435</v>
      </c>
      <c r="M171" s="97">
        <f t="shared" si="24"/>
        <v>122.32905982905984</v>
      </c>
      <c r="N171" s="89">
        <v>30347</v>
      </c>
      <c r="O171" s="97">
        <f t="shared" si="25"/>
        <v>89.685846854035518</v>
      </c>
      <c r="P171" s="89">
        <v>304559</v>
      </c>
      <c r="Q171" s="97">
        <f t="shared" si="21"/>
        <v>97.957286674600368</v>
      </c>
      <c r="R171" s="89">
        <v>129114</v>
      </c>
      <c r="S171" s="97">
        <f t="shared" si="22"/>
        <v>103.60366866469271</v>
      </c>
      <c r="T171" s="89">
        <v>129114</v>
      </c>
      <c r="U171" s="98">
        <f t="shared" si="23"/>
        <v>103.60366866469271</v>
      </c>
      <c r="V171" s="51"/>
      <c r="W171" s="139"/>
    </row>
    <row r="172" spans="1:24" s="50" customFormat="1" ht="12" hidden="1" customHeight="1">
      <c r="A172" s="51"/>
      <c r="B172" s="26" t="s">
        <v>77</v>
      </c>
      <c r="C172" s="36" t="s">
        <v>10</v>
      </c>
      <c r="D172" s="88">
        <v>243917</v>
      </c>
      <c r="E172" s="97">
        <f t="shared" si="26"/>
        <v>99.642960729765392</v>
      </c>
      <c r="F172" s="89">
        <v>25623</v>
      </c>
      <c r="G172" s="97">
        <f t="shared" si="26"/>
        <v>99.890842462282166</v>
      </c>
      <c r="H172" s="90">
        <v>28896</v>
      </c>
      <c r="I172" s="97">
        <f t="shared" si="17"/>
        <v>93.408760303862934</v>
      </c>
      <c r="J172" s="89">
        <v>45754</v>
      </c>
      <c r="K172" s="97">
        <f t="shared" si="20"/>
        <v>88.105370587895479</v>
      </c>
      <c r="L172" s="89">
        <v>4011</v>
      </c>
      <c r="M172" s="97">
        <f t="shared" si="24"/>
        <v>107.99676898222941</v>
      </c>
      <c r="N172" s="89">
        <v>29938</v>
      </c>
      <c r="O172" s="97">
        <f t="shared" si="25"/>
        <v>92.934748866952248</v>
      </c>
      <c r="P172" s="89">
        <v>289671</v>
      </c>
      <c r="Q172" s="97">
        <f t="shared" si="21"/>
        <v>97.623701646659171</v>
      </c>
      <c r="R172" s="89">
        <v>126678</v>
      </c>
      <c r="S172" s="97">
        <f t="shared" si="22"/>
        <v>102.60318797382233</v>
      </c>
      <c r="T172" s="89">
        <v>126678</v>
      </c>
      <c r="U172" s="98">
        <f t="shared" si="23"/>
        <v>102.60318797382233</v>
      </c>
      <c r="V172" s="51"/>
      <c r="W172" s="139"/>
    </row>
    <row r="173" spans="1:24" s="50" customFormat="1" ht="12" hidden="1" customHeight="1">
      <c r="A173" s="51"/>
      <c r="B173" s="26" t="s">
        <v>135</v>
      </c>
      <c r="C173" s="36" t="s">
        <v>136</v>
      </c>
      <c r="D173" s="88">
        <v>246854</v>
      </c>
      <c r="E173" s="97">
        <f t="shared" si="26"/>
        <v>102.90299720705323</v>
      </c>
      <c r="F173" s="89">
        <v>23167</v>
      </c>
      <c r="G173" s="97">
        <f t="shared" si="26"/>
        <v>108.92890727854052</v>
      </c>
      <c r="H173" s="90">
        <v>31456</v>
      </c>
      <c r="I173" s="97">
        <f t="shared" si="17"/>
        <v>103.25630252100841</v>
      </c>
      <c r="J173" s="89">
        <v>44386</v>
      </c>
      <c r="K173" s="97">
        <f t="shared" si="20"/>
        <v>86.750708492133299</v>
      </c>
      <c r="L173" s="89">
        <v>2766</v>
      </c>
      <c r="M173" s="97">
        <f t="shared" si="24"/>
        <v>105.57251908396947</v>
      </c>
      <c r="N173" s="89">
        <v>30346</v>
      </c>
      <c r="O173" s="97">
        <f t="shared" si="25"/>
        <v>92.877911425335896</v>
      </c>
      <c r="P173" s="89">
        <v>291240</v>
      </c>
      <c r="Q173" s="97">
        <f t="shared" si="21"/>
        <v>100.06356186974969</v>
      </c>
      <c r="R173" s="89">
        <v>127111</v>
      </c>
      <c r="S173" s="97">
        <f t="shared" si="22"/>
        <v>106.69134372455702</v>
      </c>
      <c r="T173" s="89">
        <v>127111</v>
      </c>
      <c r="U173" s="98">
        <f t="shared" si="23"/>
        <v>106.69134372455702</v>
      </c>
      <c r="V173" s="51"/>
      <c r="W173" s="139"/>
    </row>
    <row r="174" spans="1:24" s="50" customFormat="1" ht="12" hidden="1" customHeight="1">
      <c r="A174" s="51"/>
      <c r="B174" s="26" t="s">
        <v>81</v>
      </c>
      <c r="C174" s="36" t="s">
        <v>82</v>
      </c>
      <c r="D174" s="88">
        <v>246751</v>
      </c>
      <c r="E174" s="97">
        <f t="shared" si="26"/>
        <v>104.5559515082691</v>
      </c>
      <c r="F174" s="89">
        <v>23801</v>
      </c>
      <c r="G174" s="97">
        <f t="shared" si="26"/>
        <v>112.08382387567694</v>
      </c>
      <c r="H174" s="90">
        <v>40242</v>
      </c>
      <c r="I174" s="97">
        <f t="shared" si="17"/>
        <v>111.12277019937041</v>
      </c>
      <c r="J174" s="89">
        <v>42014</v>
      </c>
      <c r="K174" s="97">
        <f t="shared" si="20"/>
        <v>87.474495107224641</v>
      </c>
      <c r="L174" s="89">
        <v>2699</v>
      </c>
      <c r="M174" s="97">
        <f t="shared" si="24"/>
        <v>115.83690987124464</v>
      </c>
      <c r="N174" s="89">
        <v>28538</v>
      </c>
      <c r="O174" s="97">
        <f t="shared" si="25"/>
        <v>94.465408805031444</v>
      </c>
      <c r="P174" s="89">
        <v>288765</v>
      </c>
      <c r="Q174" s="97">
        <f t="shared" si="21"/>
        <v>101.66743536751528</v>
      </c>
      <c r="R174" s="89">
        <v>123215</v>
      </c>
      <c r="S174" s="97">
        <f t="shared" si="22"/>
        <v>107.84116370256267</v>
      </c>
      <c r="T174" s="89">
        <v>123215</v>
      </c>
      <c r="U174" s="98">
        <f t="shared" si="23"/>
        <v>107.84116370256267</v>
      </c>
      <c r="V174" s="51"/>
      <c r="W174" s="139"/>
    </row>
    <row r="175" spans="1:24" s="50" customFormat="1" ht="12" hidden="1" customHeight="1">
      <c r="A175" s="51"/>
      <c r="B175" s="27" t="s">
        <v>83</v>
      </c>
      <c r="C175" s="38" t="s">
        <v>14</v>
      </c>
      <c r="D175" s="91">
        <v>242780</v>
      </c>
      <c r="E175" s="105">
        <f t="shared" si="26"/>
        <v>101.55949333199472</v>
      </c>
      <c r="F175" s="81">
        <v>26324</v>
      </c>
      <c r="G175" s="97">
        <f t="shared" si="26"/>
        <v>137.54114635038403</v>
      </c>
      <c r="H175" s="81">
        <v>23603</v>
      </c>
      <c r="I175" s="105">
        <f t="shared" si="17"/>
        <v>99.911107348459197</v>
      </c>
      <c r="J175" s="85">
        <v>44974</v>
      </c>
      <c r="K175" s="105">
        <f t="shared" si="20"/>
        <v>94.61040053853921</v>
      </c>
      <c r="L175" s="81">
        <v>3323</v>
      </c>
      <c r="M175" s="105">
        <f t="shared" si="24"/>
        <v>132.12723658051689</v>
      </c>
      <c r="N175" s="85">
        <v>30561</v>
      </c>
      <c r="O175" s="105">
        <f t="shared" si="25"/>
        <v>102.03325320512822</v>
      </c>
      <c r="P175" s="85">
        <v>287754</v>
      </c>
      <c r="Q175" s="105">
        <f t="shared" si="21"/>
        <v>100.406855834857</v>
      </c>
      <c r="R175" s="95">
        <v>127978</v>
      </c>
      <c r="S175" s="105">
        <f t="shared" si="22"/>
        <v>107.39382547181687</v>
      </c>
      <c r="T175" s="95">
        <v>127978</v>
      </c>
      <c r="U175" s="106">
        <f t="shared" si="23"/>
        <v>107.39382547181687</v>
      </c>
      <c r="V175" s="53"/>
      <c r="W175" s="127"/>
      <c r="X175" s="53"/>
    </row>
    <row r="176" spans="1:24" s="50" customFormat="1" ht="12" hidden="1" customHeight="1">
      <c r="A176" s="51"/>
      <c r="B176" s="25" t="s">
        <v>137</v>
      </c>
      <c r="C176" s="36" t="s">
        <v>138</v>
      </c>
      <c r="D176" s="92">
        <v>247245</v>
      </c>
      <c r="E176" s="107">
        <f t="shared" si="26"/>
        <v>97.442981401709673</v>
      </c>
      <c r="F176" s="93">
        <v>25784</v>
      </c>
      <c r="G176" s="107">
        <f t="shared" si="26"/>
        <v>114.41757266474373</v>
      </c>
      <c r="H176" s="94">
        <v>27931</v>
      </c>
      <c r="I176" s="107">
        <f t="shared" si="17"/>
        <v>101.57835400225478</v>
      </c>
      <c r="J176" s="93">
        <v>43516</v>
      </c>
      <c r="K176" s="107">
        <f t="shared" si="20"/>
        <v>92.365164604249358</v>
      </c>
      <c r="L176" s="93">
        <v>2600</v>
      </c>
      <c r="M176" s="107">
        <f t="shared" si="24"/>
        <v>117.86038077969174</v>
      </c>
      <c r="N176" s="93">
        <v>30319</v>
      </c>
      <c r="O176" s="107">
        <f t="shared" si="25"/>
        <v>106.22963456080726</v>
      </c>
      <c r="P176" s="93">
        <v>290761</v>
      </c>
      <c r="Q176" s="107">
        <f t="shared" si="21"/>
        <v>96.64778657519129</v>
      </c>
      <c r="R176" s="93">
        <v>128709</v>
      </c>
      <c r="S176" s="107">
        <f t="shared" si="22"/>
        <v>102.22382832045366</v>
      </c>
      <c r="T176" s="93">
        <v>128709</v>
      </c>
      <c r="U176" s="108">
        <f t="shared" si="23"/>
        <v>102.22382832045366</v>
      </c>
      <c r="V176" s="51"/>
      <c r="W176" s="139"/>
    </row>
    <row r="177" spans="1:24" s="50" customFormat="1" ht="12" hidden="1" customHeight="1">
      <c r="A177" s="51"/>
      <c r="B177" s="26" t="s">
        <v>63</v>
      </c>
      <c r="C177" s="36" t="s">
        <v>12</v>
      </c>
      <c r="D177" s="88">
        <v>264431</v>
      </c>
      <c r="E177" s="97">
        <f t="shared" si="26"/>
        <v>97.835585927238682</v>
      </c>
      <c r="F177" s="89">
        <v>22417</v>
      </c>
      <c r="G177" s="97">
        <f t="shared" si="26"/>
        <v>88.713443349558759</v>
      </c>
      <c r="H177" s="90">
        <v>39129</v>
      </c>
      <c r="I177" s="97">
        <f t="shared" si="17"/>
        <v>106.87771434814672</v>
      </c>
      <c r="J177" s="89">
        <v>45302</v>
      </c>
      <c r="K177" s="97">
        <f t="shared" si="20"/>
        <v>90.865693196405644</v>
      </c>
      <c r="L177" s="89">
        <v>2882</v>
      </c>
      <c r="M177" s="97">
        <f t="shared" si="24"/>
        <v>119.5850622406639</v>
      </c>
      <c r="N177" s="89">
        <v>31910</v>
      </c>
      <c r="O177" s="97">
        <f t="shared" si="25"/>
        <v>96.533155856727987</v>
      </c>
      <c r="P177" s="89">
        <v>309733</v>
      </c>
      <c r="Q177" s="97">
        <f t="shared" si="21"/>
        <v>96.750141345736353</v>
      </c>
      <c r="R177" s="89">
        <v>133420</v>
      </c>
      <c r="S177" s="97">
        <f t="shared" si="22"/>
        <v>100.69585956014431</v>
      </c>
      <c r="T177" s="89">
        <v>133420</v>
      </c>
      <c r="U177" s="98">
        <f t="shared" si="23"/>
        <v>100.69585956014431</v>
      </c>
      <c r="V177" s="51"/>
      <c r="W177" s="139"/>
    </row>
    <row r="178" spans="1:24" s="50" customFormat="1" ht="12" hidden="1" customHeight="1">
      <c r="A178" s="51"/>
      <c r="B178" s="26" t="s">
        <v>65</v>
      </c>
      <c r="C178" s="36" t="s">
        <v>4</v>
      </c>
      <c r="D178" s="88">
        <v>263513</v>
      </c>
      <c r="E178" s="97">
        <f t="shared" si="26"/>
        <v>97.547188669536794</v>
      </c>
      <c r="F178" s="89">
        <v>21061</v>
      </c>
      <c r="G178" s="97">
        <f t="shared" si="26"/>
        <v>91.889179755671904</v>
      </c>
      <c r="H178" s="90">
        <v>39318</v>
      </c>
      <c r="I178" s="97">
        <f t="shared" si="17"/>
        <v>93.775042930738408</v>
      </c>
      <c r="J178" s="89">
        <v>42257</v>
      </c>
      <c r="K178" s="97">
        <f t="shared" si="20"/>
        <v>86.028094462540722</v>
      </c>
      <c r="L178" s="89">
        <v>2445</v>
      </c>
      <c r="M178" s="97">
        <f t="shared" si="24"/>
        <v>113.24687355257063</v>
      </c>
      <c r="N178" s="89">
        <v>30993</v>
      </c>
      <c r="O178" s="97">
        <f t="shared" si="25"/>
        <v>93.178401779808794</v>
      </c>
      <c r="P178" s="89">
        <v>305770</v>
      </c>
      <c r="Q178" s="97">
        <f t="shared" si="21"/>
        <v>95.774903761522779</v>
      </c>
      <c r="R178" s="89">
        <v>132647</v>
      </c>
      <c r="S178" s="97">
        <f t="shared" si="22"/>
        <v>100.41940148228899</v>
      </c>
      <c r="T178" s="89">
        <v>132647</v>
      </c>
      <c r="U178" s="98">
        <f t="shared" si="23"/>
        <v>100.41940148228899</v>
      </c>
      <c r="V178" s="51"/>
      <c r="W178" s="139"/>
    </row>
    <row r="179" spans="1:24" s="50" customFormat="1" ht="12" hidden="1" customHeight="1">
      <c r="A179" s="51"/>
      <c r="B179" s="26" t="s">
        <v>67</v>
      </c>
      <c r="C179" s="36" t="s">
        <v>68</v>
      </c>
      <c r="D179" s="88">
        <v>262761</v>
      </c>
      <c r="E179" s="97">
        <f t="shared" si="26"/>
        <v>100.31572838959433</v>
      </c>
      <c r="F179" s="89">
        <v>22407</v>
      </c>
      <c r="G179" s="97">
        <f t="shared" si="26"/>
        <v>113.04106548279688</v>
      </c>
      <c r="H179" s="90">
        <v>25663</v>
      </c>
      <c r="I179" s="97">
        <f t="shared" si="17"/>
        <v>107.37656903765691</v>
      </c>
      <c r="J179" s="89">
        <v>44922</v>
      </c>
      <c r="K179" s="97">
        <f t="shared" si="20"/>
        <v>85.629324641162015</v>
      </c>
      <c r="L179" s="89">
        <v>2344</v>
      </c>
      <c r="M179" s="97">
        <f t="shared" si="24"/>
        <v>118.08564231738035</v>
      </c>
      <c r="N179" s="89">
        <v>33269</v>
      </c>
      <c r="O179" s="97">
        <f t="shared" si="25"/>
        <v>93.813270168908431</v>
      </c>
      <c r="P179" s="89">
        <v>307683</v>
      </c>
      <c r="Q179" s="97">
        <f t="shared" si="21"/>
        <v>97.865105997232789</v>
      </c>
      <c r="R179" s="89">
        <v>138132</v>
      </c>
      <c r="S179" s="97">
        <f t="shared" si="22"/>
        <v>101.75094839969061</v>
      </c>
      <c r="T179" s="89">
        <v>138132</v>
      </c>
      <c r="U179" s="98">
        <f t="shared" si="23"/>
        <v>101.75094839969061</v>
      </c>
      <c r="V179" s="51"/>
      <c r="W179" s="139"/>
    </row>
    <row r="180" spans="1:24" s="50" customFormat="1" ht="12" hidden="1" customHeight="1">
      <c r="A180" s="51"/>
      <c r="B180" s="26" t="s">
        <v>69</v>
      </c>
      <c r="C180" s="36" t="s">
        <v>70</v>
      </c>
      <c r="D180" s="88">
        <v>244488</v>
      </c>
      <c r="E180" s="97">
        <f t="shared" si="26"/>
        <v>99.239330740942194</v>
      </c>
      <c r="F180" s="89">
        <v>22215</v>
      </c>
      <c r="G180" s="97">
        <f t="shared" si="26"/>
        <v>98.860753860531347</v>
      </c>
      <c r="H180" s="90">
        <v>4708</v>
      </c>
      <c r="I180" s="97">
        <f t="shared" si="17"/>
        <v>88.429752066115711</v>
      </c>
      <c r="J180" s="89">
        <v>45076</v>
      </c>
      <c r="K180" s="97">
        <f t="shared" si="20"/>
        <v>85.811646899807727</v>
      </c>
      <c r="L180" s="89">
        <v>2217</v>
      </c>
      <c r="M180" s="97">
        <f t="shared" si="24"/>
        <v>95.519172770357613</v>
      </c>
      <c r="N180" s="89">
        <v>33599</v>
      </c>
      <c r="O180" s="97">
        <f t="shared" si="25"/>
        <v>93.403202490826203</v>
      </c>
      <c r="P180" s="89">
        <v>289564</v>
      </c>
      <c r="Q180" s="97">
        <f t="shared" si="21"/>
        <v>96.879464420139783</v>
      </c>
      <c r="R180" s="89">
        <v>137311</v>
      </c>
      <c r="S180" s="97">
        <f t="shared" si="22"/>
        <v>102.06036911230201</v>
      </c>
      <c r="T180" s="89">
        <v>137311</v>
      </c>
      <c r="U180" s="98">
        <f t="shared" si="23"/>
        <v>102.06036911230201</v>
      </c>
      <c r="V180" s="51"/>
      <c r="W180" s="139"/>
    </row>
    <row r="181" spans="1:24" s="50" customFormat="1" ht="12" hidden="1" customHeight="1">
      <c r="A181" s="51"/>
      <c r="B181" s="26" t="s">
        <v>71</v>
      </c>
      <c r="C181" s="36" t="s">
        <v>7</v>
      </c>
      <c r="D181" s="88">
        <v>274326</v>
      </c>
      <c r="E181" s="97">
        <f t="shared" ref="E181:G196" si="27">D181/D169*100</f>
        <v>100.86849730111338</v>
      </c>
      <c r="F181" s="89">
        <v>25718</v>
      </c>
      <c r="G181" s="97">
        <f t="shared" si="27"/>
        <v>99.763373288335472</v>
      </c>
      <c r="H181" s="90">
        <v>36376</v>
      </c>
      <c r="I181" s="97">
        <f t="shared" si="17"/>
        <v>100.31161238728181</v>
      </c>
      <c r="J181" s="89">
        <v>43693</v>
      </c>
      <c r="K181" s="97">
        <f t="shared" si="20"/>
        <v>85.588638589618029</v>
      </c>
      <c r="L181" s="89">
        <v>2739</v>
      </c>
      <c r="M181" s="97">
        <f t="shared" si="24"/>
        <v>123.26732673267327</v>
      </c>
      <c r="N181" s="89">
        <v>32205</v>
      </c>
      <c r="O181" s="97">
        <f t="shared" si="25"/>
        <v>93.312664792976562</v>
      </c>
      <c r="P181" s="89">
        <v>318019</v>
      </c>
      <c r="Q181" s="97">
        <f t="shared" si="21"/>
        <v>98.453627396954928</v>
      </c>
      <c r="R181" s="89">
        <v>142883</v>
      </c>
      <c r="S181" s="97">
        <f t="shared" si="22"/>
        <v>105.45493460868538</v>
      </c>
      <c r="T181" s="89">
        <v>142883</v>
      </c>
      <c r="U181" s="98">
        <f t="shared" si="23"/>
        <v>105.45493460868538</v>
      </c>
      <c r="V181" s="51"/>
      <c r="W181" s="139"/>
    </row>
    <row r="182" spans="1:24" s="50" customFormat="1" ht="12" hidden="1" customHeight="1">
      <c r="A182" s="51"/>
      <c r="B182" s="26" t="s">
        <v>73</v>
      </c>
      <c r="C182" s="36" t="s">
        <v>8</v>
      </c>
      <c r="D182" s="88">
        <v>274915</v>
      </c>
      <c r="E182" s="97">
        <f t="shared" si="27"/>
        <v>101.0248928805039</v>
      </c>
      <c r="F182" s="89">
        <v>27452</v>
      </c>
      <c r="G182" s="97">
        <f t="shared" si="27"/>
        <v>98.074381051052129</v>
      </c>
      <c r="H182" s="90">
        <v>40467</v>
      </c>
      <c r="I182" s="97">
        <f t="shared" si="17"/>
        <v>105.07088331515813</v>
      </c>
      <c r="J182" s="89">
        <v>42744</v>
      </c>
      <c r="K182" s="97">
        <f t="shared" si="20"/>
        <v>88.086553323029364</v>
      </c>
      <c r="L182" s="89">
        <v>3150</v>
      </c>
      <c r="M182" s="97">
        <f t="shared" si="24"/>
        <v>107.17931269139163</v>
      </c>
      <c r="N182" s="89">
        <v>30645</v>
      </c>
      <c r="O182" s="97">
        <f t="shared" si="25"/>
        <v>93.145896656534958</v>
      </c>
      <c r="P182" s="89">
        <v>317659</v>
      </c>
      <c r="Q182" s="97">
        <f t="shared" si="21"/>
        <v>99.066898278814037</v>
      </c>
      <c r="R182" s="89">
        <v>140476</v>
      </c>
      <c r="S182" s="97">
        <f t="shared" si="22"/>
        <v>102.8269430658644</v>
      </c>
      <c r="T182" s="89">
        <v>140476</v>
      </c>
      <c r="U182" s="98">
        <f t="shared" si="23"/>
        <v>102.8269430658644</v>
      </c>
      <c r="V182" s="51"/>
      <c r="W182" s="139"/>
    </row>
    <row r="183" spans="1:24" s="50" customFormat="1" ht="12" hidden="1" customHeight="1">
      <c r="A183" s="51"/>
      <c r="B183" s="26" t="s">
        <v>75</v>
      </c>
      <c r="C183" s="36" t="s">
        <v>9</v>
      </c>
      <c r="D183" s="88">
        <v>255880</v>
      </c>
      <c r="E183" s="97">
        <f t="shared" si="27"/>
        <v>98.871715610510051</v>
      </c>
      <c r="F183" s="89">
        <v>27022</v>
      </c>
      <c r="G183" s="97">
        <f t="shared" si="27"/>
        <v>97.619305660922649</v>
      </c>
      <c r="H183" s="90">
        <v>38529</v>
      </c>
      <c r="I183" s="97">
        <f t="shared" si="17"/>
        <v>100.66361854996735</v>
      </c>
      <c r="J183" s="89">
        <v>39278</v>
      </c>
      <c r="K183" s="97">
        <f t="shared" si="20"/>
        <v>85.836666011057943</v>
      </c>
      <c r="L183" s="89">
        <v>3015</v>
      </c>
      <c r="M183" s="97">
        <f t="shared" si="24"/>
        <v>87.772925764192138</v>
      </c>
      <c r="N183" s="89">
        <v>27827</v>
      </c>
      <c r="O183" s="97">
        <f t="shared" si="25"/>
        <v>91.696049032853338</v>
      </c>
      <c r="P183" s="89">
        <v>295158</v>
      </c>
      <c r="Q183" s="97">
        <f t="shared" si="21"/>
        <v>96.913241769246682</v>
      </c>
      <c r="R183" s="89">
        <v>128943</v>
      </c>
      <c r="S183" s="97">
        <f t="shared" si="22"/>
        <v>99.867558901435942</v>
      </c>
      <c r="T183" s="89">
        <v>128943</v>
      </c>
      <c r="U183" s="98">
        <f t="shared" si="23"/>
        <v>99.867558901435942</v>
      </c>
      <c r="V183" s="51"/>
      <c r="W183" s="139"/>
    </row>
    <row r="184" spans="1:24" s="50" customFormat="1" ht="12" hidden="1" customHeight="1">
      <c r="A184" s="51"/>
      <c r="B184" s="26" t="s">
        <v>77</v>
      </c>
      <c r="C184" s="36" t="s">
        <v>10</v>
      </c>
      <c r="D184" s="88">
        <v>244309</v>
      </c>
      <c r="E184" s="97">
        <f t="shared" si="27"/>
        <v>100.16071040558879</v>
      </c>
      <c r="F184" s="89">
        <v>26711</v>
      </c>
      <c r="G184" s="97">
        <f t="shared" si="27"/>
        <v>104.24618506810287</v>
      </c>
      <c r="H184" s="90">
        <v>28413</v>
      </c>
      <c r="I184" s="97">
        <f t="shared" si="17"/>
        <v>98.32848837209302</v>
      </c>
      <c r="J184" s="89">
        <v>39461</v>
      </c>
      <c r="K184" s="97">
        <f t="shared" si="20"/>
        <v>86.246011277702493</v>
      </c>
      <c r="L184" s="89">
        <v>3856</v>
      </c>
      <c r="M184" s="97">
        <f t="shared" si="24"/>
        <v>96.135627025679383</v>
      </c>
      <c r="N184" s="89">
        <v>27256</v>
      </c>
      <c r="O184" s="97">
        <f t="shared" si="25"/>
        <v>91.0414857371902</v>
      </c>
      <c r="P184" s="89">
        <v>283770</v>
      </c>
      <c r="Q184" s="97">
        <f t="shared" si="21"/>
        <v>97.962861315078143</v>
      </c>
      <c r="R184" s="89">
        <v>129088</v>
      </c>
      <c r="S184" s="97">
        <f t="shared" si="22"/>
        <v>101.90246135872054</v>
      </c>
      <c r="T184" s="89">
        <v>129088</v>
      </c>
      <c r="U184" s="98">
        <f t="shared" si="23"/>
        <v>101.90246135872054</v>
      </c>
      <c r="V184" s="51"/>
      <c r="W184" s="139"/>
    </row>
    <row r="185" spans="1:24" s="50" customFormat="1" ht="12" hidden="1" customHeight="1">
      <c r="A185" s="51"/>
      <c r="B185" s="26" t="s">
        <v>139</v>
      </c>
      <c r="C185" s="36" t="s">
        <v>140</v>
      </c>
      <c r="D185" s="88">
        <v>243368</v>
      </c>
      <c r="E185" s="97">
        <f t="shared" si="27"/>
        <v>98.587829243196381</v>
      </c>
      <c r="F185" s="89">
        <v>23442</v>
      </c>
      <c r="G185" s="97">
        <f t="shared" si="27"/>
        <v>101.18703328009668</v>
      </c>
      <c r="H185" s="90">
        <v>32552</v>
      </c>
      <c r="I185" s="97">
        <f t="shared" si="17"/>
        <v>103.48423194303153</v>
      </c>
      <c r="J185" s="89">
        <v>38521</v>
      </c>
      <c r="K185" s="97">
        <f t="shared" si="20"/>
        <v>86.786374081917714</v>
      </c>
      <c r="L185" s="89">
        <v>3151</v>
      </c>
      <c r="M185" s="97">
        <f t="shared" si="24"/>
        <v>113.91901663051338</v>
      </c>
      <c r="N185" s="89">
        <v>27584</v>
      </c>
      <c r="O185" s="97">
        <f t="shared" si="25"/>
        <v>90.898306201805838</v>
      </c>
      <c r="P185" s="89">
        <v>281889</v>
      </c>
      <c r="Q185" s="97">
        <f t="shared" si="21"/>
        <v>96.78924598269468</v>
      </c>
      <c r="R185" s="89">
        <v>125744</v>
      </c>
      <c r="S185" s="97">
        <f t="shared" si="22"/>
        <v>98.924561996994754</v>
      </c>
      <c r="T185" s="89">
        <v>125744</v>
      </c>
      <c r="U185" s="98">
        <f t="shared" si="23"/>
        <v>98.924561996994754</v>
      </c>
      <c r="V185" s="51"/>
      <c r="W185" s="139"/>
    </row>
    <row r="186" spans="1:24" s="50" customFormat="1" ht="12" hidden="1" customHeight="1">
      <c r="A186" s="51"/>
      <c r="B186" s="26" t="s">
        <v>81</v>
      </c>
      <c r="C186" s="36" t="s">
        <v>82</v>
      </c>
      <c r="D186" s="88">
        <v>231882</v>
      </c>
      <c r="E186" s="97">
        <f t="shared" si="27"/>
        <v>93.974087237741685</v>
      </c>
      <c r="F186" s="89">
        <v>20846</v>
      </c>
      <c r="G186" s="97">
        <f t="shared" si="27"/>
        <v>87.58455527078695</v>
      </c>
      <c r="H186" s="90">
        <v>36368</v>
      </c>
      <c r="I186" s="97">
        <f t="shared" si="17"/>
        <v>90.373241886586158</v>
      </c>
      <c r="J186" s="89">
        <v>35230</v>
      </c>
      <c r="K186" s="97">
        <f t="shared" si="20"/>
        <v>83.853001380492216</v>
      </c>
      <c r="L186" s="89">
        <v>2657</v>
      </c>
      <c r="M186" s="97">
        <f t="shared" si="24"/>
        <v>98.44386809929604</v>
      </c>
      <c r="N186" s="89">
        <v>25235</v>
      </c>
      <c r="O186" s="97">
        <f t="shared" si="25"/>
        <v>88.425958371294413</v>
      </c>
      <c r="P186" s="89">
        <v>267112</v>
      </c>
      <c r="Q186" s="97">
        <f t="shared" si="21"/>
        <v>92.501515072810065</v>
      </c>
      <c r="R186" s="89">
        <v>116870</v>
      </c>
      <c r="S186" s="97">
        <f t="shared" si="22"/>
        <v>94.850464634987617</v>
      </c>
      <c r="T186" s="89">
        <v>116870</v>
      </c>
      <c r="U186" s="98">
        <f t="shared" si="23"/>
        <v>94.850464634987617</v>
      </c>
      <c r="V186" s="51"/>
      <c r="W186" s="139"/>
    </row>
    <row r="187" spans="1:24" s="50" customFormat="1" ht="12" hidden="1" customHeight="1">
      <c r="A187" s="51"/>
      <c r="B187" s="27" t="s">
        <v>83</v>
      </c>
      <c r="C187" s="36" t="s">
        <v>14</v>
      </c>
      <c r="D187" s="91">
        <v>240291</v>
      </c>
      <c r="E187" s="105">
        <f t="shared" si="27"/>
        <v>98.974791992750639</v>
      </c>
      <c r="F187" s="81">
        <v>23584</v>
      </c>
      <c r="G187" s="97">
        <f t="shared" si="27"/>
        <v>89.591247530770403</v>
      </c>
      <c r="H187" s="81">
        <v>22813</v>
      </c>
      <c r="I187" s="105">
        <f t="shared" si="17"/>
        <v>96.652967843070797</v>
      </c>
      <c r="J187" s="85">
        <v>39612</v>
      </c>
      <c r="K187" s="105">
        <f t="shared" si="20"/>
        <v>88.077555921198908</v>
      </c>
      <c r="L187" s="81">
        <v>3295</v>
      </c>
      <c r="M187" s="105">
        <f t="shared" si="24"/>
        <v>99.157387902497746</v>
      </c>
      <c r="N187" s="85">
        <v>28359</v>
      </c>
      <c r="O187" s="105">
        <f t="shared" si="25"/>
        <v>92.794738392068325</v>
      </c>
      <c r="P187" s="85">
        <v>279903</v>
      </c>
      <c r="Q187" s="105">
        <f t="shared" si="21"/>
        <v>97.271627848787503</v>
      </c>
      <c r="R187" s="95">
        <v>127553</v>
      </c>
      <c r="S187" s="105">
        <f t="shared" si="22"/>
        <v>99.667911672318681</v>
      </c>
      <c r="T187" s="95">
        <v>127553</v>
      </c>
      <c r="U187" s="106">
        <f t="shared" si="23"/>
        <v>99.667911672318681</v>
      </c>
      <c r="V187" s="53"/>
      <c r="W187" s="127"/>
      <c r="X187" s="53"/>
    </row>
    <row r="188" spans="1:24" s="50" customFormat="1" ht="12" hidden="1" customHeight="1">
      <c r="A188" s="51"/>
      <c r="B188" s="25" t="s">
        <v>141</v>
      </c>
      <c r="C188" s="37" t="s">
        <v>142</v>
      </c>
      <c r="D188" s="92">
        <v>245670</v>
      </c>
      <c r="E188" s="107">
        <f t="shared" si="27"/>
        <v>99.362980040041265</v>
      </c>
      <c r="F188" s="93">
        <v>24359</v>
      </c>
      <c r="G188" s="107">
        <f t="shared" si="27"/>
        <v>94.473316785603473</v>
      </c>
      <c r="H188" s="94">
        <v>28546</v>
      </c>
      <c r="I188" s="107">
        <f t="shared" si="17"/>
        <v>102.20185457019082</v>
      </c>
      <c r="J188" s="93">
        <v>38806</v>
      </c>
      <c r="K188" s="107">
        <f t="shared" si="20"/>
        <v>89.17639488923615</v>
      </c>
      <c r="L188" s="93">
        <v>3021</v>
      </c>
      <c r="M188" s="107">
        <f t="shared" si="24"/>
        <v>116.19230769230768</v>
      </c>
      <c r="N188" s="93">
        <v>27870</v>
      </c>
      <c r="O188" s="107">
        <f t="shared" si="25"/>
        <v>91.92255681255979</v>
      </c>
      <c r="P188" s="93">
        <v>284476</v>
      </c>
      <c r="Q188" s="107">
        <f t="shared" si="21"/>
        <v>97.838430876217927</v>
      </c>
      <c r="R188" s="93">
        <v>126597</v>
      </c>
      <c r="S188" s="107">
        <f t="shared" si="22"/>
        <v>98.359089107987785</v>
      </c>
      <c r="T188" s="93">
        <v>126597</v>
      </c>
      <c r="U188" s="108">
        <f t="shared" si="23"/>
        <v>98.359089107987785</v>
      </c>
      <c r="V188" s="51"/>
      <c r="W188" s="139"/>
    </row>
    <row r="189" spans="1:24" s="50" customFormat="1" ht="12" hidden="1" customHeight="1">
      <c r="A189" s="51"/>
      <c r="B189" s="26" t="s">
        <v>63</v>
      </c>
      <c r="C189" s="36" t="s">
        <v>12</v>
      </c>
      <c r="D189" s="88">
        <v>264890</v>
      </c>
      <c r="E189" s="97">
        <f t="shared" si="27"/>
        <v>100.17358025344987</v>
      </c>
      <c r="F189" s="89">
        <v>24033</v>
      </c>
      <c r="G189" s="97">
        <f t="shared" si="27"/>
        <v>107.2088147388143</v>
      </c>
      <c r="H189" s="90">
        <v>38138</v>
      </c>
      <c r="I189" s="97">
        <f t="shared" ref="I189:I196" si="28">H189/H177*100</f>
        <v>97.467351580669074</v>
      </c>
      <c r="J189" s="89">
        <v>39920</v>
      </c>
      <c r="K189" s="97">
        <f t="shared" si="20"/>
        <v>88.119729813253272</v>
      </c>
      <c r="L189" s="89">
        <v>2799</v>
      </c>
      <c r="M189" s="97">
        <f t="shared" si="24"/>
        <v>97.120055517002086</v>
      </c>
      <c r="N189" s="89">
        <v>29366</v>
      </c>
      <c r="O189" s="97">
        <f t="shared" si="25"/>
        <v>92.027577561892826</v>
      </c>
      <c r="P189" s="89">
        <v>304810</v>
      </c>
      <c r="Q189" s="97">
        <f t="shared" si="21"/>
        <v>98.410566520196426</v>
      </c>
      <c r="R189" s="89">
        <v>132873</v>
      </c>
      <c r="S189" s="97">
        <f t="shared" si="22"/>
        <v>99.590016489281965</v>
      </c>
      <c r="T189" s="89">
        <v>132873</v>
      </c>
      <c r="U189" s="98">
        <f t="shared" si="23"/>
        <v>99.590016489281965</v>
      </c>
      <c r="V189" s="51"/>
      <c r="W189" s="139"/>
    </row>
    <row r="190" spans="1:24" s="50" customFormat="1" ht="12" hidden="1" customHeight="1">
      <c r="A190" s="51"/>
      <c r="B190" s="26" t="s">
        <v>65</v>
      </c>
      <c r="C190" s="36" t="s">
        <v>4</v>
      </c>
      <c r="D190" s="88">
        <v>262305</v>
      </c>
      <c r="E190" s="97">
        <f t="shared" si="27"/>
        <v>99.541578593845472</v>
      </c>
      <c r="F190" s="89">
        <v>19829</v>
      </c>
      <c r="G190" s="97">
        <f t="shared" si="27"/>
        <v>94.150325245714825</v>
      </c>
      <c r="H190" s="90">
        <v>38837</v>
      </c>
      <c r="I190" s="97">
        <f t="shared" si="28"/>
        <v>98.776641741695911</v>
      </c>
      <c r="J190" s="89">
        <v>39071</v>
      </c>
      <c r="K190" s="97">
        <f t="shared" si="20"/>
        <v>92.460420758690859</v>
      </c>
      <c r="L190" s="89">
        <v>2267</v>
      </c>
      <c r="M190" s="97">
        <f t="shared" si="24"/>
        <v>92.719836400817996</v>
      </c>
      <c r="N190" s="89">
        <v>29230</v>
      </c>
      <c r="O190" s="97">
        <f t="shared" si="25"/>
        <v>94.311618752621555</v>
      </c>
      <c r="P190" s="89">
        <v>301376</v>
      </c>
      <c r="Q190" s="97">
        <f t="shared" si="21"/>
        <v>98.562972168623475</v>
      </c>
      <c r="R190" s="89">
        <v>131906</v>
      </c>
      <c r="S190" s="97">
        <f t="shared" si="22"/>
        <v>99.441374475110635</v>
      </c>
      <c r="T190" s="89">
        <v>131906</v>
      </c>
      <c r="U190" s="98">
        <f t="shared" si="23"/>
        <v>99.441374475110635</v>
      </c>
      <c r="V190" s="51"/>
      <c r="W190" s="139"/>
    </row>
    <row r="191" spans="1:24" s="50" customFormat="1" ht="12" hidden="1" customHeight="1">
      <c r="A191" s="51"/>
      <c r="B191" s="26" t="s">
        <v>67</v>
      </c>
      <c r="C191" s="36" t="s">
        <v>68</v>
      </c>
      <c r="D191" s="88">
        <v>263295</v>
      </c>
      <c r="E191" s="97">
        <f t="shared" si="27"/>
        <v>100.20322650621667</v>
      </c>
      <c r="F191" s="89">
        <v>21534</v>
      </c>
      <c r="G191" s="97">
        <f t="shared" si="27"/>
        <v>96.103896103896105</v>
      </c>
      <c r="H191" s="90">
        <v>25606</v>
      </c>
      <c r="I191" s="97">
        <f t="shared" si="28"/>
        <v>99.777890347971791</v>
      </c>
      <c r="J191" s="89">
        <v>41622</v>
      </c>
      <c r="K191" s="97">
        <f t="shared" si="20"/>
        <v>92.653933484706826</v>
      </c>
      <c r="L191" s="89">
        <v>2502</v>
      </c>
      <c r="M191" s="97">
        <f t="shared" si="24"/>
        <v>106.74061433447099</v>
      </c>
      <c r="N191" s="89">
        <v>31198</v>
      </c>
      <c r="O191" s="97">
        <f t="shared" si="25"/>
        <v>93.774985722444313</v>
      </c>
      <c r="P191" s="89">
        <v>304917</v>
      </c>
      <c r="Q191" s="97">
        <f t="shared" si="21"/>
        <v>99.101022805939877</v>
      </c>
      <c r="R191" s="89">
        <v>138392</v>
      </c>
      <c r="S191" s="97">
        <f t="shared" si="22"/>
        <v>100.18822575507487</v>
      </c>
      <c r="T191" s="89">
        <v>138392</v>
      </c>
      <c r="U191" s="98">
        <f t="shared" si="23"/>
        <v>100.18822575507487</v>
      </c>
      <c r="V191" s="51"/>
      <c r="W191" s="139"/>
    </row>
    <row r="192" spans="1:24" s="50" customFormat="1" ht="12" hidden="1" customHeight="1">
      <c r="A192" s="51"/>
      <c r="B192" s="26" t="s">
        <v>69</v>
      </c>
      <c r="C192" s="36" t="s">
        <v>70</v>
      </c>
      <c r="D192" s="88">
        <v>244309</v>
      </c>
      <c r="E192" s="97">
        <f t="shared" si="27"/>
        <v>99.926785772716869</v>
      </c>
      <c r="F192" s="89">
        <v>21882</v>
      </c>
      <c r="G192" s="97">
        <f t="shared" si="27"/>
        <v>98.501012829169483</v>
      </c>
      <c r="H192" s="90">
        <v>4987</v>
      </c>
      <c r="I192" s="97">
        <f t="shared" si="28"/>
        <v>105.92608326253186</v>
      </c>
      <c r="J192" s="89">
        <v>42065</v>
      </c>
      <c r="K192" s="97">
        <f t="shared" si="20"/>
        <v>93.320170378915606</v>
      </c>
      <c r="L192" s="89">
        <v>2410</v>
      </c>
      <c r="M192" s="97">
        <f t="shared" si="24"/>
        <v>108.70545782589085</v>
      </c>
      <c r="N192" s="89">
        <v>31734</v>
      </c>
      <c r="O192" s="97">
        <f t="shared" si="25"/>
        <v>94.449239560701216</v>
      </c>
      <c r="P192" s="89">
        <v>286374</v>
      </c>
      <c r="Q192" s="97">
        <f t="shared" si="21"/>
        <v>98.89834371676038</v>
      </c>
      <c r="R192" s="89">
        <v>137998</v>
      </c>
      <c r="S192" s="97">
        <f t="shared" si="22"/>
        <v>100.50032408182885</v>
      </c>
      <c r="T192" s="89">
        <v>137998</v>
      </c>
      <c r="U192" s="98">
        <f t="shared" si="23"/>
        <v>100.50032408182885</v>
      </c>
      <c r="V192" s="51"/>
      <c r="W192" s="139"/>
    </row>
    <row r="193" spans="1:24" s="50" customFormat="1" ht="12" hidden="1" customHeight="1">
      <c r="A193" s="51"/>
      <c r="B193" s="26" t="s">
        <v>71</v>
      </c>
      <c r="C193" s="36" t="s">
        <v>7</v>
      </c>
      <c r="D193" s="88">
        <v>272507</v>
      </c>
      <c r="E193" s="97">
        <f t="shared" si="27"/>
        <v>99.336920306496651</v>
      </c>
      <c r="F193" s="89">
        <v>26871</v>
      </c>
      <c r="G193" s="97">
        <f t="shared" si="27"/>
        <v>104.48324130958862</v>
      </c>
      <c r="H193" s="90">
        <v>35833</v>
      </c>
      <c r="I193" s="97">
        <f t="shared" si="28"/>
        <v>98.50725753243897</v>
      </c>
      <c r="J193" s="89">
        <v>40535</v>
      </c>
      <c r="K193" s="97">
        <f t="shared" si="20"/>
        <v>92.772297622044718</v>
      </c>
      <c r="L193" s="89">
        <v>2708</v>
      </c>
      <c r="M193" s="97">
        <f t="shared" si="24"/>
        <v>98.868200073019352</v>
      </c>
      <c r="N193" s="89">
        <v>30108</v>
      </c>
      <c r="O193" s="97">
        <f t="shared" si="25"/>
        <v>93.488588728458311</v>
      </c>
      <c r="P193" s="89">
        <v>313042</v>
      </c>
      <c r="Q193" s="97">
        <f t="shared" si="21"/>
        <v>98.434999166716452</v>
      </c>
      <c r="R193" s="89">
        <v>141908</v>
      </c>
      <c r="S193" s="97">
        <f t="shared" si="22"/>
        <v>99.317623510144657</v>
      </c>
      <c r="T193" s="89">
        <v>141908</v>
      </c>
      <c r="U193" s="98">
        <f t="shared" si="23"/>
        <v>99.317623510144657</v>
      </c>
      <c r="V193" s="51"/>
      <c r="W193" s="139"/>
    </row>
    <row r="194" spans="1:24" s="50" customFormat="1" ht="12" hidden="1" customHeight="1">
      <c r="A194" s="51"/>
      <c r="B194" s="26" t="s">
        <v>73</v>
      </c>
      <c r="C194" s="36" t="s">
        <v>8</v>
      </c>
      <c r="D194" s="88">
        <v>272249</v>
      </c>
      <c r="E194" s="97">
        <f t="shared" si="27"/>
        <v>99.030245712311086</v>
      </c>
      <c r="F194" s="89">
        <v>28320</v>
      </c>
      <c r="G194" s="97">
        <f t="shared" si="27"/>
        <v>103.16188255864782</v>
      </c>
      <c r="H194" s="90">
        <v>39247</v>
      </c>
      <c r="I194" s="97">
        <f t="shared" si="28"/>
        <v>96.985197815503994</v>
      </c>
      <c r="J194" s="89">
        <v>41762</v>
      </c>
      <c r="K194" s="97">
        <f t="shared" si="20"/>
        <v>97.702601534718326</v>
      </c>
      <c r="L194" s="89">
        <v>2911</v>
      </c>
      <c r="M194" s="97">
        <f t="shared" si="24"/>
        <v>92.412698412698418</v>
      </c>
      <c r="N194" s="89">
        <v>30866</v>
      </c>
      <c r="O194" s="97">
        <f t="shared" si="25"/>
        <v>100.72116169032468</v>
      </c>
      <c r="P194" s="89">
        <v>314011</v>
      </c>
      <c r="Q194" s="97">
        <f t="shared" si="21"/>
        <v>98.851598726936757</v>
      </c>
      <c r="R194" s="89">
        <v>140122</v>
      </c>
      <c r="S194" s="97">
        <f t="shared" si="22"/>
        <v>99.747999658304622</v>
      </c>
      <c r="T194" s="89">
        <v>140122</v>
      </c>
      <c r="U194" s="98">
        <f t="shared" si="23"/>
        <v>99.747999658304622</v>
      </c>
      <c r="V194" s="51"/>
      <c r="W194" s="139"/>
    </row>
    <row r="195" spans="1:24" s="50" customFormat="1" ht="12" hidden="1" customHeight="1">
      <c r="A195" s="51"/>
      <c r="B195" s="26" t="s">
        <v>75</v>
      </c>
      <c r="C195" s="36" t="s">
        <v>9</v>
      </c>
      <c r="D195" s="88">
        <v>251206</v>
      </c>
      <c r="E195" s="97">
        <f t="shared" si="27"/>
        <v>98.173362513678285</v>
      </c>
      <c r="F195" s="89">
        <v>27321</v>
      </c>
      <c r="G195" s="97">
        <f t="shared" si="27"/>
        <v>101.10650581008068</v>
      </c>
      <c r="H195" s="90">
        <v>37310</v>
      </c>
      <c r="I195" s="97">
        <f t="shared" si="28"/>
        <v>96.836149393962984</v>
      </c>
      <c r="J195" s="89">
        <v>39217</v>
      </c>
      <c r="K195" s="97">
        <f t="shared" si="20"/>
        <v>99.844696776821635</v>
      </c>
      <c r="L195" s="89">
        <v>3326</v>
      </c>
      <c r="M195" s="97">
        <f t="shared" si="24"/>
        <v>110.3150912106136</v>
      </c>
      <c r="N195" s="89">
        <v>28147</v>
      </c>
      <c r="O195" s="97">
        <f t="shared" si="25"/>
        <v>101.14996226686313</v>
      </c>
      <c r="P195" s="89">
        <v>290423</v>
      </c>
      <c r="Q195" s="97">
        <f t="shared" si="21"/>
        <v>98.395774466556901</v>
      </c>
      <c r="R195" s="89">
        <v>129904</v>
      </c>
      <c r="S195" s="97">
        <f t="shared" si="22"/>
        <v>100.74529055474125</v>
      </c>
      <c r="T195" s="89">
        <v>129904</v>
      </c>
      <c r="U195" s="98">
        <f t="shared" si="23"/>
        <v>100.74529055474125</v>
      </c>
      <c r="V195" s="51"/>
      <c r="W195" s="139"/>
    </row>
    <row r="196" spans="1:24" s="50" customFormat="1" ht="12" hidden="1" customHeight="1">
      <c r="A196" s="51"/>
      <c r="B196" s="26" t="s">
        <v>77</v>
      </c>
      <c r="C196" s="36" t="s">
        <v>10</v>
      </c>
      <c r="D196" s="88">
        <v>238547</v>
      </c>
      <c r="E196" s="97">
        <f t="shared" si="27"/>
        <v>97.641511364706162</v>
      </c>
      <c r="F196" s="89">
        <v>24862</v>
      </c>
      <c r="G196" s="97">
        <f t="shared" si="27"/>
        <v>93.077758226947708</v>
      </c>
      <c r="H196" s="90">
        <v>28974</v>
      </c>
      <c r="I196" s="97">
        <f t="shared" si="28"/>
        <v>101.97444831591173</v>
      </c>
      <c r="J196" s="89">
        <v>39707</v>
      </c>
      <c r="K196" s="97">
        <f t="shared" si="20"/>
        <v>100.62340031930259</v>
      </c>
      <c r="L196" s="89">
        <v>4204</v>
      </c>
      <c r="M196" s="97">
        <f t="shared" si="24"/>
        <v>109.02489626556016</v>
      </c>
      <c r="N196" s="89">
        <v>27674</v>
      </c>
      <c r="O196" s="97">
        <f t="shared" si="25"/>
        <v>101.53360727913122</v>
      </c>
      <c r="P196" s="89">
        <v>278254</v>
      </c>
      <c r="Q196" s="97">
        <f t="shared" si="21"/>
        <v>98.056172252176054</v>
      </c>
      <c r="R196" s="89">
        <v>126689</v>
      </c>
      <c r="S196" s="97">
        <f t="shared" si="22"/>
        <v>98.141577838373834</v>
      </c>
      <c r="T196" s="89">
        <v>126689</v>
      </c>
      <c r="U196" s="98">
        <f t="shared" si="23"/>
        <v>98.141577838373834</v>
      </c>
      <c r="V196" s="51"/>
      <c r="W196" s="139"/>
    </row>
    <row r="197" spans="1:24" s="127" customFormat="1" ht="12" hidden="1" customHeight="1">
      <c r="A197" s="126"/>
      <c r="B197" s="26" t="s">
        <v>146</v>
      </c>
      <c r="C197" s="36" t="s">
        <v>149</v>
      </c>
      <c r="D197" s="88">
        <v>238760</v>
      </c>
      <c r="E197" s="97">
        <f t="shared" ref="E197:E208" si="29">D197/D185*100</f>
        <v>98.106571118635159</v>
      </c>
      <c r="F197" s="89">
        <v>22646</v>
      </c>
      <c r="G197" s="97">
        <f t="shared" ref="G197:G208" si="30">F197/F185*100</f>
        <v>96.604385291357403</v>
      </c>
      <c r="H197" s="90">
        <v>31948</v>
      </c>
      <c r="I197" s="97">
        <f t="shared" ref="I197:I208" si="31">H197/H185*100</f>
        <v>98.144507249938556</v>
      </c>
      <c r="J197" s="89">
        <v>38432</v>
      </c>
      <c r="K197" s="97">
        <f t="shared" ref="K197:K208" si="32">J197/J185*100</f>
        <v>99.768957192180892</v>
      </c>
      <c r="L197" s="89">
        <v>3333</v>
      </c>
      <c r="M197" s="97">
        <f t="shared" ref="M197:M208" si="33">L197/L185*100</f>
        <v>105.77594414471596</v>
      </c>
      <c r="N197" s="89">
        <v>27763</v>
      </c>
      <c r="O197" s="97">
        <f t="shared" ref="O197:O208" si="34">N197/N185*100</f>
        <v>100.64892691415312</v>
      </c>
      <c r="P197" s="89">
        <v>277192</v>
      </c>
      <c r="Q197" s="97">
        <f t="shared" ref="Q197:Q208" si="35">P197/P185*100</f>
        <v>98.333741295332558</v>
      </c>
      <c r="R197" s="89">
        <v>124846</v>
      </c>
      <c r="S197" s="97">
        <f t="shared" ref="S197:S208" si="36">R197/R185*100</f>
        <v>99.285850617126854</v>
      </c>
      <c r="T197" s="89">
        <v>124846</v>
      </c>
      <c r="U197" s="98">
        <f t="shared" ref="U197:U208" si="37">T197/T185*100</f>
        <v>99.285850617126854</v>
      </c>
      <c r="V197" s="126"/>
    </row>
    <row r="198" spans="1:24" s="54" customFormat="1" ht="12" hidden="1" customHeight="1">
      <c r="A198" s="52"/>
      <c r="B198" s="26" t="s">
        <v>147</v>
      </c>
      <c r="C198" s="36" t="s">
        <v>150</v>
      </c>
      <c r="D198" s="88">
        <v>233380</v>
      </c>
      <c r="E198" s="97">
        <f t="shared" si="29"/>
        <v>100.64601823341181</v>
      </c>
      <c r="F198" s="89">
        <v>22562</v>
      </c>
      <c r="G198" s="97">
        <f t="shared" si="30"/>
        <v>108.2317950685983</v>
      </c>
      <c r="H198" s="90">
        <v>35781</v>
      </c>
      <c r="I198" s="97">
        <f t="shared" si="31"/>
        <v>98.385943686757599</v>
      </c>
      <c r="J198" s="89">
        <v>35653</v>
      </c>
      <c r="K198" s="97">
        <f t="shared" si="32"/>
        <v>101.20068123758162</v>
      </c>
      <c r="L198" s="89">
        <v>2829</v>
      </c>
      <c r="M198" s="97">
        <f t="shared" si="33"/>
        <v>106.4734663153933</v>
      </c>
      <c r="N198" s="89">
        <v>26087</v>
      </c>
      <c r="O198" s="97">
        <f t="shared" si="34"/>
        <v>103.37626312660986</v>
      </c>
      <c r="P198" s="89">
        <v>269033</v>
      </c>
      <c r="Q198" s="97">
        <f t="shared" si="35"/>
        <v>100.71917397945431</v>
      </c>
      <c r="R198" s="89">
        <v>119949</v>
      </c>
      <c r="S198" s="97">
        <f t="shared" si="36"/>
        <v>102.63455121074698</v>
      </c>
      <c r="T198" s="89">
        <v>119949</v>
      </c>
      <c r="U198" s="98">
        <f t="shared" si="37"/>
        <v>102.63455121074698</v>
      </c>
      <c r="V198" s="52"/>
      <c r="W198" s="127"/>
    </row>
    <row r="199" spans="1:24" s="54" customFormat="1" ht="12" hidden="1" customHeight="1">
      <c r="A199" s="52"/>
      <c r="B199" s="27" t="s">
        <v>148</v>
      </c>
      <c r="C199" s="38" t="s">
        <v>151</v>
      </c>
      <c r="D199" s="91">
        <v>239058</v>
      </c>
      <c r="E199" s="105">
        <f t="shared" si="29"/>
        <v>99.486872167496912</v>
      </c>
      <c r="F199" s="95">
        <v>24126</v>
      </c>
      <c r="G199" s="105">
        <f t="shared" si="30"/>
        <v>102.29816824966078</v>
      </c>
      <c r="H199" s="96">
        <v>23704</v>
      </c>
      <c r="I199" s="105">
        <f t="shared" si="31"/>
        <v>103.90566782097928</v>
      </c>
      <c r="J199" s="95">
        <v>39103</v>
      </c>
      <c r="K199" s="105">
        <f t="shared" si="32"/>
        <v>98.715035847722916</v>
      </c>
      <c r="L199" s="95">
        <v>3541</v>
      </c>
      <c r="M199" s="105">
        <f t="shared" si="33"/>
        <v>107.46585735963581</v>
      </c>
      <c r="N199" s="95">
        <v>28252</v>
      </c>
      <c r="O199" s="105">
        <f t="shared" si="34"/>
        <v>99.622694735357385</v>
      </c>
      <c r="P199" s="95">
        <v>278161</v>
      </c>
      <c r="Q199" s="105">
        <f t="shared" si="35"/>
        <v>99.37764154010496</v>
      </c>
      <c r="R199" s="95">
        <v>128480</v>
      </c>
      <c r="S199" s="105">
        <f t="shared" si="36"/>
        <v>100.72675672073569</v>
      </c>
      <c r="T199" s="95">
        <v>128480</v>
      </c>
      <c r="U199" s="106">
        <f t="shared" si="37"/>
        <v>100.72675672073569</v>
      </c>
      <c r="V199" s="53"/>
      <c r="W199" s="127"/>
      <c r="X199" s="53"/>
    </row>
    <row r="200" spans="1:24" s="50" customFormat="1" ht="12" hidden="1" customHeight="1">
      <c r="A200" s="51"/>
      <c r="B200" s="26" t="s">
        <v>154</v>
      </c>
      <c r="C200" s="36" t="s">
        <v>156</v>
      </c>
      <c r="D200" s="88">
        <v>242888</v>
      </c>
      <c r="E200" s="97">
        <f t="shared" si="29"/>
        <v>98.867586599910453</v>
      </c>
      <c r="F200" s="89">
        <v>24406</v>
      </c>
      <c r="G200" s="97">
        <f t="shared" si="30"/>
        <v>100.19294716531877</v>
      </c>
      <c r="H200" s="90">
        <v>29110</v>
      </c>
      <c r="I200" s="97">
        <f t="shared" si="31"/>
        <v>101.97575842499825</v>
      </c>
      <c r="J200" s="89">
        <v>38347</v>
      </c>
      <c r="K200" s="97">
        <f t="shared" si="32"/>
        <v>98.817193217543675</v>
      </c>
      <c r="L200" s="89">
        <v>3129</v>
      </c>
      <c r="M200" s="97">
        <f t="shared" si="33"/>
        <v>103.57497517378351</v>
      </c>
      <c r="N200" s="89">
        <v>28244</v>
      </c>
      <c r="O200" s="97">
        <f t="shared" si="34"/>
        <v>101.34194474345175</v>
      </c>
      <c r="P200" s="89">
        <v>281235</v>
      </c>
      <c r="Q200" s="97">
        <f t="shared" si="35"/>
        <v>98.860712327226196</v>
      </c>
      <c r="R200" s="89">
        <v>126909</v>
      </c>
      <c r="S200" s="97">
        <f t="shared" si="36"/>
        <v>100.24645133770942</v>
      </c>
      <c r="T200" s="89">
        <v>126909</v>
      </c>
      <c r="U200" s="98">
        <f t="shared" si="37"/>
        <v>100.24645133770942</v>
      </c>
      <c r="V200" s="51"/>
      <c r="W200" s="139"/>
    </row>
    <row r="201" spans="1:24" s="50" customFormat="1" ht="12" hidden="1" customHeight="1">
      <c r="A201" s="51"/>
      <c r="B201" s="26" t="s">
        <v>63</v>
      </c>
      <c r="C201" s="36" t="s">
        <v>12</v>
      </c>
      <c r="D201" s="88">
        <v>260671</v>
      </c>
      <c r="E201" s="97">
        <f t="shared" si="29"/>
        <v>98.407263392351538</v>
      </c>
      <c r="F201" s="89">
        <v>23385</v>
      </c>
      <c r="G201" s="97">
        <f t="shared" si="30"/>
        <v>97.303707402321805</v>
      </c>
      <c r="H201" s="90">
        <v>36609</v>
      </c>
      <c r="I201" s="97">
        <f t="shared" si="31"/>
        <v>95.990875242540255</v>
      </c>
      <c r="J201" s="89">
        <v>39964</v>
      </c>
      <c r="K201" s="97">
        <f t="shared" si="32"/>
        <v>100.11022044088176</v>
      </c>
      <c r="L201" s="89">
        <v>3161</v>
      </c>
      <c r="M201" s="97">
        <f t="shared" si="33"/>
        <v>112.93319042515184</v>
      </c>
      <c r="N201" s="89">
        <v>29688</v>
      </c>
      <c r="O201" s="97">
        <f t="shared" si="34"/>
        <v>101.09650616359053</v>
      </c>
      <c r="P201" s="89">
        <v>300635</v>
      </c>
      <c r="Q201" s="97">
        <f t="shared" si="35"/>
        <v>98.630294281683675</v>
      </c>
      <c r="R201" s="89">
        <v>135911</v>
      </c>
      <c r="S201" s="97">
        <f t="shared" si="36"/>
        <v>102.28639377450648</v>
      </c>
      <c r="T201" s="89">
        <v>135911</v>
      </c>
      <c r="U201" s="98">
        <f t="shared" si="37"/>
        <v>102.28639377450648</v>
      </c>
      <c r="V201" s="51"/>
      <c r="W201" s="139"/>
    </row>
    <row r="202" spans="1:24" s="50" customFormat="1" ht="12" hidden="1" customHeight="1">
      <c r="A202" s="51"/>
      <c r="B202" s="26" t="s">
        <v>65</v>
      </c>
      <c r="C202" s="36" t="s">
        <v>4</v>
      </c>
      <c r="D202" s="88">
        <v>263065</v>
      </c>
      <c r="E202" s="97">
        <f t="shared" si="29"/>
        <v>100.28973904424238</v>
      </c>
      <c r="F202" s="89">
        <v>21001</v>
      </c>
      <c r="G202" s="97">
        <f t="shared" si="30"/>
        <v>105.91053507489032</v>
      </c>
      <c r="H202" s="90">
        <v>40094</v>
      </c>
      <c r="I202" s="97">
        <f t="shared" si="31"/>
        <v>103.2366042691248</v>
      </c>
      <c r="J202" s="89">
        <v>39241</v>
      </c>
      <c r="K202" s="97">
        <f t="shared" si="32"/>
        <v>100.43510532108213</v>
      </c>
      <c r="L202" s="89">
        <v>2567</v>
      </c>
      <c r="M202" s="97">
        <f t="shared" si="33"/>
        <v>113.23334803705339</v>
      </c>
      <c r="N202" s="89">
        <v>29883</v>
      </c>
      <c r="O202" s="97">
        <f t="shared" si="34"/>
        <v>102.2340061580568</v>
      </c>
      <c r="P202" s="89">
        <v>302306</v>
      </c>
      <c r="Q202" s="97">
        <f t="shared" si="35"/>
        <v>100.30858462518582</v>
      </c>
      <c r="R202" s="89">
        <v>135477</v>
      </c>
      <c r="S202" s="97">
        <f t="shared" si="36"/>
        <v>102.70723090685792</v>
      </c>
      <c r="T202" s="89">
        <v>135477</v>
      </c>
      <c r="U202" s="98">
        <f t="shared" si="37"/>
        <v>102.70723090685792</v>
      </c>
      <c r="V202" s="51"/>
      <c r="W202" s="139"/>
    </row>
    <row r="203" spans="1:24" s="50" customFormat="1" ht="12" hidden="1" customHeight="1">
      <c r="A203" s="51"/>
      <c r="B203" s="26" t="s">
        <v>67</v>
      </c>
      <c r="C203" s="36" t="s">
        <v>68</v>
      </c>
      <c r="D203" s="88">
        <v>253035</v>
      </c>
      <c r="E203" s="97">
        <f t="shared" si="29"/>
        <v>96.103230217056918</v>
      </c>
      <c r="F203" s="89">
        <v>19974</v>
      </c>
      <c r="G203" s="97">
        <f t="shared" si="30"/>
        <v>92.755642240178332</v>
      </c>
      <c r="H203" s="90">
        <v>24762</v>
      </c>
      <c r="I203" s="97">
        <f t="shared" si="31"/>
        <v>96.703897524017819</v>
      </c>
      <c r="J203" s="89">
        <v>41471</v>
      </c>
      <c r="K203" s="97">
        <f t="shared" si="32"/>
        <v>99.637211090288787</v>
      </c>
      <c r="L203" s="89">
        <v>2618</v>
      </c>
      <c r="M203" s="97">
        <f t="shared" si="33"/>
        <v>104.63629096722622</v>
      </c>
      <c r="N203" s="89">
        <v>31773</v>
      </c>
      <c r="O203" s="97">
        <f t="shared" si="34"/>
        <v>101.84306686326046</v>
      </c>
      <c r="P203" s="89">
        <v>294506</v>
      </c>
      <c r="Q203" s="97">
        <f t="shared" si="35"/>
        <v>96.585628220138602</v>
      </c>
      <c r="R203" s="89">
        <v>138769</v>
      </c>
      <c r="S203" s="97">
        <f t="shared" si="36"/>
        <v>100.27241459043876</v>
      </c>
      <c r="T203" s="89">
        <v>138769</v>
      </c>
      <c r="U203" s="98">
        <f t="shared" si="37"/>
        <v>100.27241459043876</v>
      </c>
      <c r="V203" s="51"/>
      <c r="W203" s="139"/>
    </row>
    <row r="204" spans="1:24" s="50" customFormat="1" ht="12" hidden="1" customHeight="1">
      <c r="A204" s="51"/>
      <c r="B204" s="26" t="s">
        <v>69</v>
      </c>
      <c r="C204" s="36" t="s">
        <v>70</v>
      </c>
      <c r="D204" s="88">
        <v>234893</v>
      </c>
      <c r="E204" s="97">
        <f t="shared" si="29"/>
        <v>96.145864458534064</v>
      </c>
      <c r="F204" s="89">
        <v>21084</v>
      </c>
      <c r="G204" s="97">
        <f t="shared" si="30"/>
        <v>96.353166986564304</v>
      </c>
      <c r="H204" s="90">
        <v>4910</v>
      </c>
      <c r="I204" s="97">
        <f t="shared" si="31"/>
        <v>98.455985562462402</v>
      </c>
      <c r="J204" s="89">
        <v>41081</v>
      </c>
      <c r="K204" s="97">
        <f t="shared" si="32"/>
        <v>97.660763104718882</v>
      </c>
      <c r="L204" s="89">
        <v>2957</v>
      </c>
      <c r="M204" s="97">
        <f t="shared" si="33"/>
        <v>122.69709543568466</v>
      </c>
      <c r="N204" s="89">
        <v>31196</v>
      </c>
      <c r="O204" s="97">
        <f t="shared" si="34"/>
        <v>98.304657465179304</v>
      </c>
      <c r="P204" s="89">
        <v>275974</v>
      </c>
      <c r="Q204" s="97">
        <f t="shared" si="35"/>
        <v>96.368385398115748</v>
      </c>
      <c r="R204" s="89">
        <v>135550</v>
      </c>
      <c r="S204" s="97">
        <f t="shared" si="36"/>
        <v>98.226061247264454</v>
      </c>
      <c r="T204" s="89">
        <v>135550</v>
      </c>
      <c r="U204" s="98">
        <f t="shared" si="37"/>
        <v>98.226061247264454</v>
      </c>
      <c r="V204" s="51"/>
      <c r="W204" s="139"/>
    </row>
    <row r="205" spans="1:24" s="50" customFormat="1" ht="12" hidden="1" customHeight="1">
      <c r="A205" s="51"/>
      <c r="B205" s="26" t="s">
        <v>71</v>
      </c>
      <c r="C205" s="36" t="s">
        <v>7</v>
      </c>
      <c r="D205" s="88">
        <v>264415</v>
      </c>
      <c r="E205" s="97">
        <f t="shared" si="29"/>
        <v>97.03053499543131</v>
      </c>
      <c r="F205" s="89">
        <v>25215</v>
      </c>
      <c r="G205" s="97">
        <f t="shared" si="30"/>
        <v>93.837222284246963</v>
      </c>
      <c r="H205" s="90">
        <v>37017</v>
      </c>
      <c r="I205" s="97">
        <f t="shared" si="31"/>
        <v>103.30421678341193</v>
      </c>
      <c r="J205" s="89">
        <v>40180</v>
      </c>
      <c r="K205" s="97">
        <f t="shared" si="32"/>
        <v>99.124213642531146</v>
      </c>
      <c r="L205" s="89">
        <v>3008</v>
      </c>
      <c r="M205" s="97">
        <f t="shared" si="33"/>
        <v>111.07828655834564</v>
      </c>
      <c r="N205" s="89">
        <v>30364</v>
      </c>
      <c r="O205" s="97">
        <f t="shared" si="34"/>
        <v>100.85027235286303</v>
      </c>
      <c r="P205" s="89">
        <v>304595</v>
      </c>
      <c r="Q205" s="97">
        <f t="shared" si="35"/>
        <v>97.301640035522382</v>
      </c>
      <c r="R205" s="89">
        <v>139112</v>
      </c>
      <c r="S205" s="97">
        <f t="shared" si="36"/>
        <v>98.029709389181718</v>
      </c>
      <c r="T205" s="89">
        <v>139112</v>
      </c>
      <c r="U205" s="98">
        <f t="shared" si="37"/>
        <v>98.029709389181718</v>
      </c>
      <c r="V205" s="51"/>
      <c r="W205" s="139"/>
    </row>
    <row r="206" spans="1:24" s="50" customFormat="1" ht="12" hidden="1" customHeight="1">
      <c r="A206" s="51"/>
      <c r="B206" s="26" t="s">
        <v>73</v>
      </c>
      <c r="C206" s="36" t="s">
        <v>8</v>
      </c>
      <c r="D206" s="88">
        <v>267388</v>
      </c>
      <c r="E206" s="97">
        <f t="shared" si="29"/>
        <v>98.214502165297219</v>
      </c>
      <c r="F206" s="89">
        <v>27400</v>
      </c>
      <c r="G206" s="97">
        <f t="shared" si="30"/>
        <v>96.751412429378533</v>
      </c>
      <c r="H206" s="90">
        <v>37671</v>
      </c>
      <c r="I206" s="97">
        <f t="shared" si="31"/>
        <v>95.984406451448521</v>
      </c>
      <c r="J206" s="89">
        <v>39935</v>
      </c>
      <c r="K206" s="97">
        <f t="shared" si="32"/>
        <v>95.625209520616821</v>
      </c>
      <c r="L206" s="89">
        <v>3225</v>
      </c>
      <c r="M206" s="97">
        <f t="shared" si="33"/>
        <v>110.78667124699415</v>
      </c>
      <c r="N206" s="89">
        <v>29964</v>
      </c>
      <c r="O206" s="97">
        <f t="shared" si="34"/>
        <v>97.077690662865294</v>
      </c>
      <c r="P206" s="89">
        <v>307323</v>
      </c>
      <c r="Q206" s="97">
        <f t="shared" si="35"/>
        <v>97.870138307256752</v>
      </c>
      <c r="R206" s="89">
        <v>141027</v>
      </c>
      <c r="S206" s="97">
        <f t="shared" si="36"/>
        <v>100.64586574556458</v>
      </c>
      <c r="T206" s="89">
        <v>141027</v>
      </c>
      <c r="U206" s="98">
        <f t="shared" si="37"/>
        <v>100.64586574556458</v>
      </c>
      <c r="V206" s="51"/>
      <c r="W206" s="139"/>
    </row>
    <row r="207" spans="1:24" s="50" customFormat="1" ht="12" hidden="1" customHeight="1">
      <c r="A207" s="51"/>
      <c r="B207" s="26" t="s">
        <v>75</v>
      </c>
      <c r="C207" s="36" t="s">
        <v>9</v>
      </c>
      <c r="D207" s="88">
        <v>251154</v>
      </c>
      <c r="E207" s="97">
        <f t="shared" si="29"/>
        <v>99.979299857487476</v>
      </c>
      <c r="F207" s="89">
        <v>27260</v>
      </c>
      <c r="G207" s="97">
        <f t="shared" si="30"/>
        <v>99.776728523846131</v>
      </c>
      <c r="H207" s="90">
        <v>35267</v>
      </c>
      <c r="I207" s="97">
        <f t="shared" si="31"/>
        <v>94.524256231573304</v>
      </c>
      <c r="J207" s="89">
        <v>36864</v>
      </c>
      <c r="K207" s="97">
        <f t="shared" si="32"/>
        <v>94.000050998291556</v>
      </c>
      <c r="L207" s="89">
        <v>3813</v>
      </c>
      <c r="M207" s="97">
        <f t="shared" si="33"/>
        <v>114.6422128683103</v>
      </c>
      <c r="N207" s="89">
        <v>26852</v>
      </c>
      <c r="O207" s="97">
        <f t="shared" si="34"/>
        <v>95.399154439194234</v>
      </c>
      <c r="P207" s="89">
        <v>288018</v>
      </c>
      <c r="Q207" s="97">
        <f t="shared" si="35"/>
        <v>99.171897542549999</v>
      </c>
      <c r="R207" s="89">
        <v>132964</v>
      </c>
      <c r="S207" s="97">
        <f t="shared" si="36"/>
        <v>102.35558566325902</v>
      </c>
      <c r="T207" s="89">
        <v>132964</v>
      </c>
      <c r="U207" s="98">
        <f t="shared" si="37"/>
        <v>102.35558566325902</v>
      </c>
      <c r="V207" s="51"/>
      <c r="W207" s="139"/>
    </row>
    <row r="208" spans="1:24" s="50" customFormat="1" ht="12" hidden="1" customHeight="1">
      <c r="A208" s="51"/>
      <c r="B208" s="26" t="s">
        <v>77</v>
      </c>
      <c r="C208" s="36" t="s">
        <v>10</v>
      </c>
      <c r="D208" s="88">
        <v>240035</v>
      </c>
      <c r="E208" s="97">
        <f t="shared" si="29"/>
        <v>100.62377644657028</v>
      </c>
      <c r="F208" s="89">
        <v>25718</v>
      </c>
      <c r="G208" s="97">
        <f t="shared" si="30"/>
        <v>103.44300538975142</v>
      </c>
      <c r="H208" s="90">
        <v>29347</v>
      </c>
      <c r="I208" s="97">
        <f t="shared" si="31"/>
        <v>101.2873610823497</v>
      </c>
      <c r="J208" s="89">
        <v>37256</v>
      </c>
      <c r="K208" s="97">
        <f t="shared" si="32"/>
        <v>93.827284861611304</v>
      </c>
      <c r="L208" s="89">
        <v>4729</v>
      </c>
      <c r="M208" s="97">
        <f t="shared" si="33"/>
        <v>112.48810656517603</v>
      </c>
      <c r="N208" s="89">
        <v>26282</v>
      </c>
      <c r="O208" s="97">
        <f t="shared" si="34"/>
        <v>94.970007949700076</v>
      </c>
      <c r="P208" s="89">
        <v>277291</v>
      </c>
      <c r="Q208" s="97">
        <f t="shared" si="35"/>
        <v>99.653913330985361</v>
      </c>
      <c r="R208" s="89">
        <v>131119</v>
      </c>
      <c r="S208" s="97">
        <f t="shared" si="36"/>
        <v>103.49675188848282</v>
      </c>
      <c r="T208" s="89">
        <v>131119</v>
      </c>
      <c r="U208" s="98">
        <f t="shared" si="37"/>
        <v>103.49675188848282</v>
      </c>
      <c r="V208" s="70"/>
      <c r="W208" s="140"/>
    </row>
    <row r="209" spans="1:23" s="127" customFormat="1" ht="12" hidden="1" customHeight="1">
      <c r="A209" s="126"/>
      <c r="B209" s="26" t="s">
        <v>155</v>
      </c>
      <c r="C209" s="36" t="s">
        <v>157</v>
      </c>
      <c r="D209" s="88">
        <v>241217</v>
      </c>
      <c r="E209" s="97">
        <f t="shared" ref="E209:E220" si="38">D209/D197*100</f>
        <v>101.02906684536774</v>
      </c>
      <c r="F209" s="89">
        <v>22849</v>
      </c>
      <c r="G209" s="97">
        <f t="shared" ref="G209:G220" si="39">F209/F197*100</f>
        <v>100.89640554623334</v>
      </c>
      <c r="H209" s="90">
        <v>30789</v>
      </c>
      <c r="I209" s="97">
        <f t="shared" ref="I209:I220" si="40">H209/H197*100</f>
        <v>96.372229873544512</v>
      </c>
      <c r="J209" s="89">
        <v>36345</v>
      </c>
      <c r="K209" s="97">
        <f t="shared" ref="K209:K220" si="41">J209/J197*100</f>
        <v>94.569629475437139</v>
      </c>
      <c r="L209" s="89">
        <v>3632</v>
      </c>
      <c r="M209" s="97">
        <f t="shared" ref="M209:M220" si="42">L209/L197*100</f>
        <v>108.97089708970897</v>
      </c>
      <c r="N209" s="89">
        <v>26802</v>
      </c>
      <c r="O209" s="97">
        <f t="shared" ref="O209:O220" si="43">N209/N197*100</f>
        <v>96.538558513128976</v>
      </c>
      <c r="P209" s="89">
        <v>277562</v>
      </c>
      <c r="Q209" s="97">
        <f t="shared" ref="Q209:Q220" si="44">P209/P197*100</f>
        <v>100.13348148575716</v>
      </c>
      <c r="R209" s="89">
        <v>128925</v>
      </c>
      <c r="S209" s="97">
        <f t="shared" ref="S209:S220" si="45">R209/R197*100</f>
        <v>103.26722522147284</v>
      </c>
      <c r="T209" s="89">
        <v>128925</v>
      </c>
      <c r="U209" s="98">
        <f t="shared" ref="U209:U220" si="46">T209/T197*100</f>
        <v>103.26722522147284</v>
      </c>
      <c r="V209" s="126"/>
    </row>
    <row r="210" spans="1:23" s="54" customFormat="1" ht="12" hidden="1" customHeight="1">
      <c r="A210" s="52"/>
      <c r="B210" s="26" t="s">
        <v>147</v>
      </c>
      <c r="C210" s="36" t="s">
        <v>150</v>
      </c>
      <c r="D210" s="88">
        <v>231651</v>
      </c>
      <c r="E210" s="97">
        <f t="shared" si="38"/>
        <v>99.259148170365933</v>
      </c>
      <c r="F210" s="89">
        <v>20281</v>
      </c>
      <c r="G210" s="97">
        <f t="shared" si="39"/>
        <v>89.890080666607574</v>
      </c>
      <c r="H210" s="90">
        <v>36204</v>
      </c>
      <c r="I210" s="97">
        <f t="shared" si="40"/>
        <v>101.18219166596798</v>
      </c>
      <c r="J210" s="89">
        <v>33673</v>
      </c>
      <c r="K210" s="97">
        <f t="shared" si="41"/>
        <v>94.44647014276498</v>
      </c>
      <c r="L210" s="89">
        <v>3534</v>
      </c>
      <c r="M210" s="97">
        <f t="shared" si="42"/>
        <v>124.92046659597031</v>
      </c>
      <c r="N210" s="89">
        <v>24785</v>
      </c>
      <c r="O210" s="97">
        <f t="shared" si="43"/>
        <v>95.009008318319459</v>
      </c>
      <c r="P210" s="89">
        <v>265324</v>
      </c>
      <c r="Q210" s="97">
        <f t="shared" si="44"/>
        <v>98.621358718075484</v>
      </c>
      <c r="R210" s="89">
        <v>120780</v>
      </c>
      <c r="S210" s="97">
        <f t="shared" si="45"/>
        <v>100.692794437636</v>
      </c>
      <c r="T210" s="89">
        <v>120780</v>
      </c>
      <c r="U210" s="98">
        <f t="shared" si="46"/>
        <v>100.692794437636</v>
      </c>
      <c r="V210" s="52"/>
      <c r="W210" s="127"/>
    </row>
    <row r="211" spans="1:23" s="54" customFormat="1" ht="12" hidden="1" customHeight="1">
      <c r="A211" s="52"/>
      <c r="B211" s="60" t="s">
        <v>148</v>
      </c>
      <c r="C211" s="61" t="s">
        <v>151</v>
      </c>
      <c r="D211" s="121">
        <v>244038</v>
      </c>
      <c r="E211" s="122">
        <f t="shared" si="38"/>
        <v>102.08317646763547</v>
      </c>
      <c r="F211" s="123">
        <v>24162</v>
      </c>
      <c r="G211" s="122">
        <f t="shared" si="39"/>
        <v>100.14921661278289</v>
      </c>
      <c r="H211" s="124">
        <v>25989</v>
      </c>
      <c r="I211" s="122">
        <f t="shared" si="40"/>
        <v>109.63972325345934</v>
      </c>
      <c r="J211" s="123">
        <v>36498</v>
      </c>
      <c r="K211" s="122">
        <f t="shared" si="41"/>
        <v>93.338107050609935</v>
      </c>
      <c r="L211" s="123">
        <v>3667</v>
      </c>
      <c r="M211" s="122">
        <f t="shared" si="42"/>
        <v>103.55831685964417</v>
      </c>
      <c r="N211" s="123">
        <v>27186</v>
      </c>
      <c r="O211" s="122">
        <f t="shared" si="43"/>
        <v>96.226815800651281</v>
      </c>
      <c r="P211" s="123">
        <v>280536</v>
      </c>
      <c r="Q211" s="122">
        <f t="shared" si="44"/>
        <v>100.85382206707627</v>
      </c>
      <c r="R211" s="123">
        <v>133265</v>
      </c>
      <c r="S211" s="122">
        <f t="shared" si="45"/>
        <v>103.72431506849315</v>
      </c>
      <c r="T211" s="123">
        <v>133265</v>
      </c>
      <c r="U211" s="125">
        <f t="shared" si="46"/>
        <v>103.72431506849315</v>
      </c>
      <c r="V211" s="52"/>
      <c r="W211" s="127"/>
    </row>
    <row r="212" spans="1:23" s="50" customFormat="1" ht="12" hidden="1" customHeight="1">
      <c r="A212" s="51"/>
      <c r="B212" s="26" t="s">
        <v>160</v>
      </c>
      <c r="C212" s="36" t="s">
        <v>161</v>
      </c>
      <c r="D212" s="88">
        <v>245393</v>
      </c>
      <c r="E212" s="97">
        <f t="shared" si="38"/>
        <v>101.03133954744574</v>
      </c>
      <c r="F212" s="89">
        <v>23699</v>
      </c>
      <c r="G212" s="97">
        <f t="shared" si="39"/>
        <v>97.103171351307054</v>
      </c>
      <c r="H212" s="90">
        <v>29566</v>
      </c>
      <c r="I212" s="97">
        <f t="shared" si="40"/>
        <v>101.5664720027482</v>
      </c>
      <c r="J212" s="89">
        <v>36453</v>
      </c>
      <c r="K212" s="97">
        <f t="shared" si="41"/>
        <v>95.06089133439383</v>
      </c>
      <c r="L212" s="89">
        <v>3139</v>
      </c>
      <c r="M212" s="97">
        <f t="shared" si="42"/>
        <v>100.31959092361777</v>
      </c>
      <c r="N212" s="89">
        <v>28198</v>
      </c>
      <c r="O212" s="97">
        <f t="shared" si="43"/>
        <v>99.837133550488602</v>
      </c>
      <c r="P212" s="89">
        <v>281846</v>
      </c>
      <c r="Q212" s="97">
        <f t="shared" si="44"/>
        <v>100.21725603143278</v>
      </c>
      <c r="R212" s="89">
        <v>130860</v>
      </c>
      <c r="S212" s="97">
        <f t="shared" si="45"/>
        <v>103.11325437912204</v>
      </c>
      <c r="T212" s="89">
        <v>130860</v>
      </c>
      <c r="U212" s="98">
        <f t="shared" si="46"/>
        <v>103.11325437912204</v>
      </c>
      <c r="V212" s="51"/>
      <c r="W212" s="139"/>
    </row>
    <row r="213" spans="1:23" s="50" customFormat="1" ht="12" hidden="1" customHeight="1">
      <c r="A213" s="51"/>
      <c r="B213" s="26" t="s">
        <v>12</v>
      </c>
      <c r="C213" s="36" t="s">
        <v>12</v>
      </c>
      <c r="D213" s="88">
        <v>261141</v>
      </c>
      <c r="E213" s="97">
        <f t="shared" si="38"/>
        <v>100.1803039079913</v>
      </c>
      <c r="F213" s="89">
        <v>22905</v>
      </c>
      <c r="G213" s="97">
        <f t="shared" si="39"/>
        <v>97.947402180885177</v>
      </c>
      <c r="H213" s="90">
        <v>33657</v>
      </c>
      <c r="I213" s="97">
        <f t="shared" si="40"/>
        <v>91.936409079734489</v>
      </c>
      <c r="J213" s="89">
        <v>38985</v>
      </c>
      <c r="K213" s="97">
        <f t="shared" si="41"/>
        <v>97.550295265739166</v>
      </c>
      <c r="L213" s="89">
        <v>3096</v>
      </c>
      <c r="M213" s="97">
        <f t="shared" si="42"/>
        <v>97.943688706105661</v>
      </c>
      <c r="N213" s="89">
        <v>30683</v>
      </c>
      <c r="O213" s="97">
        <f t="shared" si="43"/>
        <v>103.35152250067368</v>
      </c>
      <c r="P213" s="89">
        <v>300126</v>
      </c>
      <c r="Q213" s="97">
        <f t="shared" si="44"/>
        <v>99.830691702562916</v>
      </c>
      <c r="R213" s="89">
        <v>138705</v>
      </c>
      <c r="S213" s="97">
        <f t="shared" si="45"/>
        <v>102.055757076322</v>
      </c>
      <c r="T213" s="89">
        <v>138705</v>
      </c>
      <c r="U213" s="98">
        <f t="shared" si="46"/>
        <v>102.055757076322</v>
      </c>
      <c r="V213" s="51"/>
      <c r="W213" s="139"/>
    </row>
    <row r="214" spans="1:23" s="50" customFormat="1" ht="12" hidden="1" customHeight="1">
      <c r="A214" s="51"/>
      <c r="B214" s="26" t="s">
        <v>4</v>
      </c>
      <c r="C214" s="36" t="s">
        <v>4</v>
      </c>
      <c r="D214" s="88">
        <v>265382</v>
      </c>
      <c r="E214" s="97">
        <f t="shared" si="38"/>
        <v>100.88077091213199</v>
      </c>
      <c r="F214" s="89">
        <v>22717</v>
      </c>
      <c r="G214" s="97">
        <f t="shared" si="39"/>
        <v>108.17103947431075</v>
      </c>
      <c r="H214" s="90">
        <v>40985</v>
      </c>
      <c r="I214" s="97">
        <f t="shared" si="40"/>
        <v>102.22227764752832</v>
      </c>
      <c r="J214" s="89">
        <v>38188</v>
      </c>
      <c r="K214" s="97">
        <f t="shared" si="41"/>
        <v>97.316582146224619</v>
      </c>
      <c r="L214" s="89">
        <v>2871</v>
      </c>
      <c r="M214" s="97">
        <f t="shared" si="42"/>
        <v>111.84261784183873</v>
      </c>
      <c r="N214" s="89">
        <v>30212</v>
      </c>
      <c r="O214" s="97">
        <f t="shared" si="43"/>
        <v>101.10096041227455</v>
      </c>
      <c r="P214" s="89">
        <v>303570</v>
      </c>
      <c r="Q214" s="97">
        <f t="shared" si="44"/>
        <v>100.4181193889635</v>
      </c>
      <c r="R214" s="89">
        <v>139268</v>
      </c>
      <c r="S214" s="97">
        <f t="shared" si="45"/>
        <v>102.79826095942484</v>
      </c>
      <c r="T214" s="89">
        <v>139268</v>
      </c>
      <c r="U214" s="98">
        <f t="shared" si="46"/>
        <v>102.79826095942484</v>
      </c>
      <c r="V214" s="51"/>
      <c r="W214" s="139"/>
    </row>
    <row r="215" spans="1:23" s="50" customFormat="1" ht="12" hidden="1" customHeight="1">
      <c r="A215" s="51"/>
      <c r="B215" s="26" t="s">
        <v>5</v>
      </c>
      <c r="C215" s="36" t="s">
        <v>5</v>
      </c>
      <c r="D215" s="88">
        <v>254866</v>
      </c>
      <c r="E215" s="97">
        <f t="shared" si="38"/>
        <v>100.72361531013496</v>
      </c>
      <c r="F215" s="89">
        <v>23168</v>
      </c>
      <c r="G215" s="97">
        <f t="shared" si="39"/>
        <v>115.99078802443177</v>
      </c>
      <c r="H215" s="90">
        <v>23608</v>
      </c>
      <c r="I215" s="97">
        <f t="shared" si="40"/>
        <v>95.339633309102652</v>
      </c>
      <c r="J215" s="89">
        <v>39807</v>
      </c>
      <c r="K215" s="97">
        <f t="shared" si="41"/>
        <v>95.987557570350361</v>
      </c>
      <c r="L215" s="89">
        <v>2751</v>
      </c>
      <c r="M215" s="97">
        <f t="shared" si="42"/>
        <v>105.08021390374331</v>
      </c>
      <c r="N215" s="89">
        <v>31873</v>
      </c>
      <c r="O215" s="97">
        <f t="shared" si="43"/>
        <v>100.31473263462689</v>
      </c>
      <c r="P215" s="89">
        <v>294673</v>
      </c>
      <c r="Q215" s="97">
        <f t="shared" si="44"/>
        <v>100.0567051265509</v>
      </c>
      <c r="R215" s="89">
        <v>142728</v>
      </c>
      <c r="S215" s="97">
        <f t="shared" si="45"/>
        <v>102.8529426601042</v>
      </c>
      <c r="T215" s="89">
        <v>142728</v>
      </c>
      <c r="U215" s="98">
        <f t="shared" si="46"/>
        <v>102.8529426601042</v>
      </c>
      <c r="V215" s="51"/>
      <c r="W215" s="139"/>
    </row>
    <row r="216" spans="1:23" s="50" customFormat="1" ht="12" hidden="1" customHeight="1">
      <c r="A216" s="51"/>
      <c r="B216" s="26" t="s">
        <v>6</v>
      </c>
      <c r="C216" s="36" t="s">
        <v>6</v>
      </c>
      <c r="D216" s="88">
        <v>238863</v>
      </c>
      <c r="E216" s="97">
        <f t="shared" si="38"/>
        <v>101.69013125125058</v>
      </c>
      <c r="F216" s="89">
        <v>22611</v>
      </c>
      <c r="G216" s="97">
        <f t="shared" si="39"/>
        <v>107.24245873648263</v>
      </c>
      <c r="H216" s="90">
        <v>5222</v>
      </c>
      <c r="I216" s="97">
        <f t="shared" si="40"/>
        <v>106.35437881873726</v>
      </c>
      <c r="J216" s="89">
        <v>40161</v>
      </c>
      <c r="K216" s="97">
        <f t="shared" si="41"/>
        <v>97.7605218957669</v>
      </c>
      <c r="L216" s="89">
        <v>2829</v>
      </c>
      <c r="M216" s="97">
        <f t="shared" si="42"/>
        <v>95.671288468041936</v>
      </c>
      <c r="N216" s="89">
        <v>31999</v>
      </c>
      <c r="O216" s="97">
        <f t="shared" si="43"/>
        <v>102.574047954866</v>
      </c>
      <c r="P216" s="89">
        <v>279024</v>
      </c>
      <c r="Q216" s="97">
        <f t="shared" si="44"/>
        <v>101.10517657460485</v>
      </c>
      <c r="R216" s="89">
        <v>140473</v>
      </c>
      <c r="S216" s="97">
        <f t="shared" si="45"/>
        <v>103.63187015861305</v>
      </c>
      <c r="T216" s="89">
        <v>140473</v>
      </c>
      <c r="U216" s="98">
        <f t="shared" si="46"/>
        <v>103.63187015861305</v>
      </c>
      <c r="V216" s="51"/>
      <c r="W216" s="139"/>
    </row>
    <row r="217" spans="1:23" s="50" customFormat="1" ht="12" hidden="1" customHeight="1">
      <c r="A217" s="51"/>
      <c r="B217" s="26" t="s">
        <v>7</v>
      </c>
      <c r="C217" s="36" t="s">
        <v>7</v>
      </c>
      <c r="D217" s="88">
        <v>261502</v>
      </c>
      <c r="E217" s="97">
        <f t="shared" si="38"/>
        <v>98.898322712402859</v>
      </c>
      <c r="F217" s="89">
        <v>25789</v>
      </c>
      <c r="G217" s="97">
        <f t="shared" si="39"/>
        <v>102.27642276422763</v>
      </c>
      <c r="H217" s="90">
        <v>34732</v>
      </c>
      <c r="I217" s="97">
        <f t="shared" si="40"/>
        <v>93.827160493827151</v>
      </c>
      <c r="J217" s="89">
        <v>38726</v>
      </c>
      <c r="K217" s="97">
        <f t="shared" si="41"/>
        <v>96.381284221005473</v>
      </c>
      <c r="L217" s="89">
        <v>3436</v>
      </c>
      <c r="M217" s="97">
        <f t="shared" si="42"/>
        <v>114.22872340425532</v>
      </c>
      <c r="N217" s="89">
        <v>30368</v>
      </c>
      <c r="O217" s="97">
        <f t="shared" si="43"/>
        <v>100.0131734949282</v>
      </c>
      <c r="P217" s="89">
        <v>300228</v>
      </c>
      <c r="Q217" s="97">
        <f t="shared" si="44"/>
        <v>98.566292946371419</v>
      </c>
      <c r="R217" s="89">
        <v>141617</v>
      </c>
      <c r="S217" s="97">
        <f t="shared" si="45"/>
        <v>101.80070734372305</v>
      </c>
      <c r="T217" s="89">
        <v>141617</v>
      </c>
      <c r="U217" s="98">
        <f t="shared" si="46"/>
        <v>101.80070734372305</v>
      </c>
      <c r="V217" s="51"/>
      <c r="W217" s="139"/>
    </row>
    <row r="218" spans="1:23" s="50" customFormat="1" ht="12" hidden="1" customHeight="1">
      <c r="A218" s="51"/>
      <c r="B218" s="26" t="s">
        <v>8</v>
      </c>
      <c r="C218" s="36" t="s">
        <v>8</v>
      </c>
      <c r="D218" s="88">
        <v>267041</v>
      </c>
      <c r="E218" s="97">
        <f t="shared" si="38"/>
        <v>99.870226038565676</v>
      </c>
      <c r="F218" s="89">
        <v>27954</v>
      </c>
      <c r="G218" s="97">
        <f t="shared" si="39"/>
        <v>102.02189781021897</v>
      </c>
      <c r="H218" s="90">
        <v>37180</v>
      </c>
      <c r="I218" s="97">
        <f t="shared" si="40"/>
        <v>98.696610124498946</v>
      </c>
      <c r="J218" s="89">
        <v>38753</v>
      </c>
      <c r="K218" s="97">
        <f t="shared" si="41"/>
        <v>97.040190309252537</v>
      </c>
      <c r="L218" s="89">
        <v>3604</v>
      </c>
      <c r="M218" s="97">
        <f t="shared" si="42"/>
        <v>111.75193798449612</v>
      </c>
      <c r="N218" s="89">
        <v>30224</v>
      </c>
      <c r="O218" s="97">
        <f t="shared" si="43"/>
        <v>100.86770791616605</v>
      </c>
      <c r="P218" s="89">
        <v>305794</v>
      </c>
      <c r="Q218" s="97">
        <f t="shared" si="44"/>
        <v>99.5024778490383</v>
      </c>
      <c r="R218" s="89">
        <v>142791</v>
      </c>
      <c r="S218" s="97">
        <f t="shared" si="45"/>
        <v>101.25082431023846</v>
      </c>
      <c r="T218" s="89">
        <v>142791</v>
      </c>
      <c r="U218" s="98">
        <f t="shared" si="46"/>
        <v>101.25082431023846</v>
      </c>
      <c r="V218" s="51"/>
      <c r="W218" s="139"/>
    </row>
    <row r="219" spans="1:23" s="2" customFormat="1" ht="12" hidden="1" customHeight="1">
      <c r="A219" s="1"/>
      <c r="B219" s="26" t="s">
        <v>9</v>
      </c>
      <c r="C219" s="36" t="s">
        <v>9</v>
      </c>
      <c r="D219" s="88">
        <v>252420</v>
      </c>
      <c r="E219" s="97">
        <f t="shared" si="38"/>
        <v>100.5040731981175</v>
      </c>
      <c r="F219" s="89">
        <v>27679</v>
      </c>
      <c r="G219" s="97">
        <f t="shared" si="39"/>
        <v>101.53705062362435</v>
      </c>
      <c r="H219" s="90">
        <v>36099</v>
      </c>
      <c r="I219" s="97">
        <f t="shared" si="40"/>
        <v>102.35914594380016</v>
      </c>
      <c r="J219" s="89">
        <v>36482</v>
      </c>
      <c r="K219" s="97">
        <f t="shared" si="41"/>
        <v>98.963758680555557</v>
      </c>
      <c r="L219" s="89">
        <v>3638</v>
      </c>
      <c r="M219" s="97">
        <f t="shared" si="42"/>
        <v>95.410437975347492</v>
      </c>
      <c r="N219" s="89">
        <v>27447</v>
      </c>
      <c r="O219" s="97">
        <f t="shared" si="43"/>
        <v>102.21584984358707</v>
      </c>
      <c r="P219" s="89">
        <v>288902</v>
      </c>
      <c r="Q219" s="97">
        <f t="shared" si="44"/>
        <v>100.3069252616156</v>
      </c>
      <c r="R219" s="89">
        <v>135359</v>
      </c>
      <c r="S219" s="97">
        <f t="shared" si="45"/>
        <v>101.80123943323005</v>
      </c>
      <c r="T219" s="89">
        <v>135359</v>
      </c>
      <c r="U219" s="98">
        <f t="shared" si="46"/>
        <v>101.80123943323005</v>
      </c>
      <c r="V219" s="51"/>
      <c r="W219" s="139"/>
    </row>
    <row r="220" spans="1:23" s="2" customFormat="1" ht="12" hidden="1" customHeight="1">
      <c r="A220" s="3"/>
      <c r="B220" s="26" t="s">
        <v>10</v>
      </c>
      <c r="C220" s="36" t="s">
        <v>10</v>
      </c>
      <c r="D220" s="88">
        <v>241892</v>
      </c>
      <c r="E220" s="97">
        <f t="shared" si="38"/>
        <v>100.77363717791155</v>
      </c>
      <c r="F220" s="89">
        <v>26444</v>
      </c>
      <c r="G220" s="97">
        <f t="shared" si="39"/>
        <v>102.82292557741658</v>
      </c>
      <c r="H220" s="90">
        <v>29496</v>
      </c>
      <c r="I220" s="97">
        <f t="shared" si="40"/>
        <v>100.50771799502505</v>
      </c>
      <c r="J220" s="89">
        <v>36834</v>
      </c>
      <c r="K220" s="97">
        <f t="shared" si="41"/>
        <v>98.86729654283873</v>
      </c>
      <c r="L220" s="89">
        <v>4338</v>
      </c>
      <c r="M220" s="97">
        <f t="shared" si="42"/>
        <v>91.731867202368363</v>
      </c>
      <c r="N220" s="89">
        <v>26883</v>
      </c>
      <c r="O220" s="97">
        <f t="shared" si="43"/>
        <v>102.28673616924131</v>
      </c>
      <c r="P220" s="89">
        <v>278726</v>
      </c>
      <c r="Q220" s="97">
        <f t="shared" si="44"/>
        <v>100.51750687905485</v>
      </c>
      <c r="R220" s="89">
        <v>133402</v>
      </c>
      <c r="S220" s="97">
        <f t="shared" si="45"/>
        <v>101.74116642134246</v>
      </c>
      <c r="T220" s="89">
        <v>133402</v>
      </c>
      <c r="U220" s="98">
        <f t="shared" si="46"/>
        <v>101.74116642134246</v>
      </c>
      <c r="V220" s="51"/>
      <c r="W220" s="139"/>
    </row>
    <row r="221" spans="1:23" s="9" customFormat="1" ht="12" hidden="1" customHeight="1">
      <c r="A221" s="7"/>
      <c r="B221" s="26" t="s">
        <v>168</v>
      </c>
      <c r="C221" s="36" t="s">
        <v>162</v>
      </c>
      <c r="D221" s="74">
        <v>241107</v>
      </c>
      <c r="E221" s="99">
        <f t="shared" ref="E221:E231" si="47">D221/D209*100</f>
        <v>99.954397907278519</v>
      </c>
      <c r="F221" s="75">
        <v>22255</v>
      </c>
      <c r="G221" s="99">
        <f t="shared" ref="G221:G232" si="48">F221/F209*100</f>
        <v>97.400323865377032</v>
      </c>
      <c r="H221" s="80">
        <v>29404</v>
      </c>
      <c r="I221" s="99">
        <f t="shared" ref="I221:I232" si="49">H221/H209*100</f>
        <v>95.501640196173952</v>
      </c>
      <c r="J221" s="75">
        <v>35675</v>
      </c>
      <c r="K221" s="99">
        <f t="shared" ref="K221:K232" si="50">J221/J209*100</f>
        <v>98.156555234557715</v>
      </c>
      <c r="L221" s="75">
        <v>3451</v>
      </c>
      <c r="M221" s="99">
        <f t="shared" ref="M221:M232" si="51">L221/L209*100</f>
        <v>95.016519823788542</v>
      </c>
      <c r="N221" s="75">
        <v>27521</v>
      </c>
      <c r="O221" s="99">
        <f t="shared" ref="O221:O232" si="52">N221/N209*100</f>
        <v>102.68263562420714</v>
      </c>
      <c r="P221" s="75">
        <v>276782</v>
      </c>
      <c r="Q221" s="99">
        <f t="shared" ref="Q221:Q232" si="53">P221/P209*100</f>
        <v>99.718981704988437</v>
      </c>
      <c r="R221" s="75">
        <v>132431</v>
      </c>
      <c r="S221" s="99">
        <f t="shared" ref="S221:S232" si="54">R221/R209*100</f>
        <v>102.71941050998643</v>
      </c>
      <c r="T221" s="75">
        <v>132431</v>
      </c>
      <c r="U221" s="100">
        <f t="shared" ref="U221:U232" si="55">T221/T209*100</f>
        <v>102.71941050998643</v>
      </c>
      <c r="V221" s="52"/>
      <c r="W221" s="127"/>
    </row>
    <row r="222" spans="1:23" s="9" customFormat="1" ht="12" hidden="1" customHeight="1">
      <c r="A222" s="7"/>
      <c r="B222" s="26" t="s">
        <v>13</v>
      </c>
      <c r="C222" s="36" t="s">
        <v>13</v>
      </c>
      <c r="D222" s="74">
        <v>242188</v>
      </c>
      <c r="E222" s="99">
        <f t="shared" si="47"/>
        <v>104.54865293048594</v>
      </c>
      <c r="F222" s="75">
        <v>23057</v>
      </c>
      <c r="G222" s="99">
        <f t="shared" si="48"/>
        <v>113.68768798382722</v>
      </c>
      <c r="H222" s="80">
        <v>37379</v>
      </c>
      <c r="I222" s="99">
        <f t="shared" si="49"/>
        <v>103.24549773505689</v>
      </c>
      <c r="J222" s="75">
        <v>34164</v>
      </c>
      <c r="K222" s="99">
        <f t="shared" si="50"/>
        <v>101.45814153773051</v>
      </c>
      <c r="L222" s="75">
        <v>3249</v>
      </c>
      <c r="M222" s="99">
        <f t="shared" si="51"/>
        <v>91.935483870967744</v>
      </c>
      <c r="N222" s="75">
        <v>26252</v>
      </c>
      <c r="O222" s="99">
        <f t="shared" si="52"/>
        <v>105.91890256203349</v>
      </c>
      <c r="P222" s="75">
        <v>276352</v>
      </c>
      <c r="Q222" s="99">
        <f t="shared" si="53"/>
        <v>104.15642761303161</v>
      </c>
      <c r="R222" s="75">
        <v>128661</v>
      </c>
      <c r="S222" s="99">
        <f t="shared" si="54"/>
        <v>106.525086934923</v>
      </c>
      <c r="T222" s="75">
        <v>128661</v>
      </c>
      <c r="U222" s="100">
        <f t="shared" si="55"/>
        <v>106.525086934923</v>
      </c>
      <c r="V222" s="52"/>
      <c r="W222" s="127"/>
    </row>
    <row r="223" spans="1:23" s="9" customFormat="1" ht="12" hidden="1" customHeight="1">
      <c r="A223" s="7"/>
      <c r="B223" s="27" t="s">
        <v>14</v>
      </c>
      <c r="C223" s="38" t="s">
        <v>14</v>
      </c>
      <c r="D223" s="78">
        <v>242127</v>
      </c>
      <c r="E223" s="101">
        <f t="shared" si="47"/>
        <v>99.216925232955518</v>
      </c>
      <c r="F223" s="76">
        <v>24658</v>
      </c>
      <c r="G223" s="101">
        <f t="shared" si="48"/>
        <v>102.05281019783131</v>
      </c>
      <c r="H223" s="128">
        <v>24613</v>
      </c>
      <c r="I223" s="101">
        <f t="shared" si="49"/>
        <v>94.705452306745158</v>
      </c>
      <c r="J223" s="76">
        <v>35942</v>
      </c>
      <c r="K223" s="101">
        <f t="shared" si="50"/>
        <v>98.476628856375697</v>
      </c>
      <c r="L223" s="76">
        <v>3604</v>
      </c>
      <c r="M223" s="101">
        <f t="shared" si="51"/>
        <v>98.281974365966732</v>
      </c>
      <c r="N223" s="76">
        <v>27549</v>
      </c>
      <c r="O223" s="101">
        <f t="shared" si="52"/>
        <v>101.3352460825425</v>
      </c>
      <c r="P223" s="76">
        <v>278069</v>
      </c>
      <c r="Q223" s="101">
        <f t="shared" si="53"/>
        <v>99.120611971369087</v>
      </c>
      <c r="R223" s="76">
        <v>133532</v>
      </c>
      <c r="S223" s="101">
        <f t="shared" si="54"/>
        <v>100.20035268074889</v>
      </c>
      <c r="T223" s="76">
        <v>133532</v>
      </c>
      <c r="U223" s="102">
        <f t="shared" si="55"/>
        <v>100.20035268074889</v>
      </c>
      <c r="V223" s="52"/>
      <c r="W223" s="127"/>
    </row>
    <row r="224" spans="1:23" s="50" customFormat="1" ht="12" hidden="1" customHeight="1">
      <c r="A224" s="51"/>
      <c r="B224" s="26" t="s">
        <v>169</v>
      </c>
      <c r="C224" s="36" t="s">
        <v>166</v>
      </c>
      <c r="D224" s="88">
        <v>245034</v>
      </c>
      <c r="E224" s="97">
        <f t="shared" si="47"/>
        <v>99.853704058387976</v>
      </c>
      <c r="F224" s="89">
        <v>23700</v>
      </c>
      <c r="G224" s="97">
        <f t="shared" si="48"/>
        <v>100.00421958732434</v>
      </c>
      <c r="H224" s="90">
        <v>27338</v>
      </c>
      <c r="I224" s="97">
        <f t="shared" si="49"/>
        <v>92.464317121017388</v>
      </c>
      <c r="J224" s="89">
        <v>35479</v>
      </c>
      <c r="K224" s="97">
        <f t="shared" si="50"/>
        <v>97.328066277123966</v>
      </c>
      <c r="L224" s="89">
        <v>3342</v>
      </c>
      <c r="M224" s="97">
        <f t="shared" si="51"/>
        <v>106.46702771583307</v>
      </c>
      <c r="N224" s="89">
        <v>27471</v>
      </c>
      <c r="O224" s="97">
        <f t="shared" si="52"/>
        <v>97.421802964749276</v>
      </c>
      <c r="P224" s="89">
        <v>280513</v>
      </c>
      <c r="Q224" s="97">
        <f t="shared" si="53"/>
        <v>99.527046685069152</v>
      </c>
      <c r="R224" s="89">
        <v>133645</v>
      </c>
      <c r="S224" s="97">
        <f t="shared" si="54"/>
        <v>102.12822864129605</v>
      </c>
      <c r="T224" s="89">
        <v>133645</v>
      </c>
      <c r="U224" s="98">
        <f t="shared" si="55"/>
        <v>102.12822864129605</v>
      </c>
      <c r="V224" s="51"/>
      <c r="W224" s="139"/>
    </row>
    <row r="225" spans="1:23" s="50" customFormat="1" ht="12" hidden="1" customHeight="1">
      <c r="A225" s="51"/>
      <c r="B225" s="26" t="s">
        <v>12</v>
      </c>
      <c r="C225" s="36" t="s">
        <v>12</v>
      </c>
      <c r="D225" s="88">
        <v>266380</v>
      </c>
      <c r="E225" s="97">
        <f>D225/D213*100</f>
        <v>102.00619588651341</v>
      </c>
      <c r="F225" s="89">
        <v>24816</v>
      </c>
      <c r="G225" s="97">
        <f t="shared" si="48"/>
        <v>108.34315651604453</v>
      </c>
      <c r="H225" s="90">
        <v>35476</v>
      </c>
      <c r="I225" s="97">
        <f t="shared" si="49"/>
        <v>105.40452209050125</v>
      </c>
      <c r="J225" s="89">
        <v>37218</v>
      </c>
      <c r="K225" s="97">
        <f t="shared" si="50"/>
        <v>95.467487495190468</v>
      </c>
      <c r="L225" s="89">
        <v>3558</v>
      </c>
      <c r="M225" s="97">
        <f t="shared" si="51"/>
        <v>114.92248062015504</v>
      </c>
      <c r="N225" s="89">
        <v>28954</v>
      </c>
      <c r="O225" s="97">
        <f t="shared" si="52"/>
        <v>94.364957794218299</v>
      </c>
      <c r="P225" s="89">
        <v>303598</v>
      </c>
      <c r="Q225" s="97">
        <f>P225/P213*100</f>
        <v>101.15684745740123</v>
      </c>
      <c r="R225" s="89">
        <v>143349</v>
      </c>
      <c r="S225" s="97">
        <f t="shared" si="54"/>
        <v>103.34811290148156</v>
      </c>
      <c r="T225" s="89">
        <v>143349</v>
      </c>
      <c r="U225" s="98">
        <f t="shared" si="55"/>
        <v>103.34811290148156</v>
      </c>
      <c r="V225" s="51"/>
      <c r="W225" s="139"/>
    </row>
    <row r="226" spans="1:23" s="50" customFormat="1" ht="12" hidden="1" customHeight="1">
      <c r="A226" s="51"/>
      <c r="B226" s="26" t="s">
        <v>4</v>
      </c>
      <c r="C226" s="36" t="s">
        <v>4</v>
      </c>
      <c r="D226" s="88">
        <v>266395</v>
      </c>
      <c r="E226" s="97">
        <f t="shared" si="47"/>
        <v>100.38171390674574</v>
      </c>
      <c r="F226" s="89">
        <v>22589</v>
      </c>
      <c r="G226" s="97">
        <f t="shared" si="48"/>
        <v>99.436545318483965</v>
      </c>
      <c r="H226" s="90">
        <v>40398</v>
      </c>
      <c r="I226" s="97">
        <f t="shared" si="49"/>
        <v>98.567768695864345</v>
      </c>
      <c r="J226" s="89">
        <v>36176</v>
      </c>
      <c r="K226" s="97">
        <f t="shared" si="50"/>
        <v>94.731329213365456</v>
      </c>
      <c r="L226" s="89">
        <v>2780</v>
      </c>
      <c r="M226" s="97">
        <f t="shared" si="51"/>
        <v>96.830372692441657</v>
      </c>
      <c r="N226" s="89">
        <v>28926</v>
      </c>
      <c r="O226" s="97">
        <f t="shared" si="52"/>
        <v>95.743413213292726</v>
      </c>
      <c r="P226" s="89">
        <v>302571</v>
      </c>
      <c r="Q226" s="97">
        <f t="shared" si="53"/>
        <v>99.670916098428691</v>
      </c>
      <c r="R226" s="89">
        <v>139269</v>
      </c>
      <c r="S226" s="97">
        <f t="shared" si="54"/>
        <v>100.00071804003792</v>
      </c>
      <c r="T226" s="89">
        <v>139269</v>
      </c>
      <c r="U226" s="98">
        <f t="shared" si="55"/>
        <v>100.00071804003792</v>
      </c>
      <c r="V226" s="51"/>
      <c r="W226" s="139"/>
    </row>
    <row r="227" spans="1:23" s="50" customFormat="1" ht="12" hidden="1" customHeight="1">
      <c r="A227" s="51"/>
      <c r="B227" s="26" t="s">
        <v>5</v>
      </c>
      <c r="C227" s="36" t="s">
        <v>5</v>
      </c>
      <c r="D227" s="88">
        <v>259271</v>
      </c>
      <c r="E227" s="97">
        <f t="shared" si="47"/>
        <v>101.72835921621557</v>
      </c>
      <c r="F227" s="89">
        <v>22763</v>
      </c>
      <c r="G227" s="97">
        <f t="shared" si="48"/>
        <v>98.251899171270722</v>
      </c>
      <c r="H227" s="90">
        <v>23703</v>
      </c>
      <c r="I227" s="97">
        <f t="shared" si="49"/>
        <v>100.40240596407996</v>
      </c>
      <c r="J227" s="89">
        <v>38342</v>
      </c>
      <c r="K227" s="97">
        <f t="shared" si="50"/>
        <v>96.319742758811273</v>
      </c>
      <c r="L227" s="89">
        <v>3233</v>
      </c>
      <c r="M227" s="97">
        <f t="shared" si="51"/>
        <v>117.52090149036714</v>
      </c>
      <c r="N227" s="89">
        <v>30458</v>
      </c>
      <c r="O227" s="97">
        <f t="shared" si="52"/>
        <v>95.560505757223979</v>
      </c>
      <c r="P227" s="89">
        <v>297613</v>
      </c>
      <c r="Q227" s="97">
        <f t="shared" si="53"/>
        <v>100.99771611243649</v>
      </c>
      <c r="R227" s="89">
        <v>141513</v>
      </c>
      <c r="S227" s="97">
        <f t="shared" si="54"/>
        <v>99.148730452328905</v>
      </c>
      <c r="T227" s="89">
        <v>141513</v>
      </c>
      <c r="U227" s="98">
        <f t="shared" si="55"/>
        <v>99.148730452328905</v>
      </c>
      <c r="V227" s="51"/>
      <c r="W227" s="139"/>
    </row>
    <row r="228" spans="1:23" s="2" customFormat="1" ht="12" hidden="1" customHeight="1">
      <c r="A228" s="3"/>
      <c r="B228" s="26" t="s">
        <v>6</v>
      </c>
      <c r="C228" s="36" t="s">
        <v>6</v>
      </c>
      <c r="D228" s="74">
        <v>247557</v>
      </c>
      <c r="E228" s="99">
        <f t="shared" si="47"/>
        <v>103.63974328380704</v>
      </c>
      <c r="F228" s="75">
        <v>23415</v>
      </c>
      <c r="G228" s="99">
        <f t="shared" si="48"/>
        <v>103.5557914289505</v>
      </c>
      <c r="H228" s="80">
        <v>5496</v>
      </c>
      <c r="I228" s="99">
        <f t="shared" si="49"/>
        <v>105.24703178858674</v>
      </c>
      <c r="J228" s="75">
        <v>39222</v>
      </c>
      <c r="K228" s="99">
        <f t="shared" si="50"/>
        <v>97.661910808993795</v>
      </c>
      <c r="L228" s="75">
        <v>3361</v>
      </c>
      <c r="M228" s="99">
        <f t="shared" si="51"/>
        <v>118.80523153057618</v>
      </c>
      <c r="N228" s="75">
        <v>31136</v>
      </c>
      <c r="O228" s="99">
        <f t="shared" si="52"/>
        <v>97.303040720022508</v>
      </c>
      <c r="P228" s="75">
        <v>286779</v>
      </c>
      <c r="Q228" s="99">
        <f t="shared" si="53"/>
        <v>102.77933081025287</v>
      </c>
      <c r="R228" s="75">
        <v>141953</v>
      </c>
      <c r="S228" s="99">
        <f t="shared" si="54"/>
        <v>101.05358325087383</v>
      </c>
      <c r="T228" s="75">
        <v>141953</v>
      </c>
      <c r="U228" s="100">
        <f t="shared" si="55"/>
        <v>101.05358325087383</v>
      </c>
      <c r="V228" s="51"/>
      <c r="W228" s="139"/>
    </row>
    <row r="229" spans="1:23" s="2" customFormat="1" ht="12" hidden="1" customHeight="1">
      <c r="A229" s="1"/>
      <c r="B229" s="26" t="s">
        <v>7</v>
      </c>
      <c r="C229" s="36" t="s">
        <v>7</v>
      </c>
      <c r="D229" s="74">
        <v>267319</v>
      </c>
      <c r="E229" s="99">
        <f t="shared" si="47"/>
        <v>102.22445717432372</v>
      </c>
      <c r="F229" s="75">
        <v>25740</v>
      </c>
      <c r="G229" s="99">
        <f t="shared" si="48"/>
        <v>99.809996510139982</v>
      </c>
      <c r="H229" s="80">
        <v>35142</v>
      </c>
      <c r="I229" s="99">
        <f t="shared" si="49"/>
        <v>101.18046758032936</v>
      </c>
      <c r="J229" s="75">
        <v>37570</v>
      </c>
      <c r="K229" s="99">
        <f t="shared" si="50"/>
        <v>97.014925373134332</v>
      </c>
      <c r="L229" s="75">
        <v>3468</v>
      </c>
      <c r="M229" s="99">
        <f t="shared" si="51"/>
        <v>100.9313154831199</v>
      </c>
      <c r="N229" s="75">
        <v>29482</v>
      </c>
      <c r="O229" s="99">
        <f t="shared" si="52"/>
        <v>97.082455216016854</v>
      </c>
      <c r="P229" s="75">
        <v>304889</v>
      </c>
      <c r="Q229" s="99">
        <f t="shared" si="53"/>
        <v>101.55248677671635</v>
      </c>
      <c r="R229" s="75">
        <v>143557</v>
      </c>
      <c r="S229" s="99">
        <f t="shared" si="54"/>
        <v>101.36989203273619</v>
      </c>
      <c r="T229" s="75">
        <v>143557</v>
      </c>
      <c r="U229" s="100">
        <f t="shared" si="55"/>
        <v>101.36989203273619</v>
      </c>
      <c r="V229" s="51"/>
      <c r="W229" s="139"/>
    </row>
    <row r="230" spans="1:23" s="2" customFormat="1" ht="12" hidden="1" customHeight="1">
      <c r="A230" s="1"/>
      <c r="B230" s="26" t="s">
        <v>8</v>
      </c>
      <c r="C230" s="36" t="s">
        <v>8</v>
      </c>
      <c r="D230" s="74">
        <v>271518</v>
      </c>
      <c r="E230" s="99">
        <f t="shared" si="47"/>
        <v>101.67652158282809</v>
      </c>
      <c r="F230" s="132">
        <v>26387</v>
      </c>
      <c r="G230" s="99">
        <f t="shared" si="48"/>
        <v>94.394362166416258</v>
      </c>
      <c r="H230" s="80">
        <v>37296</v>
      </c>
      <c r="I230" s="99">
        <f t="shared" si="49"/>
        <v>100.31199569661109</v>
      </c>
      <c r="J230" s="75">
        <v>37260</v>
      </c>
      <c r="K230" s="99">
        <f t="shared" si="50"/>
        <v>96.147395040383969</v>
      </c>
      <c r="L230" s="75">
        <v>3549</v>
      </c>
      <c r="M230" s="99">
        <f t="shared" si="51"/>
        <v>98.473917869034409</v>
      </c>
      <c r="N230" s="75">
        <v>29023</v>
      </c>
      <c r="O230" s="99">
        <f t="shared" si="52"/>
        <v>96.026336686077286</v>
      </c>
      <c r="P230" s="75">
        <v>308778</v>
      </c>
      <c r="Q230" s="99">
        <f t="shared" si="53"/>
        <v>100.97582032348575</v>
      </c>
      <c r="R230" s="75">
        <v>143617</v>
      </c>
      <c r="S230" s="99">
        <f t="shared" si="54"/>
        <v>100.57846783060558</v>
      </c>
      <c r="T230" s="75">
        <v>143617</v>
      </c>
      <c r="U230" s="100">
        <f t="shared" si="55"/>
        <v>100.57846783060558</v>
      </c>
      <c r="V230" s="51"/>
      <c r="W230" s="139"/>
    </row>
    <row r="231" spans="1:23" s="2" customFormat="1" ht="12" hidden="1" customHeight="1">
      <c r="A231" s="1"/>
      <c r="B231" s="26" t="s">
        <v>9</v>
      </c>
      <c r="C231" s="36" t="s">
        <v>9</v>
      </c>
      <c r="D231" s="74">
        <v>256430</v>
      </c>
      <c r="E231" s="99">
        <f t="shared" si="47"/>
        <v>101.58862213770699</v>
      </c>
      <c r="F231" s="132">
        <v>27184</v>
      </c>
      <c r="G231" s="99">
        <f t="shared" si="48"/>
        <v>98.211640593952097</v>
      </c>
      <c r="H231" s="80">
        <v>36846</v>
      </c>
      <c r="I231" s="99">
        <f t="shared" si="49"/>
        <v>102.06930939915233</v>
      </c>
      <c r="J231" s="75">
        <v>35483</v>
      </c>
      <c r="K231" s="99">
        <f t="shared" si="50"/>
        <v>97.261663286004051</v>
      </c>
      <c r="L231" s="75">
        <v>4171</v>
      </c>
      <c r="M231" s="99">
        <f t="shared" si="51"/>
        <v>114.65090709180869</v>
      </c>
      <c r="N231" s="75">
        <v>26606</v>
      </c>
      <c r="O231" s="99">
        <f t="shared" si="52"/>
        <v>96.935912850220433</v>
      </c>
      <c r="P231" s="75">
        <v>291913</v>
      </c>
      <c r="Q231" s="99">
        <f t="shared" si="53"/>
        <v>101.04222192992781</v>
      </c>
      <c r="R231" s="75">
        <v>136574</v>
      </c>
      <c r="S231" s="99">
        <f t="shared" si="54"/>
        <v>100.89761301428055</v>
      </c>
      <c r="T231" s="75">
        <v>136574</v>
      </c>
      <c r="U231" s="100">
        <f t="shared" si="55"/>
        <v>100.89761301428055</v>
      </c>
      <c r="V231" s="51"/>
      <c r="W231" s="139"/>
    </row>
    <row r="232" spans="1:23" s="2" customFormat="1" ht="12" hidden="1" customHeight="1">
      <c r="A232" s="3"/>
      <c r="B232" s="26" t="s">
        <v>10</v>
      </c>
      <c r="C232" s="36" t="s">
        <v>10</v>
      </c>
      <c r="D232" s="74">
        <v>244095</v>
      </c>
      <c r="E232" s="99">
        <f>D232/D220*100</f>
        <v>100.91073702313429</v>
      </c>
      <c r="F232" s="132">
        <v>26269</v>
      </c>
      <c r="G232" s="99">
        <f t="shared" si="48"/>
        <v>99.338224171834824</v>
      </c>
      <c r="H232" s="80">
        <v>27992</v>
      </c>
      <c r="I232" s="99">
        <f t="shared" si="49"/>
        <v>94.901003525901814</v>
      </c>
      <c r="J232" s="75">
        <v>36211</v>
      </c>
      <c r="K232" s="99">
        <f t="shared" si="50"/>
        <v>98.308627898137587</v>
      </c>
      <c r="L232" s="75">
        <v>4919</v>
      </c>
      <c r="M232" s="99">
        <f t="shared" si="51"/>
        <v>113.39326878745966</v>
      </c>
      <c r="N232" s="75">
        <v>26349</v>
      </c>
      <c r="O232" s="99">
        <f t="shared" si="52"/>
        <v>98.013614551947327</v>
      </c>
      <c r="P232" s="75">
        <v>280306</v>
      </c>
      <c r="Q232" s="99">
        <f t="shared" si="53"/>
        <v>100.56686494980734</v>
      </c>
      <c r="R232" s="75">
        <v>134874</v>
      </c>
      <c r="S232" s="99">
        <f t="shared" si="54"/>
        <v>101.10343173265768</v>
      </c>
      <c r="T232" s="75">
        <v>134874</v>
      </c>
      <c r="U232" s="100">
        <f t="shared" si="55"/>
        <v>101.10343173265768</v>
      </c>
      <c r="V232" s="51"/>
      <c r="W232" s="139"/>
    </row>
    <row r="233" spans="1:23" s="9" customFormat="1" ht="12" hidden="1" customHeight="1">
      <c r="A233" s="7"/>
      <c r="B233" s="26" t="s">
        <v>170</v>
      </c>
      <c r="C233" s="36" t="s">
        <v>167</v>
      </c>
      <c r="D233" s="74">
        <v>250206</v>
      </c>
      <c r="E233" s="99">
        <f t="shared" ref="E233:E236" si="56">D233/D221*100</f>
        <v>103.77384314847764</v>
      </c>
      <c r="F233" s="75">
        <v>24230</v>
      </c>
      <c r="G233" s="99">
        <f t="shared" ref="G233:G244" si="57">F233/F221*100</f>
        <v>108.87441024488879</v>
      </c>
      <c r="H233" s="80">
        <v>30599</v>
      </c>
      <c r="I233" s="99">
        <f t="shared" ref="I233:I244" si="58">H233/H221*100</f>
        <v>104.06407291524961</v>
      </c>
      <c r="J233" s="75">
        <v>37820</v>
      </c>
      <c r="K233" s="99">
        <f t="shared" ref="K233:K244" si="59">J233/J221*100</f>
        <v>106.0126138752628</v>
      </c>
      <c r="L233" s="75">
        <v>4750</v>
      </c>
      <c r="M233" s="99">
        <f t="shared" ref="M233:M244" si="60">L233/L221*100</f>
        <v>137.64126340191248</v>
      </c>
      <c r="N233" s="75">
        <v>28818</v>
      </c>
      <c r="O233" s="99">
        <f t="shared" ref="O233:O244" si="61">N233/N221*100</f>
        <v>104.71276479779077</v>
      </c>
      <c r="P233" s="75">
        <v>288026</v>
      </c>
      <c r="Q233" s="99">
        <f t="shared" ref="Q233:Q236" si="62">P233/P221*100</f>
        <v>104.06240290192281</v>
      </c>
      <c r="R233" s="75">
        <v>137495</v>
      </c>
      <c r="S233" s="99">
        <f t="shared" ref="S233:S244" si="63">R233/R221*100</f>
        <v>103.82387809500797</v>
      </c>
      <c r="T233" s="75">
        <v>137495</v>
      </c>
      <c r="U233" s="100">
        <f t="shared" ref="U233:U244" si="64">T233/T221*100</f>
        <v>103.82387809500797</v>
      </c>
      <c r="V233" s="53"/>
      <c r="W233" s="127"/>
    </row>
    <row r="234" spans="1:23" s="9" customFormat="1" ht="12" hidden="1" customHeight="1">
      <c r="A234" s="7"/>
      <c r="B234" s="26" t="s">
        <v>13</v>
      </c>
      <c r="C234" s="36" t="s">
        <v>13</v>
      </c>
      <c r="D234" s="74">
        <v>238617</v>
      </c>
      <c r="E234" s="99">
        <f t="shared" si="56"/>
        <v>98.525525624721283</v>
      </c>
      <c r="F234" s="75">
        <v>21686</v>
      </c>
      <c r="G234" s="99">
        <f t="shared" si="57"/>
        <v>94.053866504749095</v>
      </c>
      <c r="H234" s="80">
        <v>37535</v>
      </c>
      <c r="I234" s="99">
        <f t="shared" si="58"/>
        <v>100.41734663848685</v>
      </c>
      <c r="J234" s="75">
        <v>34675</v>
      </c>
      <c r="K234" s="99">
        <f t="shared" si="59"/>
        <v>101.49572649572649</v>
      </c>
      <c r="L234" s="75">
        <v>4608</v>
      </c>
      <c r="M234" s="99">
        <f t="shared" si="60"/>
        <v>141.82825484764544</v>
      </c>
      <c r="N234" s="75">
        <v>26458</v>
      </c>
      <c r="O234" s="99">
        <f t="shared" si="61"/>
        <v>100.78470211793386</v>
      </c>
      <c r="P234" s="75">
        <v>273292</v>
      </c>
      <c r="Q234" s="99">
        <f t="shared" si="62"/>
        <v>98.892716535433067</v>
      </c>
      <c r="R234" s="75">
        <v>127566</v>
      </c>
      <c r="S234" s="99">
        <f t="shared" si="63"/>
        <v>99.148926248047204</v>
      </c>
      <c r="T234" s="75">
        <v>127566</v>
      </c>
      <c r="U234" s="100">
        <f t="shared" si="64"/>
        <v>99.148926248047204</v>
      </c>
      <c r="V234" s="53"/>
      <c r="W234" s="127"/>
    </row>
    <row r="235" spans="1:23" s="9" customFormat="1" ht="12" hidden="1" customHeight="1">
      <c r="A235" s="7"/>
      <c r="B235" s="26" t="s">
        <v>14</v>
      </c>
      <c r="C235" s="36" t="s">
        <v>14</v>
      </c>
      <c r="D235" s="74">
        <v>246976</v>
      </c>
      <c r="E235" s="99">
        <f t="shared" si="56"/>
        <v>102.00266802132765</v>
      </c>
      <c r="F235" s="133">
        <v>25121</v>
      </c>
      <c r="G235" s="99">
        <f t="shared" si="57"/>
        <v>101.87768675480575</v>
      </c>
      <c r="H235" s="134">
        <v>24027</v>
      </c>
      <c r="I235" s="99">
        <f t="shared" si="58"/>
        <v>97.619144354609361</v>
      </c>
      <c r="J235" s="133">
        <v>37619</v>
      </c>
      <c r="K235" s="135">
        <f t="shared" si="59"/>
        <v>104.66585053697624</v>
      </c>
      <c r="L235" s="133">
        <v>5336</v>
      </c>
      <c r="M235" s="99">
        <f t="shared" si="60"/>
        <v>148.05771365149835</v>
      </c>
      <c r="N235" s="133">
        <v>28938</v>
      </c>
      <c r="O235" s="99">
        <f t="shared" si="61"/>
        <v>105.04192529674398</v>
      </c>
      <c r="P235" s="75">
        <v>284595</v>
      </c>
      <c r="Q235" s="99">
        <f t="shared" si="62"/>
        <v>102.34689951055313</v>
      </c>
      <c r="R235" s="75">
        <v>138197</v>
      </c>
      <c r="S235" s="99">
        <f t="shared" si="63"/>
        <v>103.49354461851841</v>
      </c>
      <c r="T235" s="75">
        <v>138197</v>
      </c>
      <c r="U235" s="100">
        <f t="shared" si="64"/>
        <v>103.49354461851841</v>
      </c>
      <c r="V235" s="53"/>
      <c r="W235" s="127"/>
    </row>
    <row r="236" spans="1:23" s="50" customFormat="1" ht="12" hidden="1" customHeight="1">
      <c r="A236" s="51"/>
      <c r="B236" s="25" t="s">
        <v>173</v>
      </c>
      <c r="C236" s="37" t="s">
        <v>174</v>
      </c>
      <c r="D236" s="92">
        <v>249817</v>
      </c>
      <c r="E236" s="107">
        <f t="shared" si="56"/>
        <v>101.95197401176979</v>
      </c>
      <c r="F236" s="75">
        <v>23695</v>
      </c>
      <c r="G236" s="107">
        <f t="shared" si="57"/>
        <v>99.978902953586498</v>
      </c>
      <c r="H236" s="80">
        <v>27867</v>
      </c>
      <c r="I236" s="107">
        <f t="shared" si="58"/>
        <v>101.93503548174702</v>
      </c>
      <c r="J236" s="75">
        <v>37195</v>
      </c>
      <c r="K236" s="97">
        <f t="shared" si="59"/>
        <v>104.83666394205022</v>
      </c>
      <c r="L236" s="75">
        <v>5436</v>
      </c>
      <c r="M236" s="107">
        <f t="shared" si="60"/>
        <v>162.65709156193896</v>
      </c>
      <c r="N236" s="75">
        <v>29239</v>
      </c>
      <c r="O236" s="107">
        <f t="shared" si="61"/>
        <v>106.43587783480761</v>
      </c>
      <c r="P236" s="93">
        <v>287012</v>
      </c>
      <c r="Q236" s="107">
        <f t="shared" si="62"/>
        <v>102.31682667113466</v>
      </c>
      <c r="R236" s="93">
        <v>138107</v>
      </c>
      <c r="S236" s="107">
        <f t="shared" si="63"/>
        <v>103.33869579857084</v>
      </c>
      <c r="T236" s="93">
        <v>138107</v>
      </c>
      <c r="U236" s="108">
        <f t="shared" si="64"/>
        <v>103.33869579857084</v>
      </c>
      <c r="V236" s="53"/>
      <c r="W236" s="139"/>
    </row>
    <row r="237" spans="1:23" s="50" customFormat="1" ht="12" hidden="1" customHeight="1">
      <c r="A237" s="51"/>
      <c r="B237" s="26" t="s">
        <v>175</v>
      </c>
      <c r="C237" s="36" t="s">
        <v>12</v>
      </c>
      <c r="D237" s="88">
        <v>268142</v>
      </c>
      <c r="E237" s="97">
        <f>D237/D225*100</f>
        <v>100.66146107065094</v>
      </c>
      <c r="F237" s="75">
        <v>24226</v>
      </c>
      <c r="G237" s="97">
        <f t="shared" si="57"/>
        <v>97.622501611863314</v>
      </c>
      <c r="H237" s="80">
        <v>36129</v>
      </c>
      <c r="I237" s="97">
        <f t="shared" si="58"/>
        <v>101.84068102379074</v>
      </c>
      <c r="J237" s="75">
        <v>38254</v>
      </c>
      <c r="K237" s="97">
        <f t="shared" si="59"/>
        <v>102.78359933365576</v>
      </c>
      <c r="L237" s="75">
        <v>4341</v>
      </c>
      <c r="M237" s="97">
        <f t="shared" si="60"/>
        <v>122.00674536256324</v>
      </c>
      <c r="N237" s="75">
        <v>30278</v>
      </c>
      <c r="O237" s="97">
        <f t="shared" si="61"/>
        <v>104.57277060164398</v>
      </c>
      <c r="P237" s="89">
        <v>306396</v>
      </c>
      <c r="Q237" s="97">
        <f>P237/P225*100</f>
        <v>100.92161344936397</v>
      </c>
      <c r="R237" s="89">
        <v>143858</v>
      </c>
      <c r="S237" s="97">
        <f t="shared" si="63"/>
        <v>100.35507746827672</v>
      </c>
      <c r="T237" s="89">
        <v>143858</v>
      </c>
      <c r="U237" s="98">
        <f t="shared" si="64"/>
        <v>100.35507746827672</v>
      </c>
      <c r="V237" s="53"/>
      <c r="W237" s="139"/>
    </row>
    <row r="238" spans="1:23" s="50" customFormat="1" ht="12" hidden="1" customHeight="1">
      <c r="A238" s="51"/>
      <c r="B238" s="26" t="s">
        <v>176</v>
      </c>
      <c r="C238" s="36" t="s">
        <v>4</v>
      </c>
      <c r="D238" s="88">
        <v>267054</v>
      </c>
      <c r="E238" s="97">
        <f t="shared" ref="E238:E248" si="65">D238/D226*100</f>
        <v>100.24737701533437</v>
      </c>
      <c r="F238" s="75">
        <v>22561</v>
      </c>
      <c r="G238" s="97">
        <f t="shared" si="57"/>
        <v>99.876045863030683</v>
      </c>
      <c r="H238" s="80">
        <v>39216</v>
      </c>
      <c r="I238" s="97">
        <f t="shared" si="58"/>
        <v>97.074112579830683</v>
      </c>
      <c r="J238" s="75">
        <v>37869</v>
      </c>
      <c r="K238" s="97">
        <f t="shared" si="59"/>
        <v>104.67989827509952</v>
      </c>
      <c r="L238" s="75">
        <v>4179</v>
      </c>
      <c r="M238" s="97">
        <f t="shared" si="60"/>
        <v>150.32374100719423</v>
      </c>
      <c r="N238" s="75">
        <v>30321</v>
      </c>
      <c r="O238" s="97">
        <f t="shared" si="61"/>
        <v>104.82265090230243</v>
      </c>
      <c r="P238" s="89">
        <v>304923</v>
      </c>
      <c r="Q238" s="97">
        <f t="shared" ref="Q238:Q248" si="66">P238/P226*100</f>
        <v>100.77733821152721</v>
      </c>
      <c r="R238" s="89">
        <v>142501</v>
      </c>
      <c r="S238" s="97">
        <f t="shared" si="63"/>
        <v>102.32068873905895</v>
      </c>
      <c r="T238" s="89">
        <v>142501</v>
      </c>
      <c r="U238" s="98">
        <f t="shared" si="64"/>
        <v>102.32068873905895</v>
      </c>
      <c r="V238" s="53"/>
      <c r="W238" s="139"/>
    </row>
    <row r="239" spans="1:23" s="50" customFormat="1" ht="12" hidden="1" customHeight="1">
      <c r="A239" s="51"/>
      <c r="B239" s="26" t="s">
        <v>177</v>
      </c>
      <c r="C239" s="36" t="s">
        <v>178</v>
      </c>
      <c r="D239" s="88">
        <v>266007</v>
      </c>
      <c r="E239" s="97">
        <f t="shared" si="65"/>
        <v>102.59805377385052</v>
      </c>
      <c r="F239" s="75">
        <v>23139</v>
      </c>
      <c r="G239" s="97">
        <f t="shared" si="57"/>
        <v>101.65180336511004</v>
      </c>
      <c r="H239" s="80">
        <v>23432</v>
      </c>
      <c r="I239" s="97">
        <f t="shared" si="58"/>
        <v>98.856684807830234</v>
      </c>
      <c r="J239" s="75">
        <v>39862</v>
      </c>
      <c r="K239" s="97">
        <f t="shared" si="59"/>
        <v>103.96432111000991</v>
      </c>
      <c r="L239" s="75">
        <v>4084</v>
      </c>
      <c r="M239" s="97">
        <f t="shared" si="60"/>
        <v>126.32230126817197</v>
      </c>
      <c r="N239" s="75">
        <v>32387</v>
      </c>
      <c r="O239" s="97">
        <f t="shared" si="61"/>
        <v>106.33331144526889</v>
      </c>
      <c r="P239" s="89">
        <v>305869</v>
      </c>
      <c r="Q239" s="97">
        <f t="shared" si="66"/>
        <v>102.77407236915055</v>
      </c>
      <c r="R239" s="89">
        <v>149353</v>
      </c>
      <c r="S239" s="97">
        <f t="shared" si="63"/>
        <v>105.54012705546486</v>
      </c>
      <c r="T239" s="89">
        <v>149353</v>
      </c>
      <c r="U239" s="98">
        <f t="shared" si="64"/>
        <v>105.54012705546486</v>
      </c>
      <c r="V239" s="53"/>
      <c r="W239" s="139"/>
    </row>
    <row r="240" spans="1:23" s="2" customFormat="1" ht="12" hidden="1" customHeight="1">
      <c r="A240" s="3"/>
      <c r="B240" s="26" t="s">
        <v>179</v>
      </c>
      <c r="C240" s="36" t="s">
        <v>180</v>
      </c>
      <c r="D240" s="74">
        <v>246967</v>
      </c>
      <c r="E240" s="99">
        <f t="shared" si="65"/>
        <v>99.761671049495675</v>
      </c>
      <c r="F240" s="75">
        <v>24034</v>
      </c>
      <c r="G240" s="99">
        <f t="shared" si="57"/>
        <v>102.6436045270126</v>
      </c>
      <c r="H240" s="80">
        <v>5323</v>
      </c>
      <c r="I240" s="99">
        <f t="shared" si="58"/>
        <v>96.852256186317319</v>
      </c>
      <c r="J240" s="75">
        <v>39292</v>
      </c>
      <c r="K240" s="99">
        <f t="shared" si="59"/>
        <v>100.17847126612615</v>
      </c>
      <c r="L240" s="75">
        <v>4102</v>
      </c>
      <c r="M240" s="99">
        <f t="shared" si="60"/>
        <v>122.0470098185064</v>
      </c>
      <c r="N240" s="75">
        <v>31735</v>
      </c>
      <c r="O240" s="99">
        <f t="shared" si="61"/>
        <v>101.92381808838644</v>
      </c>
      <c r="P240" s="75">
        <v>286259</v>
      </c>
      <c r="Q240" s="99">
        <f t="shared" si="66"/>
        <v>99.818675704985367</v>
      </c>
      <c r="R240" s="75">
        <v>144576</v>
      </c>
      <c r="S240" s="99">
        <f t="shared" si="63"/>
        <v>101.84779469260951</v>
      </c>
      <c r="T240" s="75">
        <v>144576</v>
      </c>
      <c r="U240" s="100">
        <f t="shared" si="64"/>
        <v>101.84779469260951</v>
      </c>
      <c r="V240" s="53"/>
      <c r="W240" s="139"/>
    </row>
    <row r="241" spans="1:23" s="2" customFormat="1" ht="12" hidden="1" customHeight="1">
      <c r="A241" s="1"/>
      <c r="B241" s="26" t="s">
        <v>181</v>
      </c>
      <c r="C241" s="36" t="s">
        <v>7</v>
      </c>
      <c r="D241" s="74">
        <v>271763</v>
      </c>
      <c r="E241" s="99">
        <f t="shared" si="65"/>
        <v>101.66243327260689</v>
      </c>
      <c r="F241" s="75">
        <v>25234</v>
      </c>
      <c r="G241" s="99">
        <f t="shared" si="57"/>
        <v>98.034188034188034</v>
      </c>
      <c r="H241" s="80">
        <v>36141</v>
      </c>
      <c r="I241" s="99">
        <f t="shared" si="58"/>
        <v>102.8427522622503</v>
      </c>
      <c r="J241" s="75">
        <v>37427</v>
      </c>
      <c r="K241" s="99">
        <f t="shared" si="59"/>
        <v>99.61937716262976</v>
      </c>
      <c r="L241" s="75">
        <v>3726</v>
      </c>
      <c r="M241" s="99">
        <f t="shared" si="60"/>
        <v>107.43944636678199</v>
      </c>
      <c r="N241" s="75">
        <v>30218</v>
      </c>
      <c r="O241" s="99">
        <f t="shared" si="61"/>
        <v>102.49643850485042</v>
      </c>
      <c r="P241" s="75">
        <v>309190</v>
      </c>
      <c r="Q241" s="99">
        <f t="shared" si="66"/>
        <v>101.41067732847036</v>
      </c>
      <c r="R241" s="75">
        <v>147280</v>
      </c>
      <c r="S241" s="99">
        <f t="shared" si="63"/>
        <v>102.59339495810028</v>
      </c>
      <c r="T241" s="75">
        <v>147280</v>
      </c>
      <c r="U241" s="100">
        <f t="shared" si="64"/>
        <v>102.59339495810028</v>
      </c>
      <c r="V241" s="53"/>
      <c r="W241" s="139"/>
    </row>
    <row r="242" spans="1:23" s="2" customFormat="1" ht="12" hidden="1" customHeight="1">
      <c r="A242" s="1"/>
      <c r="B242" s="26" t="s">
        <v>182</v>
      </c>
      <c r="C242" s="36" t="s">
        <v>8</v>
      </c>
      <c r="D242" s="74">
        <v>274720</v>
      </c>
      <c r="E242" s="99">
        <f t="shared" si="65"/>
        <v>101.17929566363924</v>
      </c>
      <c r="F242" s="75">
        <v>29535</v>
      </c>
      <c r="G242" s="99">
        <f t="shared" si="57"/>
        <v>111.93011710311896</v>
      </c>
      <c r="H242" s="80">
        <v>37339</v>
      </c>
      <c r="I242" s="99">
        <f t="shared" si="58"/>
        <v>100.11529386529388</v>
      </c>
      <c r="J242" s="75">
        <v>36960</v>
      </c>
      <c r="K242" s="99">
        <f t="shared" si="59"/>
        <v>99.194847020933977</v>
      </c>
      <c r="L242" s="75">
        <v>3639</v>
      </c>
      <c r="M242" s="99">
        <f t="shared" si="60"/>
        <v>102.5359256128487</v>
      </c>
      <c r="N242" s="75">
        <v>29786</v>
      </c>
      <c r="O242" s="99">
        <f t="shared" si="61"/>
        <v>102.62894945388142</v>
      </c>
      <c r="P242" s="75">
        <v>311680</v>
      </c>
      <c r="Q242" s="99">
        <f t="shared" si="66"/>
        <v>100.93983379644922</v>
      </c>
      <c r="R242" s="75">
        <v>146949</v>
      </c>
      <c r="S242" s="99">
        <f t="shared" si="63"/>
        <v>102.3200596029718</v>
      </c>
      <c r="T242" s="75">
        <v>146949</v>
      </c>
      <c r="U242" s="100">
        <f t="shared" si="64"/>
        <v>102.3200596029718</v>
      </c>
      <c r="V242" s="53"/>
      <c r="W242" s="139"/>
    </row>
    <row r="243" spans="1:23" s="2" customFormat="1" ht="12" hidden="1" customHeight="1">
      <c r="A243" s="1"/>
      <c r="B243" s="26" t="s">
        <v>183</v>
      </c>
      <c r="C243" s="36" t="s">
        <v>9</v>
      </c>
      <c r="D243" s="74">
        <v>261143</v>
      </c>
      <c r="E243" s="99">
        <f t="shared" si="65"/>
        <v>101.83792847950708</v>
      </c>
      <c r="F243" s="75">
        <v>28497</v>
      </c>
      <c r="G243" s="99">
        <f t="shared" si="57"/>
        <v>104.83004708652149</v>
      </c>
      <c r="H243" s="80">
        <v>36081</v>
      </c>
      <c r="I243" s="99">
        <f t="shared" si="58"/>
        <v>97.923790913531988</v>
      </c>
      <c r="J243" s="75">
        <v>35374</v>
      </c>
      <c r="K243" s="99">
        <f t="shared" si="59"/>
        <v>99.692810641715752</v>
      </c>
      <c r="L243" s="75">
        <v>4411</v>
      </c>
      <c r="M243" s="99">
        <f t="shared" si="60"/>
        <v>105.75401582354351</v>
      </c>
      <c r="N243" s="75">
        <v>27323</v>
      </c>
      <c r="O243" s="99">
        <f t="shared" si="61"/>
        <v>102.69488085394272</v>
      </c>
      <c r="P243" s="75">
        <v>296517</v>
      </c>
      <c r="Q243" s="99">
        <f t="shared" si="66"/>
        <v>101.57718224265449</v>
      </c>
      <c r="R243" s="75">
        <v>139676</v>
      </c>
      <c r="S243" s="99">
        <f t="shared" si="63"/>
        <v>102.27129614714367</v>
      </c>
      <c r="T243" s="75">
        <v>139676</v>
      </c>
      <c r="U243" s="100">
        <f t="shared" si="64"/>
        <v>102.27129614714367</v>
      </c>
      <c r="V243" s="53"/>
      <c r="W243" s="139"/>
    </row>
    <row r="244" spans="1:23" s="2" customFormat="1" ht="12" hidden="1" customHeight="1">
      <c r="A244" s="3"/>
      <c r="B244" s="26" t="s">
        <v>184</v>
      </c>
      <c r="C244" s="36" t="s">
        <v>10</v>
      </c>
      <c r="D244" s="74">
        <v>249367</v>
      </c>
      <c r="E244" s="99">
        <f t="shared" si="65"/>
        <v>102.15981482619472</v>
      </c>
      <c r="F244" s="75">
        <v>27359</v>
      </c>
      <c r="G244" s="99">
        <f t="shared" si="57"/>
        <v>104.14937759336101</v>
      </c>
      <c r="H244" s="80">
        <v>28122</v>
      </c>
      <c r="I244" s="99">
        <f t="shared" si="58"/>
        <v>100.46441840525864</v>
      </c>
      <c r="J244" s="75">
        <v>35860</v>
      </c>
      <c r="K244" s="99">
        <f t="shared" si="59"/>
        <v>99.030681284692506</v>
      </c>
      <c r="L244" s="75">
        <v>4961</v>
      </c>
      <c r="M244" s="99">
        <f t="shared" si="60"/>
        <v>100.85383207969099</v>
      </c>
      <c r="N244" s="75">
        <v>27141</v>
      </c>
      <c r="O244" s="99">
        <f t="shared" si="61"/>
        <v>103.00580667197995</v>
      </c>
      <c r="P244" s="75">
        <v>285227</v>
      </c>
      <c r="Q244" s="99">
        <f t="shared" si="66"/>
        <v>101.75558140032679</v>
      </c>
      <c r="R244" s="75">
        <v>136668</v>
      </c>
      <c r="S244" s="99">
        <f t="shared" si="63"/>
        <v>101.3301303438765</v>
      </c>
      <c r="T244" s="75">
        <v>136668</v>
      </c>
      <c r="U244" s="100">
        <f t="shared" si="64"/>
        <v>101.3301303438765</v>
      </c>
      <c r="V244" s="53"/>
      <c r="W244" s="139"/>
    </row>
    <row r="245" spans="1:23" s="9" customFormat="1" ht="12" hidden="1" customHeight="1">
      <c r="A245" s="7"/>
      <c r="B245" s="26" t="s">
        <v>185</v>
      </c>
      <c r="C245" s="36" t="s">
        <v>186</v>
      </c>
      <c r="D245" s="74">
        <v>253517</v>
      </c>
      <c r="E245" s="99">
        <f t="shared" si="65"/>
        <v>101.32330959289546</v>
      </c>
      <c r="F245" s="75">
        <v>26281</v>
      </c>
      <c r="G245" s="99">
        <f t="shared" ref="G245:G256" si="67">F245/F233*100</f>
        <v>108.46471316549733</v>
      </c>
      <c r="H245" s="80">
        <v>31127</v>
      </c>
      <c r="I245" s="99">
        <f t="shared" ref="I245:I256" si="68">H245/H233*100</f>
        <v>101.72554658648976</v>
      </c>
      <c r="J245" s="75">
        <v>34803</v>
      </c>
      <c r="K245" s="99">
        <f t="shared" ref="K245:K256" si="69">J245/J233*100</f>
        <v>92.022739291380219</v>
      </c>
      <c r="L245" s="75">
        <v>4197</v>
      </c>
      <c r="M245" s="99">
        <f t="shared" ref="M245:M256" si="70">L245/L233*100</f>
        <v>88.357894736842098</v>
      </c>
      <c r="N245" s="75">
        <v>27179</v>
      </c>
      <c r="O245" s="99">
        <f t="shared" ref="O245:O256" si="71">N245/N233*100</f>
        <v>94.312582413769178</v>
      </c>
      <c r="P245" s="75">
        <v>288320</v>
      </c>
      <c r="Q245" s="99">
        <f t="shared" si="66"/>
        <v>100.10207411830876</v>
      </c>
      <c r="R245" s="75">
        <v>134842</v>
      </c>
      <c r="S245" s="99">
        <f t="shared" ref="S245:S256" si="72">R245/R233*100</f>
        <v>98.070475290010549</v>
      </c>
      <c r="T245" s="75">
        <v>134842</v>
      </c>
      <c r="U245" s="100">
        <f t="shared" ref="U245:U256" si="73">T245/T233*100</f>
        <v>98.070475290010549</v>
      </c>
      <c r="V245" s="52"/>
      <c r="W245" s="127"/>
    </row>
    <row r="246" spans="1:23" s="9" customFormat="1" ht="12" hidden="1" customHeight="1">
      <c r="A246" s="7"/>
      <c r="B246" s="26" t="s">
        <v>13</v>
      </c>
      <c r="C246" s="36" t="s">
        <v>13</v>
      </c>
      <c r="D246" s="74">
        <v>239075</v>
      </c>
      <c r="E246" s="99">
        <f t="shared" si="65"/>
        <v>100.19193938403383</v>
      </c>
      <c r="F246" s="75">
        <v>25148</v>
      </c>
      <c r="G246" s="99">
        <f t="shared" si="67"/>
        <v>115.96421654523657</v>
      </c>
      <c r="H246" s="80">
        <v>35083</v>
      </c>
      <c r="I246" s="99">
        <f t="shared" si="68"/>
        <v>93.467430398294923</v>
      </c>
      <c r="J246" s="75">
        <v>32114</v>
      </c>
      <c r="K246" s="99">
        <f t="shared" si="69"/>
        <v>92.614275414563807</v>
      </c>
      <c r="L246" s="75">
        <v>3993</v>
      </c>
      <c r="M246" s="99">
        <f t="shared" si="70"/>
        <v>86.653645833333343</v>
      </c>
      <c r="N246" s="75">
        <v>24801</v>
      </c>
      <c r="O246" s="99">
        <f t="shared" si="71"/>
        <v>93.737243933781841</v>
      </c>
      <c r="P246" s="75">
        <v>271189</v>
      </c>
      <c r="Q246" s="99">
        <f t="shared" si="66"/>
        <v>99.230493391683609</v>
      </c>
      <c r="R246" s="75">
        <v>126380</v>
      </c>
      <c r="S246" s="99">
        <f t="shared" si="72"/>
        <v>99.070285185707803</v>
      </c>
      <c r="T246" s="75">
        <v>126380</v>
      </c>
      <c r="U246" s="100">
        <f t="shared" si="73"/>
        <v>99.070285185707803</v>
      </c>
      <c r="V246" s="52"/>
      <c r="W246" s="127"/>
    </row>
    <row r="247" spans="1:23" s="9" customFormat="1" ht="12" hidden="1" customHeight="1">
      <c r="A247" s="7"/>
      <c r="B247" s="27" t="s">
        <v>14</v>
      </c>
      <c r="C247" s="38" t="s">
        <v>14</v>
      </c>
      <c r="D247" s="78">
        <v>246907</v>
      </c>
      <c r="E247" s="101">
        <f t="shared" si="65"/>
        <v>99.972062062710549</v>
      </c>
      <c r="F247" s="76">
        <v>27226</v>
      </c>
      <c r="G247" s="101">
        <f t="shared" si="67"/>
        <v>108.37944349349151</v>
      </c>
      <c r="H247" s="128">
        <v>22350</v>
      </c>
      <c r="I247" s="101">
        <f t="shared" si="68"/>
        <v>93.020352103883127</v>
      </c>
      <c r="J247" s="76">
        <v>35496</v>
      </c>
      <c r="K247" s="101">
        <f t="shared" si="69"/>
        <v>94.356575134905228</v>
      </c>
      <c r="L247" s="76">
        <v>4651</v>
      </c>
      <c r="M247" s="101">
        <f t="shared" si="70"/>
        <v>87.162668665667169</v>
      </c>
      <c r="N247" s="76">
        <v>27116</v>
      </c>
      <c r="O247" s="101">
        <f t="shared" si="71"/>
        <v>93.703780496233321</v>
      </c>
      <c r="P247" s="76">
        <v>282403</v>
      </c>
      <c r="Q247" s="101">
        <f t="shared" si="66"/>
        <v>99.22978267362393</v>
      </c>
      <c r="R247" s="76">
        <v>136657</v>
      </c>
      <c r="S247" s="101">
        <f t="shared" si="72"/>
        <v>98.885648747802051</v>
      </c>
      <c r="T247" s="76">
        <v>136657</v>
      </c>
      <c r="U247" s="102">
        <f t="shared" si="73"/>
        <v>98.885648747802051</v>
      </c>
      <c r="V247" s="52"/>
      <c r="W247" s="127"/>
    </row>
    <row r="248" spans="1:23" s="50" customFormat="1" ht="12" customHeight="1">
      <c r="A248" s="51"/>
      <c r="B248" s="25" t="s">
        <v>189</v>
      </c>
      <c r="C248" s="37" t="s">
        <v>190</v>
      </c>
      <c r="D248" s="92">
        <v>252349</v>
      </c>
      <c r="E248" s="107">
        <f t="shared" si="65"/>
        <v>101.01354191268008</v>
      </c>
      <c r="F248" s="93">
        <v>26435</v>
      </c>
      <c r="G248" s="107">
        <f t="shared" si="67"/>
        <v>111.5636210170922</v>
      </c>
      <c r="H248" s="94">
        <v>26921</v>
      </c>
      <c r="I248" s="107">
        <f t="shared" si="68"/>
        <v>96.605303764309042</v>
      </c>
      <c r="J248" s="93">
        <v>34556</v>
      </c>
      <c r="K248" s="107">
        <f t="shared" si="69"/>
        <v>92.904960344132277</v>
      </c>
      <c r="L248" s="93">
        <v>4004</v>
      </c>
      <c r="M248" s="107">
        <f t="shared" si="70"/>
        <v>73.657100809418679</v>
      </c>
      <c r="N248" s="93">
        <v>27209</v>
      </c>
      <c r="O248" s="107">
        <f t="shared" si="71"/>
        <v>93.057218099114195</v>
      </c>
      <c r="P248" s="93">
        <v>286905</v>
      </c>
      <c r="Q248" s="107">
        <f t="shared" si="66"/>
        <v>99.962719328808546</v>
      </c>
      <c r="R248" s="93">
        <v>137324</v>
      </c>
      <c r="S248" s="107">
        <f t="shared" si="72"/>
        <v>99.433048288645765</v>
      </c>
      <c r="T248" s="93">
        <v>137324</v>
      </c>
      <c r="U248" s="108">
        <f t="shared" si="73"/>
        <v>99.433048288645765</v>
      </c>
      <c r="V248" s="51"/>
      <c r="W248" s="139"/>
    </row>
    <row r="249" spans="1:23" s="50" customFormat="1" ht="12" customHeight="1">
      <c r="A249" s="51"/>
      <c r="B249" s="26" t="s">
        <v>175</v>
      </c>
      <c r="C249" s="36" t="s">
        <v>12</v>
      </c>
      <c r="D249" s="88">
        <v>277971</v>
      </c>
      <c r="E249" s="97">
        <f>D249/D237*100</f>
        <v>103.66559509513615</v>
      </c>
      <c r="F249" s="89">
        <v>27727</v>
      </c>
      <c r="G249" s="97">
        <f t="shared" si="67"/>
        <v>114.45141583422769</v>
      </c>
      <c r="H249" s="90">
        <v>37528</v>
      </c>
      <c r="I249" s="97">
        <f t="shared" si="68"/>
        <v>103.87223560021035</v>
      </c>
      <c r="J249" s="89">
        <v>35479</v>
      </c>
      <c r="K249" s="97">
        <f t="shared" si="69"/>
        <v>92.745856642442632</v>
      </c>
      <c r="L249" s="89">
        <v>3949</v>
      </c>
      <c r="M249" s="97">
        <f t="shared" si="70"/>
        <v>90.969822621515789</v>
      </c>
      <c r="N249" s="89">
        <v>27997</v>
      </c>
      <c r="O249" s="97">
        <f t="shared" si="71"/>
        <v>92.466477310258284</v>
      </c>
      <c r="P249" s="89">
        <v>313450</v>
      </c>
      <c r="Q249" s="97">
        <f>P249/P237*100</f>
        <v>102.30224937662371</v>
      </c>
      <c r="R249" s="89">
        <v>148023</v>
      </c>
      <c r="S249" s="97">
        <f t="shared" si="72"/>
        <v>102.89521611589205</v>
      </c>
      <c r="T249" s="89">
        <v>148023</v>
      </c>
      <c r="U249" s="98">
        <f t="shared" si="73"/>
        <v>102.89521611589205</v>
      </c>
      <c r="V249" s="51"/>
      <c r="W249" s="139"/>
    </row>
    <row r="250" spans="1:23" s="50" customFormat="1" ht="12" customHeight="1">
      <c r="A250" s="51"/>
      <c r="B250" s="26" t="s">
        <v>176</v>
      </c>
      <c r="C250" s="36" t="s">
        <v>4</v>
      </c>
      <c r="D250" s="88">
        <v>275493</v>
      </c>
      <c r="E250" s="97">
        <f t="shared" ref="E250:E260" si="74">D250/D238*100</f>
        <v>103.16003504909119</v>
      </c>
      <c r="F250" s="89">
        <v>26128</v>
      </c>
      <c r="G250" s="97">
        <f t="shared" si="67"/>
        <v>115.81046939408715</v>
      </c>
      <c r="H250" s="90">
        <v>38004</v>
      </c>
      <c r="I250" s="97">
        <f t="shared" si="68"/>
        <v>96.909424724602204</v>
      </c>
      <c r="J250" s="89">
        <v>34197</v>
      </c>
      <c r="K250" s="97">
        <f t="shared" si="69"/>
        <v>90.303414402281547</v>
      </c>
      <c r="L250" s="89">
        <v>3721</v>
      </c>
      <c r="M250" s="97">
        <f t="shared" si="70"/>
        <v>89.040440296721698</v>
      </c>
      <c r="N250" s="89">
        <v>27258</v>
      </c>
      <c r="O250" s="97">
        <f t="shared" si="71"/>
        <v>89.898090432373607</v>
      </c>
      <c r="P250" s="89">
        <v>309690</v>
      </c>
      <c r="Q250" s="97">
        <f t="shared" ref="Q250:Q260" si="75">P250/P238*100</f>
        <v>101.56334550033944</v>
      </c>
      <c r="R250" s="89">
        <v>145817</v>
      </c>
      <c r="S250" s="97">
        <f t="shared" si="72"/>
        <v>102.32700121402655</v>
      </c>
      <c r="T250" s="89">
        <v>145817</v>
      </c>
      <c r="U250" s="98">
        <f t="shared" si="73"/>
        <v>102.32700121402655</v>
      </c>
      <c r="V250" s="51"/>
      <c r="W250" s="139"/>
    </row>
    <row r="251" spans="1:23" s="50" customFormat="1" ht="12" customHeight="1">
      <c r="A251" s="51"/>
      <c r="B251" s="26" t="s">
        <v>177</v>
      </c>
      <c r="C251" s="36" t="s">
        <v>178</v>
      </c>
      <c r="D251" s="88">
        <v>273921</v>
      </c>
      <c r="E251" s="97">
        <f t="shared" si="74"/>
        <v>102.97510967756487</v>
      </c>
      <c r="F251" s="89">
        <v>25083</v>
      </c>
      <c r="G251" s="97">
        <f t="shared" si="67"/>
        <v>108.40140023337224</v>
      </c>
      <c r="H251" s="90">
        <v>24050</v>
      </c>
      <c r="I251" s="97">
        <f t="shared" si="68"/>
        <v>102.63741891430523</v>
      </c>
      <c r="J251" s="89">
        <v>36603</v>
      </c>
      <c r="K251" s="97">
        <f t="shared" si="69"/>
        <v>91.824293813657121</v>
      </c>
      <c r="L251" s="89">
        <v>3278</v>
      </c>
      <c r="M251" s="97">
        <f t="shared" si="70"/>
        <v>80.264446620959845</v>
      </c>
      <c r="N251" s="89">
        <v>29621</v>
      </c>
      <c r="O251" s="97">
        <f t="shared" si="71"/>
        <v>91.459536233674015</v>
      </c>
      <c r="P251" s="89">
        <v>310524</v>
      </c>
      <c r="Q251" s="97">
        <f t="shared" si="75"/>
        <v>101.52189335957551</v>
      </c>
      <c r="R251" s="89">
        <v>152389</v>
      </c>
      <c r="S251" s="97">
        <f t="shared" si="72"/>
        <v>102.0327680059992</v>
      </c>
      <c r="T251" s="89">
        <v>152389</v>
      </c>
      <c r="U251" s="98">
        <f t="shared" si="73"/>
        <v>102.0327680059992</v>
      </c>
      <c r="V251" s="51"/>
      <c r="W251" s="139"/>
    </row>
    <row r="252" spans="1:23" s="50" customFormat="1" ht="12" customHeight="1">
      <c r="A252" s="51"/>
      <c r="B252" s="26" t="s">
        <v>179</v>
      </c>
      <c r="C252" s="36" t="s">
        <v>180</v>
      </c>
      <c r="D252" s="88">
        <v>253856</v>
      </c>
      <c r="E252" s="97">
        <f t="shared" si="74"/>
        <v>102.78944150433054</v>
      </c>
      <c r="F252" s="89">
        <v>26474</v>
      </c>
      <c r="G252" s="97">
        <f t="shared" si="67"/>
        <v>110.1522842639594</v>
      </c>
      <c r="H252" s="90">
        <v>5393</v>
      </c>
      <c r="I252" s="97">
        <f t="shared" si="68"/>
        <v>101.31504790531656</v>
      </c>
      <c r="J252" s="89">
        <v>36671</v>
      </c>
      <c r="K252" s="97">
        <f t="shared" si="69"/>
        <v>93.329430927415245</v>
      </c>
      <c r="L252" s="89">
        <v>3629</v>
      </c>
      <c r="M252" s="97">
        <f t="shared" si="70"/>
        <v>88.469039492930278</v>
      </c>
      <c r="N252" s="89">
        <v>28920</v>
      </c>
      <c r="O252" s="97">
        <f t="shared" si="71"/>
        <v>91.129667559476928</v>
      </c>
      <c r="P252" s="89">
        <v>290527</v>
      </c>
      <c r="Q252" s="97">
        <f t="shared" si="75"/>
        <v>101.49095748954618</v>
      </c>
      <c r="R252" s="89">
        <v>147747</v>
      </c>
      <c r="S252" s="97">
        <f t="shared" si="72"/>
        <v>102.19331009296148</v>
      </c>
      <c r="T252" s="89">
        <v>147747</v>
      </c>
      <c r="U252" s="98">
        <f t="shared" si="73"/>
        <v>102.19331009296148</v>
      </c>
      <c r="V252" s="51"/>
      <c r="W252" s="139"/>
    </row>
    <row r="253" spans="1:23" s="2" customFormat="1" ht="12" customHeight="1">
      <c r="A253" s="1"/>
      <c r="B253" s="26" t="s">
        <v>181</v>
      </c>
      <c r="C253" s="36" t="s">
        <v>7</v>
      </c>
      <c r="D253" s="74">
        <v>269418</v>
      </c>
      <c r="E253" s="99">
        <f t="shared" si="74"/>
        <v>99.1371157957485</v>
      </c>
      <c r="F253" s="75">
        <v>26414</v>
      </c>
      <c r="G253" s="99">
        <f t="shared" si="67"/>
        <v>104.67623048268209</v>
      </c>
      <c r="H253" s="80">
        <v>32488</v>
      </c>
      <c r="I253" s="99">
        <f t="shared" si="68"/>
        <v>89.892366010901753</v>
      </c>
      <c r="J253" s="75">
        <v>31326</v>
      </c>
      <c r="K253" s="99">
        <f t="shared" si="69"/>
        <v>83.698933924706765</v>
      </c>
      <c r="L253" s="75">
        <v>3878</v>
      </c>
      <c r="M253" s="99">
        <f t="shared" si="70"/>
        <v>104.07944176060117</v>
      </c>
      <c r="N253" s="75">
        <v>22748</v>
      </c>
      <c r="O253" s="99">
        <f t="shared" si="71"/>
        <v>75.279634654841487</v>
      </c>
      <c r="P253" s="75">
        <v>300744</v>
      </c>
      <c r="Q253" s="99">
        <f t="shared" si="75"/>
        <v>97.268346324266631</v>
      </c>
      <c r="R253" s="75">
        <v>145748</v>
      </c>
      <c r="S253" s="99">
        <f t="shared" si="72"/>
        <v>98.959804454101032</v>
      </c>
      <c r="T253" s="75">
        <v>145748</v>
      </c>
      <c r="U253" s="100">
        <f t="shared" si="73"/>
        <v>98.959804454101032</v>
      </c>
      <c r="V253" s="51"/>
      <c r="W253" s="139"/>
    </row>
    <row r="254" spans="1:23" s="50" customFormat="1" ht="12" customHeight="1">
      <c r="A254" s="51"/>
      <c r="B254" s="26" t="s">
        <v>182</v>
      </c>
      <c r="C254" s="36" t="s">
        <v>8</v>
      </c>
      <c r="D254" s="88">
        <v>283044</v>
      </c>
      <c r="E254" s="97">
        <f t="shared" si="74"/>
        <v>103.02999417588819</v>
      </c>
      <c r="F254" s="136">
        <v>32104</v>
      </c>
      <c r="G254" s="97">
        <f t="shared" si="67"/>
        <v>108.69815473167428</v>
      </c>
      <c r="H254" s="90">
        <v>38777</v>
      </c>
      <c r="I254" s="97">
        <f t="shared" si="68"/>
        <v>103.85120115696725</v>
      </c>
      <c r="J254" s="89">
        <v>34998</v>
      </c>
      <c r="K254" s="97">
        <f t="shared" si="69"/>
        <v>94.691558441558442</v>
      </c>
      <c r="L254" s="89">
        <v>4284</v>
      </c>
      <c r="M254" s="97">
        <f t="shared" si="70"/>
        <v>117.72464962901896</v>
      </c>
      <c r="N254" s="89">
        <v>25976</v>
      </c>
      <c r="O254" s="97">
        <f t="shared" si="71"/>
        <v>87.208755791311347</v>
      </c>
      <c r="P254" s="89">
        <v>318042</v>
      </c>
      <c r="Q254" s="97">
        <f t="shared" si="75"/>
        <v>102.04119609856264</v>
      </c>
      <c r="R254" s="89">
        <v>152827</v>
      </c>
      <c r="S254" s="97">
        <f t="shared" si="72"/>
        <v>104.00002722032815</v>
      </c>
      <c r="T254" s="89">
        <v>152827</v>
      </c>
      <c r="U254" s="98">
        <f t="shared" si="73"/>
        <v>104.00002722032815</v>
      </c>
      <c r="V254" s="51"/>
      <c r="W254" s="139"/>
    </row>
    <row r="255" spans="1:23" s="50" customFormat="1" ht="12" customHeight="1">
      <c r="A255" s="51"/>
      <c r="B255" s="26" t="s">
        <v>183</v>
      </c>
      <c r="C255" s="36" t="s">
        <v>9</v>
      </c>
      <c r="D255" s="88">
        <v>264751</v>
      </c>
      <c r="E255" s="97">
        <f t="shared" si="74"/>
        <v>101.3816185002087</v>
      </c>
      <c r="F255" s="89">
        <v>30001</v>
      </c>
      <c r="G255" s="97">
        <f t="shared" si="67"/>
        <v>105.27774853493351</v>
      </c>
      <c r="H255" s="90">
        <v>36848</v>
      </c>
      <c r="I255" s="97">
        <f t="shared" si="68"/>
        <v>102.12577256727917</v>
      </c>
      <c r="J255" s="89">
        <v>33743</v>
      </c>
      <c r="K255" s="97">
        <f t="shared" si="69"/>
        <v>95.38926895459943</v>
      </c>
      <c r="L255" s="89">
        <v>4906</v>
      </c>
      <c r="M255" s="97">
        <f t="shared" si="70"/>
        <v>111.22194513715711</v>
      </c>
      <c r="N255" s="89">
        <v>24254</v>
      </c>
      <c r="O255" s="97">
        <f t="shared" si="71"/>
        <v>88.767704864033973</v>
      </c>
      <c r="P255" s="89">
        <v>298494</v>
      </c>
      <c r="Q255" s="97">
        <f t="shared" si="75"/>
        <v>100.66674086140085</v>
      </c>
      <c r="R255" s="89">
        <v>142580</v>
      </c>
      <c r="S255" s="97">
        <f t="shared" si="72"/>
        <v>102.07909733955726</v>
      </c>
      <c r="T255" s="89">
        <v>142580</v>
      </c>
      <c r="U255" s="98">
        <f t="shared" si="73"/>
        <v>102.07909733955726</v>
      </c>
      <c r="V255" s="51"/>
      <c r="W255" s="139"/>
    </row>
    <row r="256" spans="1:23" s="2" customFormat="1" ht="12" customHeight="1">
      <c r="A256" s="3"/>
      <c r="B256" s="26" t="s">
        <v>184</v>
      </c>
      <c r="C256" s="36" t="s">
        <v>10</v>
      </c>
      <c r="D256" s="74">
        <v>251386</v>
      </c>
      <c r="E256" s="99">
        <f t="shared" si="74"/>
        <v>100.8096500338858</v>
      </c>
      <c r="F256" s="75">
        <v>27705</v>
      </c>
      <c r="G256" s="99">
        <f t="shared" si="67"/>
        <v>101.26466610621733</v>
      </c>
      <c r="H256" s="80">
        <v>27167</v>
      </c>
      <c r="I256" s="99">
        <f t="shared" si="68"/>
        <v>96.604082213213843</v>
      </c>
      <c r="J256" s="75">
        <v>34345</v>
      </c>
      <c r="K256" s="99">
        <f t="shared" si="69"/>
        <v>95.77523703290575</v>
      </c>
      <c r="L256" s="75">
        <v>5376</v>
      </c>
      <c r="M256" s="99">
        <f t="shared" si="70"/>
        <v>108.36524894174562</v>
      </c>
      <c r="N256" s="75">
        <v>24336</v>
      </c>
      <c r="O256" s="99">
        <f t="shared" si="71"/>
        <v>89.66508234773957</v>
      </c>
      <c r="P256" s="75">
        <v>285731</v>
      </c>
      <c r="Q256" s="99">
        <f t="shared" si="75"/>
        <v>100.17670136417661</v>
      </c>
      <c r="R256" s="75">
        <v>138961</v>
      </c>
      <c r="S256" s="99">
        <f t="shared" si="72"/>
        <v>101.67778850938041</v>
      </c>
      <c r="T256" s="75">
        <v>138961</v>
      </c>
      <c r="U256" s="100">
        <f t="shared" si="73"/>
        <v>101.67778850938041</v>
      </c>
      <c r="V256" s="51"/>
      <c r="W256" s="139"/>
    </row>
    <row r="257" spans="1:23" s="9" customFormat="1" ht="12" customHeight="1">
      <c r="A257" s="7"/>
      <c r="B257" s="26" t="s">
        <v>191</v>
      </c>
      <c r="C257" s="36" t="s">
        <v>192</v>
      </c>
      <c r="D257" s="159">
        <v>256461</v>
      </c>
      <c r="E257" s="99">
        <f t="shared" si="74"/>
        <v>101.16126334723114</v>
      </c>
      <c r="F257" s="75">
        <v>26268</v>
      </c>
      <c r="G257" s="99">
        <f t="shared" ref="G257:G268" si="76">F257/F245*100</f>
        <v>99.950534606750125</v>
      </c>
      <c r="H257" s="80">
        <v>31588</v>
      </c>
      <c r="I257" s="99">
        <f t="shared" ref="I257:I268" si="77">H257/H245*100</f>
        <v>101.48102933144858</v>
      </c>
      <c r="J257" s="75">
        <v>34219</v>
      </c>
      <c r="K257" s="99">
        <f t="shared" ref="K257:K268" si="78">J257/J245*100</f>
        <v>98.321983737034174</v>
      </c>
      <c r="L257" s="75">
        <v>4982</v>
      </c>
      <c r="M257" s="99">
        <f t="shared" ref="M257:M268" si="79">L257/L245*100</f>
        <v>118.70383607338574</v>
      </c>
      <c r="N257" s="75">
        <v>24789</v>
      </c>
      <c r="O257" s="99">
        <f t="shared" ref="O257:O268" si="80">N257/N245*100</f>
        <v>91.206446153280112</v>
      </c>
      <c r="P257" s="155">
        <v>290680</v>
      </c>
      <c r="Q257" s="99">
        <f t="shared" si="75"/>
        <v>100.81853496115427</v>
      </c>
      <c r="R257" s="75">
        <v>139925</v>
      </c>
      <c r="S257" s="99">
        <f t="shared" ref="S257:S268" si="81">R257/R245*100</f>
        <v>103.76959700983373</v>
      </c>
      <c r="T257" s="75">
        <v>139925</v>
      </c>
      <c r="U257" s="100">
        <f t="shared" ref="U257:U268" si="82">T257/T245*100</f>
        <v>103.76959700983373</v>
      </c>
      <c r="V257" s="52"/>
      <c r="W257" s="127"/>
    </row>
    <row r="258" spans="1:23" s="9" customFormat="1" ht="12" customHeight="1">
      <c r="A258" s="7"/>
      <c r="B258" s="26" t="s">
        <v>13</v>
      </c>
      <c r="C258" s="36" t="s">
        <v>13</v>
      </c>
      <c r="D258" s="159">
        <v>243658</v>
      </c>
      <c r="E258" s="99">
        <f t="shared" si="74"/>
        <v>101.91697166161246</v>
      </c>
      <c r="F258" s="75">
        <v>24627</v>
      </c>
      <c r="G258" s="99">
        <f t="shared" si="76"/>
        <v>97.928264673135047</v>
      </c>
      <c r="H258" s="80">
        <v>35164</v>
      </c>
      <c r="I258" s="99">
        <f t="shared" si="77"/>
        <v>100.23088105350169</v>
      </c>
      <c r="J258" s="75">
        <v>31757</v>
      </c>
      <c r="K258" s="99">
        <f t="shared" si="78"/>
        <v>98.888335305474257</v>
      </c>
      <c r="L258" s="75">
        <v>4820</v>
      </c>
      <c r="M258" s="99">
        <f t="shared" si="79"/>
        <v>120.71124467818683</v>
      </c>
      <c r="N258" s="75">
        <v>23002</v>
      </c>
      <c r="O258" s="99">
        <f t="shared" si="80"/>
        <v>92.746260231442278</v>
      </c>
      <c r="P258" s="155">
        <v>275415</v>
      </c>
      <c r="Q258" s="99">
        <f t="shared" si="75"/>
        <v>101.55832279332864</v>
      </c>
      <c r="R258" s="75">
        <v>129523</v>
      </c>
      <c r="S258" s="99">
        <f t="shared" si="81"/>
        <v>102.4869441367305</v>
      </c>
      <c r="T258" s="75">
        <v>129523</v>
      </c>
      <c r="U258" s="100">
        <f t="shared" si="82"/>
        <v>102.4869441367305</v>
      </c>
      <c r="V258" s="52"/>
      <c r="W258" s="127"/>
    </row>
    <row r="259" spans="1:23" s="9" customFormat="1" ht="12" customHeight="1">
      <c r="A259" s="7"/>
      <c r="B259" s="27" t="s">
        <v>14</v>
      </c>
      <c r="C259" s="38" t="s">
        <v>14</v>
      </c>
      <c r="D259" s="160">
        <v>251851</v>
      </c>
      <c r="E259" s="101">
        <f t="shared" si="74"/>
        <v>102.00237336325013</v>
      </c>
      <c r="F259" s="76">
        <v>26137</v>
      </c>
      <c r="G259" s="101">
        <f t="shared" si="76"/>
        <v>96.000146918386832</v>
      </c>
      <c r="H259" s="128">
        <v>22135</v>
      </c>
      <c r="I259" s="101">
        <f t="shared" si="77"/>
        <v>99.038031319910516</v>
      </c>
      <c r="J259" s="76">
        <v>34532</v>
      </c>
      <c r="K259" s="101">
        <f t="shared" si="78"/>
        <v>97.284201036736533</v>
      </c>
      <c r="L259" s="76">
        <v>5028</v>
      </c>
      <c r="M259" s="101">
        <f t="shared" si="79"/>
        <v>108.10578370242958</v>
      </c>
      <c r="N259" s="76">
        <v>25144</v>
      </c>
      <c r="O259" s="101">
        <f t="shared" si="80"/>
        <v>92.72754093524118</v>
      </c>
      <c r="P259" s="156">
        <v>286383</v>
      </c>
      <c r="Q259" s="101">
        <f t="shared" si="75"/>
        <v>101.4093334702535</v>
      </c>
      <c r="R259" s="76">
        <v>139809</v>
      </c>
      <c r="S259" s="101">
        <f t="shared" si="81"/>
        <v>102.30650460642339</v>
      </c>
      <c r="T259" s="76">
        <v>139809</v>
      </c>
      <c r="U259" s="102">
        <f t="shared" si="82"/>
        <v>102.30650460642339</v>
      </c>
      <c r="V259" s="52"/>
      <c r="W259" s="127"/>
    </row>
    <row r="260" spans="1:23" s="50" customFormat="1" ht="12" customHeight="1">
      <c r="A260" s="51"/>
      <c r="B260" s="25" t="s">
        <v>208</v>
      </c>
      <c r="C260" s="37" t="s">
        <v>209</v>
      </c>
      <c r="D260" s="161">
        <v>252894</v>
      </c>
      <c r="E260" s="107">
        <f t="shared" si="74"/>
        <v>100.21597073893696</v>
      </c>
      <c r="F260" s="94">
        <v>27754</v>
      </c>
      <c r="G260" s="107">
        <f t="shared" si="76"/>
        <v>104.98959712502365</v>
      </c>
      <c r="H260" s="94">
        <v>24449</v>
      </c>
      <c r="I260" s="107">
        <f t="shared" si="77"/>
        <v>90.817577355967458</v>
      </c>
      <c r="J260" s="93">
        <v>33628</v>
      </c>
      <c r="K260" s="107">
        <f t="shared" si="78"/>
        <v>97.314503993517761</v>
      </c>
      <c r="L260" s="93">
        <v>4811</v>
      </c>
      <c r="M260" s="107">
        <f t="shared" si="79"/>
        <v>120.15484515484516</v>
      </c>
      <c r="N260" s="93">
        <v>23056</v>
      </c>
      <c r="O260" s="107">
        <f t="shared" si="80"/>
        <v>84.73666801425999</v>
      </c>
      <c r="P260" s="157">
        <v>286522</v>
      </c>
      <c r="Q260" s="107">
        <f t="shared" si="75"/>
        <v>99.866506334849518</v>
      </c>
      <c r="R260" s="93">
        <v>138540</v>
      </c>
      <c r="S260" s="107">
        <f t="shared" si="81"/>
        <v>100.88549707261659</v>
      </c>
      <c r="T260" s="93">
        <v>138540</v>
      </c>
      <c r="U260" s="108">
        <f t="shared" si="82"/>
        <v>100.88549707261659</v>
      </c>
      <c r="V260" s="51"/>
      <c r="W260" s="139"/>
    </row>
    <row r="261" spans="1:23" s="50" customFormat="1" ht="12" customHeight="1">
      <c r="A261" s="51"/>
      <c r="B261" s="26" t="s">
        <v>175</v>
      </c>
      <c r="C261" s="36" t="s">
        <v>210</v>
      </c>
      <c r="D261" s="162">
        <v>276115</v>
      </c>
      <c r="E261" s="97">
        <f>D261/D249*100</f>
        <v>99.332304449025258</v>
      </c>
      <c r="F261" s="89">
        <v>27079</v>
      </c>
      <c r="G261" s="97">
        <f t="shared" si="76"/>
        <v>97.662927832077045</v>
      </c>
      <c r="H261" s="90">
        <v>34630</v>
      </c>
      <c r="I261" s="97">
        <f t="shared" si="77"/>
        <v>92.277765934768709</v>
      </c>
      <c r="J261" s="89">
        <v>34763</v>
      </c>
      <c r="K261" s="97">
        <f t="shared" si="78"/>
        <v>97.981904788748281</v>
      </c>
      <c r="L261" s="89">
        <v>4357</v>
      </c>
      <c r="M261" s="97">
        <f t="shared" si="79"/>
        <v>110.33172955178526</v>
      </c>
      <c r="N261" s="89">
        <v>24458</v>
      </c>
      <c r="O261" s="97">
        <f t="shared" si="80"/>
        <v>87.359359931421224</v>
      </c>
      <c r="P261" s="158">
        <v>310878</v>
      </c>
      <c r="Q261" s="97">
        <f>P261/P249*100</f>
        <v>99.17945445844633</v>
      </c>
      <c r="R261" s="89">
        <v>145917</v>
      </c>
      <c r="S261" s="97">
        <f t="shared" si="81"/>
        <v>98.577248130358115</v>
      </c>
      <c r="T261" s="89">
        <v>145917</v>
      </c>
      <c r="U261" s="98">
        <f t="shared" si="82"/>
        <v>98.577248130358115</v>
      </c>
      <c r="V261" s="51"/>
      <c r="W261" s="139"/>
    </row>
    <row r="262" spans="1:23" s="50" customFormat="1" ht="12" customHeight="1">
      <c r="A262" s="51"/>
      <c r="B262" s="26" t="s">
        <v>176</v>
      </c>
      <c r="C262" s="36" t="s">
        <v>4</v>
      </c>
      <c r="D262" s="162">
        <v>274451</v>
      </c>
      <c r="E262" s="97">
        <f t="shared" ref="E262:E272" si="83">D262/D250*100</f>
        <v>99.621768974166315</v>
      </c>
      <c r="F262" s="89">
        <v>26081</v>
      </c>
      <c r="G262" s="97">
        <f t="shared" si="76"/>
        <v>99.820116350275569</v>
      </c>
      <c r="H262" s="90">
        <v>37206</v>
      </c>
      <c r="I262" s="97">
        <f t="shared" si="77"/>
        <v>97.900221029365326</v>
      </c>
      <c r="J262" s="89">
        <v>33592</v>
      </c>
      <c r="K262" s="97">
        <f t="shared" si="78"/>
        <v>98.230838962482096</v>
      </c>
      <c r="L262" s="89">
        <v>3883</v>
      </c>
      <c r="M262" s="97">
        <f t="shared" si="79"/>
        <v>104.35366836871809</v>
      </c>
      <c r="N262" s="89">
        <v>23959</v>
      </c>
      <c r="O262" s="97">
        <f t="shared" si="80"/>
        <v>87.897131117470096</v>
      </c>
      <c r="P262" s="158">
        <v>308043</v>
      </c>
      <c r="Q262" s="97">
        <f t="shared" ref="Q262:Q272" si="84">P262/P250*100</f>
        <v>99.468177855274632</v>
      </c>
      <c r="R262" s="89">
        <v>144035</v>
      </c>
      <c r="S262" s="97">
        <f t="shared" si="81"/>
        <v>98.777920269927378</v>
      </c>
      <c r="T262" s="89">
        <v>144035</v>
      </c>
      <c r="U262" s="98">
        <f t="shared" si="82"/>
        <v>98.777920269927378</v>
      </c>
      <c r="V262" s="51"/>
      <c r="W262" s="139"/>
    </row>
    <row r="263" spans="1:23" s="50" customFormat="1" ht="12" customHeight="1">
      <c r="A263" s="51"/>
      <c r="B263" s="26" t="s">
        <v>67</v>
      </c>
      <c r="C263" s="36" t="s">
        <v>178</v>
      </c>
      <c r="D263" s="162">
        <v>267238</v>
      </c>
      <c r="E263" s="97">
        <f t="shared" si="83"/>
        <v>97.560245472234698</v>
      </c>
      <c r="F263" s="89">
        <v>23747</v>
      </c>
      <c r="G263" s="97">
        <f t="shared" si="76"/>
        <v>94.673683371207602</v>
      </c>
      <c r="H263" s="90">
        <v>24502</v>
      </c>
      <c r="I263" s="97">
        <f t="shared" si="77"/>
        <v>101.87941787941787</v>
      </c>
      <c r="J263" s="89">
        <v>35087</v>
      </c>
      <c r="K263" s="97">
        <f t="shared" si="78"/>
        <v>95.858262983908432</v>
      </c>
      <c r="L263" s="89">
        <v>4323</v>
      </c>
      <c r="M263" s="97">
        <f t="shared" si="79"/>
        <v>131.87919463087246</v>
      </c>
      <c r="N263" s="89">
        <v>24948</v>
      </c>
      <c r="O263" s="97">
        <f t="shared" si="80"/>
        <v>84.224030248809967</v>
      </c>
      <c r="P263" s="158">
        <v>302325</v>
      </c>
      <c r="Q263" s="97">
        <f t="shared" si="84"/>
        <v>97.359624376859756</v>
      </c>
      <c r="R263" s="89">
        <v>145437</v>
      </c>
      <c r="S263" s="97">
        <f t="shared" si="81"/>
        <v>95.437990931103954</v>
      </c>
      <c r="T263" s="89">
        <v>145437</v>
      </c>
      <c r="U263" s="98">
        <f t="shared" si="82"/>
        <v>95.437990931103954</v>
      </c>
      <c r="V263" s="51"/>
      <c r="W263" s="139"/>
    </row>
    <row r="264" spans="1:23" s="50" customFormat="1" ht="12" customHeight="1">
      <c r="A264" s="51"/>
      <c r="B264" s="26" t="s">
        <v>211</v>
      </c>
      <c r="C264" s="36" t="s">
        <v>212</v>
      </c>
      <c r="D264" s="162">
        <v>256029</v>
      </c>
      <c r="E264" s="97">
        <f t="shared" si="83"/>
        <v>100.85599710071851</v>
      </c>
      <c r="F264" s="89">
        <v>26183</v>
      </c>
      <c r="G264" s="97">
        <f t="shared" si="76"/>
        <v>98.900808340258365</v>
      </c>
      <c r="H264" s="90">
        <v>5874</v>
      </c>
      <c r="I264" s="97">
        <f t="shared" si="77"/>
        <v>108.91896903393288</v>
      </c>
      <c r="J264" s="89">
        <v>35718</v>
      </c>
      <c r="K264" s="97">
        <f t="shared" si="78"/>
        <v>97.401216219901286</v>
      </c>
      <c r="L264" s="89">
        <v>4732</v>
      </c>
      <c r="M264" s="97">
        <f t="shared" si="79"/>
        <v>130.39404794709287</v>
      </c>
      <c r="N264" s="89">
        <v>25181</v>
      </c>
      <c r="O264" s="97">
        <f t="shared" si="80"/>
        <v>87.071230982019358</v>
      </c>
      <c r="P264" s="158">
        <v>291747</v>
      </c>
      <c r="Q264" s="97">
        <f t="shared" si="84"/>
        <v>100.41992654727443</v>
      </c>
      <c r="R264" s="89">
        <v>147612</v>
      </c>
      <c r="S264" s="97">
        <f t="shared" si="81"/>
        <v>99.908627586346938</v>
      </c>
      <c r="T264" s="89">
        <v>147612</v>
      </c>
      <c r="U264" s="98">
        <f t="shared" si="82"/>
        <v>99.908627586346938</v>
      </c>
      <c r="V264" s="51"/>
      <c r="W264" s="139"/>
    </row>
    <row r="265" spans="1:23" s="2" customFormat="1" ht="12" customHeight="1">
      <c r="A265" s="1"/>
      <c r="B265" s="26" t="s">
        <v>213</v>
      </c>
      <c r="C265" s="36" t="s">
        <v>7</v>
      </c>
      <c r="D265" s="159">
        <v>279388</v>
      </c>
      <c r="E265" s="99">
        <f t="shared" si="83"/>
        <v>103.7005693754686</v>
      </c>
      <c r="F265" s="75">
        <v>28678</v>
      </c>
      <c r="G265" s="99">
        <f t="shared" si="76"/>
        <v>108.57121223593549</v>
      </c>
      <c r="H265" s="80">
        <v>33663</v>
      </c>
      <c r="I265" s="99">
        <f t="shared" si="77"/>
        <v>103.61672001969957</v>
      </c>
      <c r="J265" s="75">
        <v>35300</v>
      </c>
      <c r="K265" s="99">
        <f t="shared" si="78"/>
        <v>112.68594777501117</v>
      </c>
      <c r="L265" s="75">
        <v>4570</v>
      </c>
      <c r="M265" s="99">
        <f t="shared" si="79"/>
        <v>117.84424961320268</v>
      </c>
      <c r="N265" s="75">
        <v>24856</v>
      </c>
      <c r="O265" s="99">
        <f t="shared" si="80"/>
        <v>109.26674872516264</v>
      </c>
      <c r="P265" s="155">
        <v>314688</v>
      </c>
      <c r="Q265" s="99">
        <f t="shared" si="84"/>
        <v>104.63650147633868</v>
      </c>
      <c r="R265" s="75">
        <v>152781</v>
      </c>
      <c r="S265" s="99">
        <f t="shared" si="81"/>
        <v>104.82545215028681</v>
      </c>
      <c r="T265" s="75">
        <v>152781</v>
      </c>
      <c r="U265" s="100">
        <f t="shared" si="82"/>
        <v>104.82545215028681</v>
      </c>
      <c r="V265" s="51"/>
      <c r="W265" s="139"/>
    </row>
    <row r="266" spans="1:23" s="2" customFormat="1" ht="12" customHeight="1">
      <c r="A266" s="1"/>
      <c r="B266" s="26" t="s">
        <v>214</v>
      </c>
      <c r="C266" s="36" t="s">
        <v>8</v>
      </c>
      <c r="D266" s="159">
        <v>283433</v>
      </c>
      <c r="E266" s="99">
        <f t="shared" si="83"/>
        <v>100.1374344624864</v>
      </c>
      <c r="F266" s="137">
        <v>29910</v>
      </c>
      <c r="G266" s="99">
        <f t="shared" si="76"/>
        <v>93.165960627959137</v>
      </c>
      <c r="H266" s="80">
        <v>36530</v>
      </c>
      <c r="I266" s="99">
        <f t="shared" si="77"/>
        <v>94.20532790055961</v>
      </c>
      <c r="J266" s="75">
        <v>35020</v>
      </c>
      <c r="K266" s="99">
        <f t="shared" si="78"/>
        <v>100.06286073489915</v>
      </c>
      <c r="L266" s="75">
        <v>5017</v>
      </c>
      <c r="M266" s="99">
        <f t="shared" si="79"/>
        <v>117.11017740429506</v>
      </c>
      <c r="N266" s="75">
        <v>23930</v>
      </c>
      <c r="O266" s="99">
        <f t="shared" si="80"/>
        <v>92.12349861410533</v>
      </c>
      <c r="P266" s="155">
        <v>318453</v>
      </c>
      <c r="Q266" s="99">
        <f t="shared" si="84"/>
        <v>100.12922821514138</v>
      </c>
      <c r="R266" s="75">
        <v>152622</v>
      </c>
      <c r="S266" s="99">
        <f t="shared" si="81"/>
        <v>99.8658613988366</v>
      </c>
      <c r="T266" s="75">
        <v>152622</v>
      </c>
      <c r="U266" s="100">
        <f t="shared" si="82"/>
        <v>99.8658613988366</v>
      </c>
      <c r="V266" s="51"/>
      <c r="W266" s="139"/>
    </row>
    <row r="267" spans="1:23" s="2" customFormat="1" ht="12" customHeight="1">
      <c r="A267" s="1"/>
      <c r="B267" s="26" t="s">
        <v>215</v>
      </c>
      <c r="C267" s="36" t="s">
        <v>9</v>
      </c>
      <c r="D267" s="159">
        <v>264259</v>
      </c>
      <c r="E267" s="99">
        <f t="shared" si="83"/>
        <v>99.814165007875317</v>
      </c>
      <c r="F267" s="75">
        <v>28120</v>
      </c>
      <c r="G267" s="99">
        <f t="shared" si="76"/>
        <v>93.730208993033571</v>
      </c>
      <c r="H267" s="80">
        <v>35801</v>
      </c>
      <c r="I267" s="99">
        <f t="shared" si="77"/>
        <v>97.158597481545812</v>
      </c>
      <c r="J267" s="75">
        <v>33461</v>
      </c>
      <c r="K267" s="99">
        <f t="shared" si="78"/>
        <v>99.164271108081678</v>
      </c>
      <c r="L267" s="75">
        <v>5672</v>
      </c>
      <c r="M267" s="99">
        <f t="shared" si="79"/>
        <v>115.61353444761518</v>
      </c>
      <c r="N267" s="75">
        <v>22506</v>
      </c>
      <c r="O267" s="99">
        <f t="shared" si="80"/>
        <v>92.792941370495583</v>
      </c>
      <c r="P267" s="155">
        <v>297720</v>
      </c>
      <c r="Q267" s="99">
        <f t="shared" si="84"/>
        <v>99.740698305493581</v>
      </c>
      <c r="R267" s="75">
        <v>140747</v>
      </c>
      <c r="S267" s="99">
        <f t="shared" si="81"/>
        <v>98.714405947538225</v>
      </c>
      <c r="T267" s="75">
        <v>140747</v>
      </c>
      <c r="U267" s="100">
        <f t="shared" si="82"/>
        <v>98.714405947538225</v>
      </c>
      <c r="V267" s="51"/>
      <c r="W267" s="139"/>
    </row>
    <row r="268" spans="1:23" s="2" customFormat="1" ht="12" customHeight="1">
      <c r="A268" s="3"/>
      <c r="B268" s="26" t="s">
        <v>216</v>
      </c>
      <c r="C268" s="36" t="s">
        <v>10</v>
      </c>
      <c r="D268" s="159">
        <v>254663</v>
      </c>
      <c r="E268" s="99">
        <f t="shared" si="83"/>
        <v>101.30357299133604</v>
      </c>
      <c r="F268" s="75">
        <v>27737</v>
      </c>
      <c r="G268" s="99">
        <f t="shared" si="76"/>
        <v>100.11550261685616</v>
      </c>
      <c r="H268" s="80">
        <v>29520</v>
      </c>
      <c r="I268" s="99">
        <f t="shared" si="77"/>
        <v>108.66124342032613</v>
      </c>
      <c r="J268" s="75">
        <v>34002</v>
      </c>
      <c r="K268" s="99">
        <f t="shared" si="78"/>
        <v>99.001310234386381</v>
      </c>
      <c r="L268" s="75">
        <v>6283</v>
      </c>
      <c r="M268" s="99">
        <f t="shared" si="79"/>
        <v>116.87127976190477</v>
      </c>
      <c r="N268" s="75">
        <v>22386</v>
      </c>
      <c r="O268" s="99">
        <f t="shared" si="80"/>
        <v>91.987179487179489</v>
      </c>
      <c r="P268" s="155">
        <v>288665</v>
      </c>
      <c r="Q268" s="99">
        <f t="shared" si="84"/>
        <v>101.0268399298641</v>
      </c>
      <c r="R268" s="75">
        <v>139897</v>
      </c>
      <c r="S268" s="99">
        <f t="shared" si="81"/>
        <v>100.67357028230943</v>
      </c>
      <c r="T268" s="75">
        <v>139897</v>
      </c>
      <c r="U268" s="100">
        <f t="shared" si="82"/>
        <v>100.67357028230943</v>
      </c>
      <c r="V268" s="51"/>
      <c r="W268" s="139"/>
    </row>
    <row r="269" spans="1:23" s="9" customFormat="1" ht="12" customHeight="1">
      <c r="A269" s="7"/>
      <c r="B269" s="26" t="s">
        <v>217</v>
      </c>
      <c r="C269" s="36" t="s">
        <v>218</v>
      </c>
      <c r="D269" s="159">
        <v>257187</v>
      </c>
      <c r="E269" s="99">
        <f t="shared" si="83"/>
        <v>100.28308397768082</v>
      </c>
      <c r="F269" s="75">
        <v>24555</v>
      </c>
      <c r="G269" s="99">
        <f t="shared" ref="G269:G280" si="85">F269/F257*100</f>
        <v>93.478757423481042</v>
      </c>
      <c r="H269" s="80">
        <v>31145</v>
      </c>
      <c r="I269" s="99">
        <f t="shared" ref="I269:I280" si="86">H269/H257*100</f>
        <v>98.597568696973539</v>
      </c>
      <c r="J269" s="75">
        <v>33257</v>
      </c>
      <c r="K269" s="99">
        <f t="shared" ref="K269:K280" si="87">J269/J257*100</f>
        <v>97.188696338291592</v>
      </c>
      <c r="L269" s="75">
        <v>5255</v>
      </c>
      <c r="M269" s="99">
        <f t="shared" ref="M269:M280" si="88">L269/L257*100</f>
        <v>105.47972701726214</v>
      </c>
      <c r="N269" s="75">
        <v>22453</v>
      </c>
      <c r="O269" s="99">
        <f t="shared" ref="O269:O280" si="89">N269/N257*100</f>
        <v>90.57646536770342</v>
      </c>
      <c r="P269" s="155">
        <v>290444</v>
      </c>
      <c r="Q269" s="99">
        <f t="shared" si="84"/>
        <v>99.918811063712681</v>
      </c>
      <c r="R269" s="75">
        <v>139303</v>
      </c>
      <c r="S269" s="99">
        <f t="shared" ref="S269:S280" si="90">R269/R257*100</f>
        <v>99.555476147936389</v>
      </c>
      <c r="T269" s="75">
        <v>139303</v>
      </c>
      <c r="U269" s="100">
        <f t="shared" ref="U269:U280" si="91">T269/T257*100</f>
        <v>99.555476147936389</v>
      </c>
      <c r="V269" s="52"/>
      <c r="W269" s="141"/>
    </row>
    <row r="270" spans="1:23" s="9" customFormat="1" ht="12" customHeight="1">
      <c r="A270" s="7"/>
      <c r="B270" s="26" t="s">
        <v>219</v>
      </c>
      <c r="C270" s="36" t="s">
        <v>220</v>
      </c>
      <c r="D270" s="159">
        <v>251170</v>
      </c>
      <c r="E270" s="99">
        <f t="shared" si="83"/>
        <v>103.08300979241396</v>
      </c>
      <c r="F270" s="75">
        <v>23347</v>
      </c>
      <c r="G270" s="99">
        <f t="shared" si="85"/>
        <v>94.802452592682826</v>
      </c>
      <c r="H270" s="80">
        <v>33099</v>
      </c>
      <c r="I270" s="99">
        <f t="shared" si="86"/>
        <v>94.127516778523486</v>
      </c>
      <c r="J270" s="75">
        <v>31803</v>
      </c>
      <c r="K270" s="99">
        <f t="shared" si="87"/>
        <v>100.14484995434077</v>
      </c>
      <c r="L270" s="75">
        <v>4774</v>
      </c>
      <c r="M270" s="99">
        <f t="shared" si="88"/>
        <v>99.045643153526981</v>
      </c>
      <c r="N270" s="75">
        <v>21629</v>
      </c>
      <c r="O270" s="99">
        <f t="shared" si="89"/>
        <v>94.030953830101723</v>
      </c>
      <c r="P270" s="155">
        <v>282973</v>
      </c>
      <c r="Q270" s="99">
        <f t="shared" si="84"/>
        <v>102.74422235535465</v>
      </c>
      <c r="R270" s="75">
        <v>135105</v>
      </c>
      <c r="S270" s="99">
        <f t="shared" si="90"/>
        <v>104.30965928831174</v>
      </c>
      <c r="T270" s="75">
        <v>135105</v>
      </c>
      <c r="U270" s="100">
        <f t="shared" si="91"/>
        <v>104.30965928831174</v>
      </c>
      <c r="V270" s="52"/>
      <c r="W270" s="127"/>
    </row>
    <row r="271" spans="1:23" s="9" customFormat="1" ht="12" customHeight="1">
      <c r="A271" s="7"/>
      <c r="B271" s="27" t="s">
        <v>221</v>
      </c>
      <c r="C271" s="38" t="s">
        <v>222</v>
      </c>
      <c r="D271" s="160">
        <v>241915</v>
      </c>
      <c r="E271" s="101">
        <f t="shared" si="83"/>
        <v>96.054810185387396</v>
      </c>
      <c r="F271" s="76">
        <v>23345</v>
      </c>
      <c r="G271" s="101">
        <f t="shared" si="85"/>
        <v>89.317825305123009</v>
      </c>
      <c r="H271" s="128">
        <v>2926</v>
      </c>
      <c r="I271" s="101">
        <f t="shared" si="86"/>
        <v>13.218884120171673</v>
      </c>
      <c r="J271" s="76">
        <v>33932</v>
      </c>
      <c r="K271" s="101">
        <f t="shared" si="87"/>
        <v>98.262481176879419</v>
      </c>
      <c r="L271" s="76">
        <v>4167</v>
      </c>
      <c r="M271" s="101">
        <f t="shared" si="88"/>
        <v>82.875894988066818</v>
      </c>
      <c r="N271" s="76">
        <v>24252</v>
      </c>
      <c r="O271" s="101">
        <f t="shared" si="89"/>
        <v>96.452433980273625</v>
      </c>
      <c r="P271" s="156">
        <v>275847</v>
      </c>
      <c r="Q271" s="101">
        <f t="shared" si="84"/>
        <v>96.321010674516288</v>
      </c>
      <c r="R271" s="76">
        <v>140963</v>
      </c>
      <c r="S271" s="101">
        <f t="shared" si="90"/>
        <v>100.825411811829</v>
      </c>
      <c r="T271" s="76">
        <v>140963</v>
      </c>
      <c r="U271" s="102">
        <f t="shared" si="91"/>
        <v>100.825411811829</v>
      </c>
      <c r="V271" s="52"/>
      <c r="W271" s="127"/>
    </row>
    <row r="272" spans="1:23" s="50" customFormat="1" ht="12" customHeight="1">
      <c r="A272" s="51"/>
      <c r="B272" s="26" t="s">
        <v>225</v>
      </c>
      <c r="C272" s="36" t="s">
        <v>228</v>
      </c>
      <c r="D272" s="162">
        <v>243966</v>
      </c>
      <c r="E272" s="97">
        <f t="shared" si="83"/>
        <v>96.469667133265318</v>
      </c>
      <c r="F272" s="90">
        <v>20093</v>
      </c>
      <c r="G272" s="97">
        <f t="shared" si="85"/>
        <v>72.396771636520867</v>
      </c>
      <c r="H272" s="90">
        <v>5345</v>
      </c>
      <c r="I272" s="97">
        <f t="shared" si="86"/>
        <v>21.861834839870749</v>
      </c>
      <c r="J272" s="89">
        <v>31182</v>
      </c>
      <c r="K272" s="97">
        <f t="shared" si="87"/>
        <v>92.726299512311172</v>
      </c>
      <c r="L272" s="89">
        <v>1817</v>
      </c>
      <c r="M272" s="97">
        <f t="shared" si="88"/>
        <v>37.76761588027437</v>
      </c>
      <c r="N272" s="89">
        <v>24825</v>
      </c>
      <c r="O272" s="97">
        <f t="shared" si="89"/>
        <v>107.67262317834836</v>
      </c>
      <c r="P272" s="158">
        <v>275148</v>
      </c>
      <c r="Q272" s="97">
        <f t="shared" si="84"/>
        <v>96.030322278917495</v>
      </c>
      <c r="R272" s="89">
        <v>138091</v>
      </c>
      <c r="S272" s="97">
        <f t="shared" si="90"/>
        <v>99.675905875559394</v>
      </c>
      <c r="T272" s="89">
        <v>138091</v>
      </c>
      <c r="U272" s="98">
        <f t="shared" si="91"/>
        <v>99.675905875559394</v>
      </c>
      <c r="V272" s="51"/>
      <c r="W272" s="139"/>
    </row>
    <row r="273" spans="1:23" s="50" customFormat="1" ht="12" customHeight="1">
      <c r="A273" s="51"/>
      <c r="B273" s="26" t="s">
        <v>175</v>
      </c>
      <c r="C273" s="36" t="s">
        <v>229</v>
      </c>
      <c r="D273" s="162">
        <v>257497</v>
      </c>
      <c r="E273" s="97">
        <f>D273/D261*100</f>
        <v>93.257157343860356</v>
      </c>
      <c r="F273" s="89">
        <v>17325</v>
      </c>
      <c r="G273" s="97">
        <f t="shared" si="85"/>
        <v>63.97946748402822</v>
      </c>
      <c r="H273" s="90">
        <v>6156</v>
      </c>
      <c r="I273" s="97">
        <f t="shared" si="86"/>
        <v>17.776494369044183</v>
      </c>
      <c r="J273" s="89">
        <v>33502</v>
      </c>
      <c r="K273" s="97">
        <f t="shared" si="87"/>
        <v>96.372580041998674</v>
      </c>
      <c r="L273" s="89">
        <v>2251</v>
      </c>
      <c r="M273" s="97">
        <f t="shared" si="88"/>
        <v>51.66398898324536</v>
      </c>
      <c r="N273" s="89">
        <v>25933</v>
      </c>
      <c r="O273" s="97">
        <f t="shared" si="89"/>
        <v>106.03074658598413</v>
      </c>
      <c r="P273" s="158">
        <v>290999</v>
      </c>
      <c r="Q273" s="97">
        <f>P273/P261*100</f>
        <v>93.605530143657646</v>
      </c>
      <c r="R273" s="89">
        <v>145982</v>
      </c>
      <c r="S273" s="97">
        <f t="shared" si="90"/>
        <v>100.04454587196831</v>
      </c>
      <c r="T273" s="89">
        <v>145982</v>
      </c>
      <c r="U273" s="98">
        <f t="shared" si="91"/>
        <v>100.04454587196831</v>
      </c>
      <c r="V273" s="51"/>
      <c r="W273" s="139"/>
    </row>
    <row r="274" spans="1:23" s="50" customFormat="1" ht="12" customHeight="1">
      <c r="A274" s="51"/>
      <c r="B274" s="26" t="s">
        <v>176</v>
      </c>
      <c r="C274" s="36" t="s">
        <v>4</v>
      </c>
      <c r="D274" s="162">
        <v>281718</v>
      </c>
      <c r="E274" s="97">
        <f t="shared" ref="E274:E284" si="92">D274/D262*100</f>
        <v>102.64783148904539</v>
      </c>
      <c r="F274" s="89">
        <v>21939</v>
      </c>
      <c r="G274" s="97">
        <f t="shared" si="85"/>
        <v>84.118707104788925</v>
      </c>
      <c r="H274" s="90">
        <v>34904</v>
      </c>
      <c r="I274" s="97">
        <f t="shared" si="86"/>
        <v>93.812825888297596</v>
      </c>
      <c r="J274" s="89">
        <v>32090</v>
      </c>
      <c r="K274" s="97">
        <f t="shared" si="87"/>
        <v>95.528697308883068</v>
      </c>
      <c r="L274" s="89">
        <v>2560</v>
      </c>
      <c r="M274" s="97">
        <f t="shared" si="88"/>
        <v>65.928405871748652</v>
      </c>
      <c r="N274" s="89">
        <v>23923</v>
      </c>
      <c r="O274" s="97">
        <f t="shared" si="89"/>
        <v>99.849743311490457</v>
      </c>
      <c r="P274" s="158">
        <v>313808</v>
      </c>
      <c r="Q274" s="97">
        <f t="shared" ref="Q274:Q284" si="93">P274/P262*100</f>
        <v>101.87149196703058</v>
      </c>
      <c r="R274" s="89">
        <v>149970</v>
      </c>
      <c r="S274" s="97">
        <f t="shared" si="90"/>
        <v>104.12052626097822</v>
      </c>
      <c r="T274" s="89">
        <v>149970</v>
      </c>
      <c r="U274" s="98">
        <f t="shared" si="91"/>
        <v>104.12052626097822</v>
      </c>
      <c r="V274" s="51"/>
      <c r="W274" s="139"/>
    </row>
    <row r="275" spans="1:23" s="50" customFormat="1" ht="12" customHeight="1">
      <c r="A275" s="51"/>
      <c r="B275" s="26" t="s">
        <v>67</v>
      </c>
      <c r="C275" s="36" t="s">
        <v>178</v>
      </c>
      <c r="D275" s="162">
        <v>282837</v>
      </c>
      <c r="E275" s="97">
        <f t="shared" si="92"/>
        <v>105.83711897260119</v>
      </c>
      <c r="F275" s="89">
        <v>23146</v>
      </c>
      <c r="G275" s="97">
        <f t="shared" si="85"/>
        <v>97.46915399839979</v>
      </c>
      <c r="H275" s="90">
        <v>35035</v>
      </c>
      <c r="I275" s="97">
        <f t="shared" si="86"/>
        <v>142.98832748347075</v>
      </c>
      <c r="J275" s="89">
        <v>32922</v>
      </c>
      <c r="K275" s="97">
        <f t="shared" si="87"/>
        <v>93.829623507281894</v>
      </c>
      <c r="L275" s="89">
        <v>2936</v>
      </c>
      <c r="M275" s="97">
        <f t="shared" si="88"/>
        <v>67.915799213509146</v>
      </c>
      <c r="N275" s="89">
        <v>24160</v>
      </c>
      <c r="O275" s="97">
        <f t="shared" si="89"/>
        <v>96.841430174763516</v>
      </c>
      <c r="P275" s="158">
        <v>315759</v>
      </c>
      <c r="Q275" s="97">
        <f t="shared" si="93"/>
        <v>104.44356239146613</v>
      </c>
      <c r="R275" s="89">
        <v>152415</v>
      </c>
      <c r="S275" s="97">
        <f t="shared" si="90"/>
        <v>104.79795375317147</v>
      </c>
      <c r="T275" s="89">
        <v>152415</v>
      </c>
      <c r="U275" s="98">
        <f t="shared" si="91"/>
        <v>104.79795375317147</v>
      </c>
      <c r="V275" s="51"/>
      <c r="W275" s="139"/>
    </row>
    <row r="276" spans="1:23" s="50" customFormat="1" ht="12" customHeight="1">
      <c r="A276" s="51"/>
      <c r="B276" s="26" t="s">
        <v>211</v>
      </c>
      <c r="C276" s="36" t="s">
        <v>212</v>
      </c>
      <c r="D276" s="162">
        <v>273760</v>
      </c>
      <c r="E276" s="97">
        <f t="shared" si="92"/>
        <v>106.92538735846331</v>
      </c>
      <c r="F276" s="89">
        <v>23370</v>
      </c>
      <c r="G276" s="97">
        <f t="shared" si="85"/>
        <v>89.256387732498183</v>
      </c>
      <c r="H276" s="90">
        <v>16019</v>
      </c>
      <c r="I276" s="97">
        <f t="shared" si="86"/>
        <v>272.71024855294519</v>
      </c>
      <c r="J276" s="89">
        <v>33575</v>
      </c>
      <c r="K276" s="97">
        <f t="shared" si="87"/>
        <v>94.000223976706422</v>
      </c>
      <c r="L276" s="89">
        <v>2784</v>
      </c>
      <c r="M276" s="97">
        <f t="shared" si="88"/>
        <v>58.833474218089599</v>
      </c>
      <c r="N276" s="89">
        <v>24709</v>
      </c>
      <c r="O276" s="97">
        <f t="shared" si="89"/>
        <v>98.125570866923468</v>
      </c>
      <c r="P276" s="158">
        <v>307335</v>
      </c>
      <c r="Q276" s="97">
        <f t="shared" si="93"/>
        <v>105.34298553198491</v>
      </c>
      <c r="R276" s="89">
        <v>154837</v>
      </c>
      <c r="S276" s="97">
        <f t="shared" si="90"/>
        <v>104.89458851583882</v>
      </c>
      <c r="T276" s="89">
        <v>154837</v>
      </c>
      <c r="U276" s="98">
        <f t="shared" si="91"/>
        <v>104.89458851583882</v>
      </c>
      <c r="V276" s="51"/>
      <c r="W276" s="139"/>
    </row>
    <row r="277" spans="1:23" s="50" customFormat="1" ht="12" customHeight="1">
      <c r="A277" s="51"/>
      <c r="B277" s="26" t="s">
        <v>213</v>
      </c>
      <c r="C277" s="36" t="s">
        <v>7</v>
      </c>
      <c r="D277" s="162">
        <v>281432</v>
      </c>
      <c r="E277" s="97">
        <f t="shared" si="92"/>
        <v>100.73159906653113</v>
      </c>
      <c r="F277" s="89">
        <v>25556</v>
      </c>
      <c r="G277" s="97">
        <f t="shared" si="85"/>
        <v>89.113606248692378</v>
      </c>
      <c r="H277" s="90">
        <v>35836</v>
      </c>
      <c r="I277" s="97">
        <f t="shared" si="86"/>
        <v>106.45515848260703</v>
      </c>
      <c r="J277" s="89">
        <v>33710</v>
      </c>
      <c r="K277" s="97">
        <f t="shared" si="87"/>
        <v>95.495750708215297</v>
      </c>
      <c r="L277" s="89">
        <v>3208</v>
      </c>
      <c r="M277" s="97">
        <f t="shared" si="88"/>
        <v>70.19693654266959</v>
      </c>
      <c r="N277" s="89">
        <v>23645</v>
      </c>
      <c r="O277" s="97">
        <f t="shared" si="89"/>
        <v>95.12793691663984</v>
      </c>
      <c r="P277" s="158">
        <v>315142</v>
      </c>
      <c r="Q277" s="97">
        <f t="shared" si="93"/>
        <v>100.14426988000812</v>
      </c>
      <c r="R277" s="89">
        <v>154572</v>
      </c>
      <c r="S277" s="97">
        <f t="shared" si="90"/>
        <v>101.17226618493137</v>
      </c>
      <c r="T277" s="89">
        <v>154572</v>
      </c>
      <c r="U277" s="98">
        <f t="shared" si="91"/>
        <v>101.17226618493137</v>
      </c>
      <c r="V277" s="51"/>
      <c r="W277" s="139"/>
    </row>
    <row r="278" spans="1:23" s="50" customFormat="1" ht="12" customHeight="1">
      <c r="A278" s="51"/>
      <c r="B278" s="26" t="s">
        <v>214</v>
      </c>
      <c r="C278" s="36" t="s">
        <v>8</v>
      </c>
      <c r="D278" s="162">
        <v>282059</v>
      </c>
      <c r="E278" s="97">
        <f t="shared" si="92"/>
        <v>99.515229348734977</v>
      </c>
      <c r="F278" s="136">
        <v>26788</v>
      </c>
      <c r="G278" s="97">
        <f t="shared" si="85"/>
        <v>89.562019391507846</v>
      </c>
      <c r="H278" s="90">
        <v>38741</v>
      </c>
      <c r="I278" s="97">
        <f t="shared" si="86"/>
        <v>106.05255954010401</v>
      </c>
      <c r="J278" s="89">
        <v>32815</v>
      </c>
      <c r="K278" s="97">
        <f t="shared" si="87"/>
        <v>93.703597944031984</v>
      </c>
      <c r="L278" s="89">
        <v>3624</v>
      </c>
      <c r="M278" s="97">
        <f t="shared" si="88"/>
        <v>72.234403029699024</v>
      </c>
      <c r="N278" s="89">
        <v>22732</v>
      </c>
      <c r="O278" s="97">
        <f t="shared" si="89"/>
        <v>94.993731717509405</v>
      </c>
      <c r="P278" s="158">
        <v>314874</v>
      </c>
      <c r="Q278" s="97">
        <f t="shared" si="93"/>
        <v>98.876129287524378</v>
      </c>
      <c r="R278" s="89">
        <v>151918</v>
      </c>
      <c r="S278" s="97">
        <f t="shared" si="90"/>
        <v>99.538729672000102</v>
      </c>
      <c r="T278" s="89">
        <v>151918</v>
      </c>
      <c r="U278" s="98">
        <f t="shared" si="91"/>
        <v>99.538729672000102</v>
      </c>
      <c r="V278" s="51"/>
      <c r="W278" s="139"/>
    </row>
    <row r="279" spans="1:23" s="2" customFormat="1" ht="12" customHeight="1">
      <c r="A279" s="1"/>
      <c r="B279" s="26" t="s">
        <v>215</v>
      </c>
      <c r="C279" s="36" t="s">
        <v>9</v>
      </c>
      <c r="D279" s="162">
        <v>267836</v>
      </c>
      <c r="E279" s="97">
        <f t="shared" si="92"/>
        <v>101.35359628243503</v>
      </c>
      <c r="F279" s="89">
        <v>27476</v>
      </c>
      <c r="G279" s="97">
        <f t="shared" si="85"/>
        <v>97.709815078236133</v>
      </c>
      <c r="H279" s="90">
        <v>35413</v>
      </c>
      <c r="I279" s="97">
        <f t="shared" si="86"/>
        <v>98.916231390184635</v>
      </c>
      <c r="J279" s="89">
        <v>32177</v>
      </c>
      <c r="K279" s="97">
        <f t="shared" si="87"/>
        <v>96.162696870984135</v>
      </c>
      <c r="L279" s="89">
        <v>4284</v>
      </c>
      <c r="M279" s="97">
        <f t="shared" si="88"/>
        <v>75.528913963328634</v>
      </c>
      <c r="N279" s="89">
        <v>21911</v>
      </c>
      <c r="O279" s="97">
        <f t="shared" si="89"/>
        <v>97.356260552741489</v>
      </c>
      <c r="P279" s="158">
        <v>300013</v>
      </c>
      <c r="Q279" s="97">
        <f t="shared" si="93"/>
        <v>100.7701867526535</v>
      </c>
      <c r="R279" s="89">
        <v>144610</v>
      </c>
      <c r="S279" s="97">
        <f t="shared" si="90"/>
        <v>102.74464109359347</v>
      </c>
      <c r="T279" s="89">
        <v>144610</v>
      </c>
      <c r="U279" s="98">
        <f t="shared" si="91"/>
        <v>102.74464109359347</v>
      </c>
      <c r="V279" s="51"/>
      <c r="W279" s="139"/>
    </row>
    <row r="280" spans="1:23" s="2" customFormat="1" ht="12" customHeight="1">
      <c r="A280" s="3"/>
      <c r="B280" s="26" t="s">
        <v>216</v>
      </c>
      <c r="C280" s="36" t="s">
        <v>10</v>
      </c>
      <c r="D280" s="162">
        <v>258319</v>
      </c>
      <c r="E280" s="97">
        <f t="shared" si="92"/>
        <v>101.43562276420211</v>
      </c>
      <c r="F280" s="89">
        <v>23984</v>
      </c>
      <c r="G280" s="97">
        <f t="shared" si="85"/>
        <v>86.469336986696462</v>
      </c>
      <c r="H280" s="90">
        <v>31231</v>
      </c>
      <c r="I280" s="97">
        <f t="shared" si="86"/>
        <v>105.79607046070461</v>
      </c>
      <c r="J280" s="89">
        <v>33167</v>
      </c>
      <c r="K280" s="97">
        <f t="shared" si="87"/>
        <v>97.544262102229283</v>
      </c>
      <c r="L280" s="89">
        <v>4952</v>
      </c>
      <c r="M280" s="97">
        <f t="shared" si="88"/>
        <v>78.815852299856758</v>
      </c>
      <c r="N280" s="89">
        <v>22157</v>
      </c>
      <c r="O280" s="97">
        <f t="shared" si="89"/>
        <v>98.977039220941663</v>
      </c>
      <c r="P280" s="158">
        <v>291486</v>
      </c>
      <c r="Q280" s="97">
        <f t="shared" si="93"/>
        <v>100.97725737446521</v>
      </c>
      <c r="R280" s="89">
        <v>142643</v>
      </c>
      <c r="S280" s="97">
        <f t="shared" si="90"/>
        <v>101.9628726849039</v>
      </c>
      <c r="T280" s="89">
        <v>142643</v>
      </c>
      <c r="U280" s="98">
        <f t="shared" si="91"/>
        <v>101.9628726849039</v>
      </c>
      <c r="V280" s="51"/>
      <c r="W280" s="139"/>
    </row>
    <row r="281" spans="1:23" s="54" customFormat="1" ht="12" customHeight="1">
      <c r="A281" s="52"/>
      <c r="B281" s="26" t="s">
        <v>226</v>
      </c>
      <c r="C281" s="36" t="s">
        <v>227</v>
      </c>
      <c r="D281" s="162">
        <v>259559</v>
      </c>
      <c r="E281" s="97">
        <f t="shared" si="92"/>
        <v>100.92228611866074</v>
      </c>
      <c r="F281" s="89">
        <v>22441</v>
      </c>
      <c r="G281" s="97">
        <f t="shared" ref="G281:G292" si="94">F281/F269*100</f>
        <v>91.390755446955822</v>
      </c>
      <c r="H281" s="90">
        <v>29647</v>
      </c>
      <c r="I281" s="97">
        <f t="shared" ref="I281:I292" si="95">H281/H269*100</f>
        <v>95.190239203724516</v>
      </c>
      <c r="J281" s="89">
        <v>31794</v>
      </c>
      <c r="K281" s="97">
        <f t="shared" ref="K281:K292" si="96">J281/J269*100</f>
        <v>95.600926120816666</v>
      </c>
      <c r="L281" s="89">
        <v>3663</v>
      </c>
      <c r="M281" s="97">
        <f t="shared" ref="M281:M292" si="97">L281/L269*100</f>
        <v>69.705042816365363</v>
      </c>
      <c r="N281" s="89">
        <v>22187</v>
      </c>
      <c r="O281" s="97">
        <f t="shared" ref="O281:O292" si="98">N281/N269*100</f>
        <v>98.815303077539753</v>
      </c>
      <c r="P281" s="158">
        <v>291353</v>
      </c>
      <c r="Q281" s="97">
        <f t="shared" si="93"/>
        <v>100.31296910936361</v>
      </c>
      <c r="R281" s="89">
        <v>141326</v>
      </c>
      <c r="S281" s="97">
        <f t="shared" ref="S281:S292" si="99">R281/R269*100</f>
        <v>101.45223003093975</v>
      </c>
      <c r="T281" s="89">
        <v>141326</v>
      </c>
      <c r="U281" s="98">
        <f t="shared" ref="U281:U292" si="100">T281/T269*100</f>
        <v>101.45223003093975</v>
      </c>
      <c r="V281" s="52"/>
      <c r="W281" s="127"/>
    </row>
    <row r="282" spans="1:23" s="54" customFormat="1" ht="12" customHeight="1">
      <c r="A282" s="52"/>
      <c r="B282" s="26" t="s">
        <v>219</v>
      </c>
      <c r="C282" s="36" t="s">
        <v>220</v>
      </c>
      <c r="D282" s="162">
        <v>245323</v>
      </c>
      <c r="E282" s="97">
        <f t="shared" si="92"/>
        <v>97.672094597284712</v>
      </c>
      <c r="F282" s="89">
        <v>22332</v>
      </c>
      <c r="G282" s="97">
        <f t="shared" si="94"/>
        <v>95.65254636570009</v>
      </c>
      <c r="H282" s="90">
        <v>33161</v>
      </c>
      <c r="I282" s="97">
        <f t="shared" si="95"/>
        <v>100.18731683736668</v>
      </c>
      <c r="J282" s="89">
        <v>29705</v>
      </c>
      <c r="K282" s="97">
        <f t="shared" si="96"/>
        <v>93.403138068735657</v>
      </c>
      <c r="L282" s="89">
        <v>4125</v>
      </c>
      <c r="M282" s="97">
        <f t="shared" si="97"/>
        <v>86.405529953917053</v>
      </c>
      <c r="N282" s="89">
        <v>20680</v>
      </c>
      <c r="O282" s="97">
        <f t="shared" si="98"/>
        <v>95.612372277960148</v>
      </c>
      <c r="P282" s="158">
        <v>275028</v>
      </c>
      <c r="Q282" s="97">
        <f t="shared" si="93"/>
        <v>97.192311633972153</v>
      </c>
      <c r="R282" s="89">
        <v>132258</v>
      </c>
      <c r="S282" s="97">
        <f t="shared" si="99"/>
        <v>97.892750083268567</v>
      </c>
      <c r="T282" s="89">
        <v>132258</v>
      </c>
      <c r="U282" s="98">
        <f t="shared" si="100"/>
        <v>97.892750083268567</v>
      </c>
      <c r="V282" s="52"/>
      <c r="W282" s="127"/>
    </row>
    <row r="283" spans="1:23" s="54" customFormat="1" ht="12" customHeight="1">
      <c r="A283" s="52"/>
      <c r="B283" s="27" t="s">
        <v>221</v>
      </c>
      <c r="C283" s="38" t="s">
        <v>222</v>
      </c>
      <c r="D283" s="164">
        <v>260784</v>
      </c>
      <c r="E283" s="105">
        <f t="shared" si="92"/>
        <v>107.79984705371722</v>
      </c>
      <c r="F283" s="95">
        <v>26135</v>
      </c>
      <c r="G283" s="105">
        <f t="shared" si="94"/>
        <v>111.95116727350612</v>
      </c>
      <c r="H283" s="96">
        <v>26357</v>
      </c>
      <c r="I283" s="105">
        <f t="shared" si="95"/>
        <v>900.78605604921393</v>
      </c>
      <c r="J283" s="95">
        <v>31949</v>
      </c>
      <c r="K283" s="105">
        <f t="shared" si="96"/>
        <v>94.155958976777086</v>
      </c>
      <c r="L283" s="95">
        <v>4020</v>
      </c>
      <c r="M283" s="105">
        <f t="shared" si="97"/>
        <v>96.472282217422617</v>
      </c>
      <c r="N283" s="95">
        <v>22050</v>
      </c>
      <c r="O283" s="105">
        <f t="shared" si="98"/>
        <v>90.920336467095495</v>
      </c>
      <c r="P283" s="163">
        <v>292733</v>
      </c>
      <c r="Q283" s="105">
        <f t="shared" si="93"/>
        <v>106.12150938745029</v>
      </c>
      <c r="R283" s="95">
        <v>145175</v>
      </c>
      <c r="S283" s="105">
        <f t="shared" si="99"/>
        <v>102.98801813241774</v>
      </c>
      <c r="T283" s="95">
        <v>145175</v>
      </c>
      <c r="U283" s="106">
        <f t="shared" si="100"/>
        <v>102.98801813241774</v>
      </c>
      <c r="V283" s="52"/>
      <c r="W283" s="127"/>
    </row>
    <row r="284" spans="1:23" s="50" customFormat="1" ht="12" customHeight="1">
      <c r="A284" s="51"/>
      <c r="B284" s="26" t="s">
        <v>232</v>
      </c>
      <c r="C284" s="36" t="s">
        <v>234</v>
      </c>
      <c r="D284" s="162">
        <v>259498</v>
      </c>
      <c r="E284" s="97">
        <f t="shared" si="92"/>
        <v>106.36646090028938</v>
      </c>
      <c r="F284" s="90">
        <v>24661</v>
      </c>
      <c r="G284" s="97">
        <f t="shared" si="94"/>
        <v>122.73428557208979</v>
      </c>
      <c r="H284" s="90">
        <v>27599</v>
      </c>
      <c r="I284" s="97">
        <f t="shared" si="95"/>
        <v>516.35173058933583</v>
      </c>
      <c r="J284" s="89">
        <v>30976</v>
      </c>
      <c r="K284" s="97">
        <f t="shared" si="96"/>
        <v>99.33936245269706</v>
      </c>
      <c r="L284" s="89">
        <v>3343</v>
      </c>
      <c r="M284" s="97">
        <f t="shared" si="97"/>
        <v>183.98458998348929</v>
      </c>
      <c r="N284" s="89">
        <v>21805</v>
      </c>
      <c r="O284" s="97">
        <f t="shared" si="98"/>
        <v>87.834843907351456</v>
      </c>
      <c r="P284" s="158">
        <v>290474</v>
      </c>
      <c r="Q284" s="97">
        <f t="shared" si="93"/>
        <v>105.57009318621252</v>
      </c>
      <c r="R284" s="89">
        <v>142615</v>
      </c>
      <c r="S284" s="97">
        <f t="shared" si="99"/>
        <v>103.27610054239595</v>
      </c>
      <c r="T284" s="89">
        <v>142615</v>
      </c>
      <c r="U284" s="98">
        <f t="shared" si="100"/>
        <v>103.27610054239595</v>
      </c>
      <c r="V284" s="51"/>
      <c r="W284" s="139"/>
    </row>
    <row r="285" spans="1:23" s="50" customFormat="1" ht="12" customHeight="1">
      <c r="A285" s="51"/>
      <c r="B285" s="26" t="s">
        <v>63</v>
      </c>
      <c r="C285" s="36" t="s">
        <v>229</v>
      </c>
      <c r="D285" s="162">
        <v>278367</v>
      </c>
      <c r="E285" s="97">
        <f>D285/D273*100</f>
        <v>108.10494879551995</v>
      </c>
      <c r="F285" s="89">
        <v>24371</v>
      </c>
      <c r="G285" s="97">
        <f t="shared" si="94"/>
        <v>140.66955266955267</v>
      </c>
      <c r="H285" s="90">
        <v>34412</v>
      </c>
      <c r="I285" s="97">
        <f t="shared" si="95"/>
        <v>558.99935022742045</v>
      </c>
      <c r="J285" s="89">
        <v>32356</v>
      </c>
      <c r="K285" s="97">
        <f t="shared" si="96"/>
        <v>96.579308697988182</v>
      </c>
      <c r="L285" s="89">
        <v>3127</v>
      </c>
      <c r="M285" s="97">
        <f t="shared" si="97"/>
        <v>138.91603731674812</v>
      </c>
      <c r="N285" s="89">
        <v>22948</v>
      </c>
      <c r="O285" s="97">
        <f t="shared" si="98"/>
        <v>88.48956927466935</v>
      </c>
      <c r="P285" s="158">
        <v>310723</v>
      </c>
      <c r="Q285" s="97">
        <f>P285/P273*100</f>
        <v>106.77803016505212</v>
      </c>
      <c r="R285" s="89">
        <v>148940</v>
      </c>
      <c r="S285" s="97">
        <f t="shared" si="99"/>
        <v>102.02627721225906</v>
      </c>
      <c r="T285" s="89">
        <v>148940</v>
      </c>
      <c r="U285" s="98">
        <f t="shared" si="100"/>
        <v>102.02627721225906</v>
      </c>
      <c r="V285" s="51"/>
      <c r="W285" s="139"/>
    </row>
    <row r="286" spans="1:23" s="50" customFormat="1" ht="12" customHeight="1">
      <c r="A286" s="51"/>
      <c r="B286" s="26" t="s">
        <v>65</v>
      </c>
      <c r="C286" s="36" t="s">
        <v>4</v>
      </c>
      <c r="D286" s="162">
        <v>281028</v>
      </c>
      <c r="E286" s="97">
        <f t="shared" ref="E286:E296" si="101">D286/D274*100</f>
        <v>99.75507422315934</v>
      </c>
      <c r="F286" s="89">
        <v>23435</v>
      </c>
      <c r="G286" s="97">
        <f t="shared" si="94"/>
        <v>106.81890696932403</v>
      </c>
      <c r="H286" s="90">
        <v>39738</v>
      </c>
      <c r="I286" s="97">
        <f t="shared" si="95"/>
        <v>113.84941553976621</v>
      </c>
      <c r="J286" s="89">
        <v>31834</v>
      </c>
      <c r="K286" s="97">
        <f t="shared" si="96"/>
        <v>99.202243689622932</v>
      </c>
      <c r="L286" s="89">
        <v>3143</v>
      </c>
      <c r="M286" s="97">
        <f t="shared" si="97"/>
        <v>122.7734375</v>
      </c>
      <c r="N286" s="89">
        <v>22518</v>
      </c>
      <c r="O286" s="97">
        <f t="shared" si="98"/>
        <v>94.126990762028171</v>
      </c>
      <c r="P286" s="158">
        <v>312862</v>
      </c>
      <c r="Q286" s="97">
        <f t="shared" ref="Q286:Q296" si="102">P286/P274*100</f>
        <v>99.698541783510947</v>
      </c>
      <c r="R286" s="89">
        <v>148892</v>
      </c>
      <c r="S286" s="97">
        <f t="shared" si="99"/>
        <v>99.28118957124758</v>
      </c>
      <c r="T286" s="89">
        <v>148892</v>
      </c>
      <c r="U286" s="98">
        <f t="shared" si="100"/>
        <v>99.28118957124758</v>
      </c>
      <c r="V286" s="51"/>
      <c r="W286" s="139"/>
    </row>
    <row r="287" spans="1:23" s="50" customFormat="1" ht="12" customHeight="1">
      <c r="A287" s="51"/>
      <c r="B287" s="26" t="s">
        <v>67</v>
      </c>
      <c r="C287" s="36" t="s">
        <v>68</v>
      </c>
      <c r="D287" s="162">
        <v>271204</v>
      </c>
      <c r="E287" s="97">
        <f t="shared" si="101"/>
        <v>95.887030339029195</v>
      </c>
      <c r="F287" s="89">
        <v>24380</v>
      </c>
      <c r="G287" s="97">
        <f t="shared" si="94"/>
        <v>105.33137475157694</v>
      </c>
      <c r="H287" s="90">
        <v>23199</v>
      </c>
      <c r="I287" s="97">
        <f t="shared" si="95"/>
        <v>66.216640502354778</v>
      </c>
      <c r="J287" s="89">
        <v>32845</v>
      </c>
      <c r="K287" s="97">
        <f t="shared" si="96"/>
        <v>99.766113844845393</v>
      </c>
      <c r="L287" s="89">
        <v>3198</v>
      </c>
      <c r="M287" s="97">
        <f t="shared" si="97"/>
        <v>108.92370572207084</v>
      </c>
      <c r="N287" s="89">
        <v>23150</v>
      </c>
      <c r="O287" s="97">
        <f t="shared" si="98"/>
        <v>95.819536423841058</v>
      </c>
      <c r="P287" s="158">
        <v>304049</v>
      </c>
      <c r="Q287" s="97">
        <f t="shared" si="102"/>
        <v>96.29147546071529</v>
      </c>
      <c r="R287" s="89">
        <v>151672</v>
      </c>
      <c r="S287" s="97">
        <f t="shared" si="99"/>
        <v>99.512515172391176</v>
      </c>
      <c r="T287" s="89">
        <v>151672</v>
      </c>
      <c r="U287" s="98">
        <f t="shared" si="100"/>
        <v>99.512515172391176</v>
      </c>
      <c r="V287" s="51"/>
      <c r="W287" s="139"/>
    </row>
    <row r="288" spans="1:23" s="50" customFormat="1" ht="12" customHeight="1">
      <c r="A288" s="51"/>
      <c r="B288" s="26" t="s">
        <v>211</v>
      </c>
      <c r="C288" s="36" t="s">
        <v>212</v>
      </c>
      <c r="D288" s="162">
        <v>259420</v>
      </c>
      <c r="E288" s="97">
        <f t="shared" si="101"/>
        <v>94.761835184102864</v>
      </c>
      <c r="F288" s="89">
        <v>26542</v>
      </c>
      <c r="G288" s="97">
        <f t="shared" si="94"/>
        <v>113.57295678219941</v>
      </c>
      <c r="H288" s="90">
        <v>5623</v>
      </c>
      <c r="I288" s="97">
        <f>H288/H276*100</f>
        <v>35.102066296273179</v>
      </c>
      <c r="J288" s="89">
        <v>32542</v>
      </c>
      <c r="K288" s="97">
        <f t="shared" si="96"/>
        <v>96.92330603127327</v>
      </c>
      <c r="L288" s="89">
        <v>2897</v>
      </c>
      <c r="M288" s="97">
        <f t="shared" si="97"/>
        <v>104.05890804597702</v>
      </c>
      <c r="N288" s="89">
        <v>23415</v>
      </c>
      <c r="O288" s="97">
        <f t="shared" si="98"/>
        <v>94.763041806629161</v>
      </c>
      <c r="P288" s="158">
        <v>291962</v>
      </c>
      <c r="Q288" s="97">
        <f t="shared" si="102"/>
        <v>94.997966388468612</v>
      </c>
      <c r="R288" s="89">
        <v>151039</v>
      </c>
      <c r="S288" s="97">
        <f t="shared" si="99"/>
        <v>97.547097915872811</v>
      </c>
      <c r="T288" s="89">
        <v>151039</v>
      </c>
      <c r="U288" s="98">
        <f t="shared" si="100"/>
        <v>97.547097915872811</v>
      </c>
      <c r="V288" s="51"/>
      <c r="W288" s="139"/>
    </row>
    <row r="289" spans="1:23" s="50" customFormat="1" ht="12" customHeight="1">
      <c r="A289" s="51"/>
      <c r="B289" s="26" t="s">
        <v>213</v>
      </c>
      <c r="C289" s="36" t="s">
        <v>7</v>
      </c>
      <c r="D289" s="162">
        <v>277814</v>
      </c>
      <c r="E289" s="97">
        <f t="shared" si="101"/>
        <v>98.714431905398101</v>
      </c>
      <c r="F289" s="89">
        <v>26150</v>
      </c>
      <c r="G289" s="97">
        <f t="shared" si="94"/>
        <v>102.32430740334951</v>
      </c>
      <c r="H289" s="90">
        <v>33065</v>
      </c>
      <c r="I289" s="97">
        <f t="shared" si="95"/>
        <v>92.267552182163186</v>
      </c>
      <c r="J289" s="89">
        <v>32094</v>
      </c>
      <c r="K289" s="97">
        <f t="shared" si="96"/>
        <v>95.206170275882528</v>
      </c>
      <c r="L289" s="89">
        <v>3160</v>
      </c>
      <c r="M289" s="97">
        <f t="shared" si="97"/>
        <v>98.503740648379051</v>
      </c>
      <c r="N289" s="89">
        <v>22507</v>
      </c>
      <c r="O289" s="97">
        <f t="shared" si="98"/>
        <v>95.187143159230274</v>
      </c>
      <c r="P289" s="158">
        <v>309908</v>
      </c>
      <c r="Q289" s="97">
        <f t="shared" si="102"/>
        <v>98.339161393911311</v>
      </c>
      <c r="R289" s="89">
        <v>150182</v>
      </c>
      <c r="S289" s="97">
        <f t="shared" si="99"/>
        <v>97.159899593716844</v>
      </c>
      <c r="T289" s="89">
        <v>150182</v>
      </c>
      <c r="U289" s="98">
        <f t="shared" si="100"/>
        <v>97.159899593716844</v>
      </c>
      <c r="V289" s="51"/>
      <c r="W289" s="139"/>
    </row>
    <row r="290" spans="1:23" s="50" customFormat="1" ht="12" customHeight="1">
      <c r="A290" s="51"/>
      <c r="B290" s="26" t="s">
        <v>214</v>
      </c>
      <c r="C290" s="36" t="s">
        <v>8</v>
      </c>
      <c r="D290" s="162">
        <v>280926</v>
      </c>
      <c r="E290" s="97">
        <f t="shared" si="101"/>
        <v>99.598310991671951</v>
      </c>
      <c r="F290" s="136">
        <v>27856</v>
      </c>
      <c r="G290" s="97">
        <f t="shared" si="94"/>
        <v>103.98685978796476</v>
      </c>
      <c r="H290" s="90">
        <v>36802</v>
      </c>
      <c r="I290" s="97">
        <f t="shared" si="95"/>
        <v>94.994966572881452</v>
      </c>
      <c r="J290" s="89">
        <v>32368</v>
      </c>
      <c r="K290" s="97">
        <f t="shared" si="96"/>
        <v>98.637818071004119</v>
      </c>
      <c r="L290" s="89">
        <v>3669</v>
      </c>
      <c r="M290" s="97">
        <f t="shared" si="97"/>
        <v>101.24172185430464</v>
      </c>
      <c r="N290" s="89">
        <v>21989</v>
      </c>
      <c r="O290" s="97">
        <f t="shared" si="98"/>
        <v>96.731479852190745</v>
      </c>
      <c r="P290" s="158">
        <v>313294</v>
      </c>
      <c r="Q290" s="97">
        <f t="shared" si="102"/>
        <v>99.498211983205977</v>
      </c>
      <c r="R290" s="89">
        <v>151788</v>
      </c>
      <c r="S290" s="97">
        <f t="shared" si="99"/>
        <v>99.914427520109527</v>
      </c>
      <c r="T290" s="89">
        <v>151788</v>
      </c>
      <c r="U290" s="98">
        <f t="shared" si="100"/>
        <v>99.914427520109527</v>
      </c>
      <c r="V290" s="51"/>
      <c r="W290" s="139"/>
    </row>
    <row r="291" spans="1:23" s="50" customFormat="1" ht="12" customHeight="1">
      <c r="A291" s="51"/>
      <c r="B291" s="26" t="s">
        <v>215</v>
      </c>
      <c r="C291" s="36" t="s">
        <v>9</v>
      </c>
      <c r="D291" s="162">
        <v>263845</v>
      </c>
      <c r="E291" s="97">
        <f t="shared" si="101"/>
        <v>98.509909048820916</v>
      </c>
      <c r="F291" s="89">
        <v>27141</v>
      </c>
      <c r="G291" s="97">
        <f t="shared" si="94"/>
        <v>98.780754112680157</v>
      </c>
      <c r="H291" s="90">
        <v>35487</v>
      </c>
      <c r="I291" s="97">
        <f t="shared" si="95"/>
        <v>100.20896281026741</v>
      </c>
      <c r="J291" s="89">
        <v>31479</v>
      </c>
      <c r="K291" s="97">
        <f t="shared" si="96"/>
        <v>97.830748671411257</v>
      </c>
      <c r="L291" s="89">
        <v>4316</v>
      </c>
      <c r="M291" s="97">
        <f t="shared" si="97"/>
        <v>100.7469654528478</v>
      </c>
      <c r="N291" s="89">
        <v>20436</v>
      </c>
      <c r="O291" s="97">
        <f t="shared" si="98"/>
        <v>93.268221441285206</v>
      </c>
      <c r="P291" s="158">
        <v>295324</v>
      </c>
      <c r="Q291" s="97">
        <f t="shared" si="102"/>
        <v>98.43706772706517</v>
      </c>
      <c r="R291" s="89">
        <v>143381</v>
      </c>
      <c r="S291" s="97">
        <f t="shared" si="99"/>
        <v>99.15012793029527</v>
      </c>
      <c r="T291" s="89">
        <v>143381</v>
      </c>
      <c r="U291" s="98">
        <f t="shared" si="100"/>
        <v>99.15012793029527</v>
      </c>
      <c r="V291" s="51"/>
      <c r="W291" s="139"/>
    </row>
    <row r="292" spans="1:23" s="50" customFormat="1" ht="12" customHeight="1">
      <c r="A292" s="51"/>
      <c r="B292" s="26" t="s">
        <v>216</v>
      </c>
      <c r="C292" s="36" t="s">
        <v>10</v>
      </c>
      <c r="D292" s="162">
        <v>256060</v>
      </c>
      <c r="E292" s="97">
        <f t="shared" si="101"/>
        <v>99.125499866444201</v>
      </c>
      <c r="F292" s="89">
        <v>24221</v>
      </c>
      <c r="G292" s="97">
        <f t="shared" si="94"/>
        <v>100.98815877251501</v>
      </c>
      <c r="H292" s="90">
        <v>29270</v>
      </c>
      <c r="I292" s="97">
        <f t="shared" si="95"/>
        <v>93.720982357273215</v>
      </c>
      <c r="J292" s="89">
        <v>32133</v>
      </c>
      <c r="K292" s="97">
        <f t="shared" si="96"/>
        <v>96.882443392528714</v>
      </c>
      <c r="L292" s="89">
        <v>5021</v>
      </c>
      <c r="M292" s="97">
        <f t="shared" si="97"/>
        <v>101.39337641357027</v>
      </c>
      <c r="N292" s="89">
        <v>20604</v>
      </c>
      <c r="O292" s="97">
        <f t="shared" si="98"/>
        <v>92.990928374779983</v>
      </c>
      <c r="P292" s="158">
        <v>288193</v>
      </c>
      <c r="Q292" s="97">
        <f t="shared" si="102"/>
        <v>98.870271642548872</v>
      </c>
      <c r="R292" s="89">
        <v>144093</v>
      </c>
      <c r="S292" s="97">
        <f t="shared" si="99"/>
        <v>101.01652376912993</v>
      </c>
      <c r="T292" s="89">
        <v>144093</v>
      </c>
      <c r="U292" s="98">
        <f t="shared" si="100"/>
        <v>101.01652376912993</v>
      </c>
      <c r="V292" s="51"/>
      <c r="W292" s="139"/>
    </row>
    <row r="293" spans="1:23" s="54" customFormat="1" ht="12" customHeight="1">
      <c r="A293" s="52"/>
      <c r="B293" s="26" t="s">
        <v>233</v>
      </c>
      <c r="C293" s="36" t="s">
        <v>235</v>
      </c>
      <c r="D293" s="88">
        <v>262064</v>
      </c>
      <c r="E293" s="97">
        <f t="shared" si="101"/>
        <v>100.96509849398403</v>
      </c>
      <c r="F293" s="89">
        <v>23213</v>
      </c>
      <c r="G293" s="97">
        <f t="shared" ref="G293:G304" si="103">F293/F281*100</f>
        <v>103.44013190143042</v>
      </c>
      <c r="H293" s="90">
        <v>27284</v>
      </c>
      <c r="I293" s="97">
        <f t="shared" ref="I293:I299" si="104">H293/H281*100</f>
        <v>92.02954767767396</v>
      </c>
      <c r="J293" s="89">
        <v>31691</v>
      </c>
      <c r="K293" s="97">
        <f t="shared" ref="K293:K304" si="105">J293/J281*100</f>
        <v>99.676039504308989</v>
      </c>
      <c r="L293" s="89">
        <v>4773</v>
      </c>
      <c r="M293" s="97">
        <f t="shared" ref="M293:M304" si="106">L293/L281*100</f>
        <v>130.30303030303031</v>
      </c>
      <c r="N293" s="89">
        <v>21375</v>
      </c>
      <c r="O293" s="97">
        <f t="shared" ref="O293:O304" si="107">N293/N281*100</f>
        <v>96.340199215756968</v>
      </c>
      <c r="P293" s="89">
        <v>293755</v>
      </c>
      <c r="Q293" s="97">
        <f t="shared" si="102"/>
        <v>100.82442947215233</v>
      </c>
      <c r="R293" s="89">
        <v>145418</v>
      </c>
      <c r="S293" s="97">
        <f t="shared" ref="S293:S304" si="108">R293/R281*100</f>
        <v>102.89543325361221</v>
      </c>
      <c r="T293" s="89">
        <v>145418</v>
      </c>
      <c r="U293" s="98">
        <f t="shared" ref="U293:U304" si="109">T293/T281*100</f>
        <v>102.89543325361221</v>
      </c>
      <c r="V293" s="52"/>
    </row>
    <row r="294" spans="1:23" s="54" customFormat="1" ht="12" customHeight="1">
      <c r="A294" s="52"/>
      <c r="B294" s="26" t="s">
        <v>219</v>
      </c>
      <c r="C294" s="36" t="s">
        <v>220</v>
      </c>
      <c r="D294" s="88">
        <v>246046</v>
      </c>
      <c r="E294" s="97">
        <f t="shared" si="101"/>
        <v>100.29471350016101</v>
      </c>
      <c r="F294" s="89">
        <v>22454</v>
      </c>
      <c r="G294" s="97">
        <f t="shared" si="103"/>
        <v>100.54630127171771</v>
      </c>
      <c r="H294" s="90">
        <v>30867</v>
      </c>
      <c r="I294" s="97">
        <f t="shared" si="104"/>
        <v>93.082235155755257</v>
      </c>
      <c r="J294" s="89">
        <v>29536</v>
      </c>
      <c r="K294" s="97">
        <f t="shared" si="105"/>
        <v>99.431072210065636</v>
      </c>
      <c r="L294" s="89">
        <v>4667</v>
      </c>
      <c r="M294" s="97">
        <f t="shared" si="106"/>
        <v>113.13939393939394</v>
      </c>
      <c r="N294" s="89">
        <v>19894</v>
      </c>
      <c r="O294" s="97">
        <f t="shared" si="107"/>
        <v>96.199226305609287</v>
      </c>
      <c r="P294" s="89">
        <v>275582</v>
      </c>
      <c r="Q294" s="97">
        <f t="shared" si="102"/>
        <v>100.20143403580725</v>
      </c>
      <c r="R294" s="89">
        <v>134474</v>
      </c>
      <c r="S294" s="97">
        <f t="shared" si="108"/>
        <v>101.67551301244538</v>
      </c>
      <c r="T294" s="89">
        <v>134474</v>
      </c>
      <c r="U294" s="98">
        <f t="shared" si="109"/>
        <v>101.67551301244538</v>
      </c>
      <c r="V294" s="52"/>
    </row>
    <row r="295" spans="1:23" s="54" customFormat="1" ht="12" customHeight="1">
      <c r="A295" s="52"/>
      <c r="B295" s="26" t="s">
        <v>221</v>
      </c>
      <c r="C295" s="36" t="s">
        <v>222</v>
      </c>
      <c r="D295" s="88">
        <v>260707</v>
      </c>
      <c r="E295" s="97">
        <f t="shared" si="101"/>
        <v>99.970473648690103</v>
      </c>
      <c r="F295" s="89">
        <v>26841</v>
      </c>
      <c r="G295" s="97">
        <f t="shared" si="103"/>
        <v>102.70135833173906</v>
      </c>
      <c r="H295" s="90">
        <v>23316</v>
      </c>
      <c r="I295" s="97">
        <f t="shared" si="104"/>
        <v>88.462268088173929</v>
      </c>
      <c r="J295" s="89">
        <v>32583</v>
      </c>
      <c r="K295" s="97">
        <f t="shared" si="105"/>
        <v>101.98441265767318</v>
      </c>
      <c r="L295" s="89">
        <v>5340</v>
      </c>
      <c r="M295" s="97">
        <f t="shared" si="106"/>
        <v>132.8358208955224</v>
      </c>
      <c r="N295" s="89">
        <v>21649</v>
      </c>
      <c r="O295" s="97">
        <f t="shared" si="107"/>
        <v>98.181405895691611</v>
      </c>
      <c r="P295" s="89">
        <v>293290</v>
      </c>
      <c r="Q295" s="97">
        <f t="shared" si="102"/>
        <v>100.19027578031859</v>
      </c>
      <c r="R295" s="89">
        <v>147248</v>
      </c>
      <c r="S295" s="97">
        <f t="shared" si="108"/>
        <v>101.4279318064405</v>
      </c>
      <c r="T295" s="89">
        <v>147248</v>
      </c>
      <c r="U295" s="98">
        <f t="shared" si="109"/>
        <v>101.4279318064405</v>
      </c>
      <c r="V295" s="52"/>
    </row>
    <row r="296" spans="1:23" s="50" customFormat="1" ht="12" customHeight="1">
      <c r="A296" s="51"/>
      <c r="B296" s="25" t="s">
        <v>238</v>
      </c>
      <c r="C296" s="37" t="s">
        <v>239</v>
      </c>
      <c r="D296" s="92">
        <v>260869</v>
      </c>
      <c r="E296" s="107">
        <f t="shared" si="101"/>
        <v>100.52832777131231</v>
      </c>
      <c r="F296" s="94">
        <v>23916</v>
      </c>
      <c r="G296" s="107">
        <f t="shared" si="103"/>
        <v>96.979035724423184</v>
      </c>
      <c r="H296" s="94">
        <v>26208</v>
      </c>
      <c r="I296" s="107">
        <f t="shared" si="104"/>
        <v>94.959962317475259</v>
      </c>
      <c r="J296" s="93">
        <v>31457</v>
      </c>
      <c r="K296" s="107">
        <f t="shared" si="105"/>
        <v>101.55281508264463</v>
      </c>
      <c r="L296" s="93">
        <v>4834</v>
      </c>
      <c r="M296" s="107">
        <f t="shared" si="106"/>
        <v>144.60065809153454</v>
      </c>
      <c r="N296" s="93">
        <v>21185</v>
      </c>
      <c r="O296" s="107">
        <f t="shared" si="107"/>
        <v>97.156615455170837</v>
      </c>
      <c r="P296" s="93">
        <v>292326</v>
      </c>
      <c r="Q296" s="107">
        <f t="shared" si="102"/>
        <v>100.6375785784614</v>
      </c>
      <c r="R296" s="93">
        <v>143282</v>
      </c>
      <c r="S296" s="107">
        <f t="shared" si="108"/>
        <v>100.46769273919294</v>
      </c>
      <c r="T296" s="93">
        <v>143282</v>
      </c>
      <c r="U296" s="108">
        <f t="shared" si="109"/>
        <v>100.46769273919294</v>
      </c>
      <c r="V296" s="51"/>
      <c r="W296" s="139"/>
    </row>
    <row r="297" spans="1:23" s="50" customFormat="1" ht="12" customHeight="1">
      <c r="A297" s="51"/>
      <c r="B297" s="26" t="s">
        <v>240</v>
      </c>
      <c r="C297" s="36" t="s">
        <v>241</v>
      </c>
      <c r="D297" s="88">
        <v>275395</v>
      </c>
      <c r="E297" s="97">
        <f>D297/D285*100</f>
        <v>98.932344710400301</v>
      </c>
      <c r="F297" s="89">
        <v>24747</v>
      </c>
      <c r="G297" s="97">
        <f t="shared" si="103"/>
        <v>101.54281728283617</v>
      </c>
      <c r="H297" s="90">
        <v>34598</v>
      </c>
      <c r="I297" s="97">
        <f t="shared" si="104"/>
        <v>100.54050912472394</v>
      </c>
      <c r="J297" s="89">
        <v>32270</v>
      </c>
      <c r="K297" s="97">
        <f t="shared" si="105"/>
        <v>99.734206947706767</v>
      </c>
      <c r="L297" s="89">
        <v>4820</v>
      </c>
      <c r="M297" s="97">
        <f t="shared" si="106"/>
        <v>154.14134953629676</v>
      </c>
      <c r="N297" s="89">
        <v>21857</v>
      </c>
      <c r="O297" s="97">
        <f t="shared" si="107"/>
        <v>95.245773052117826</v>
      </c>
      <c r="P297" s="89">
        <v>307665</v>
      </c>
      <c r="Q297" s="97">
        <f>P297/P285*100</f>
        <v>99.015843693579171</v>
      </c>
      <c r="R297" s="89">
        <v>148847</v>
      </c>
      <c r="S297" s="97">
        <f t="shared" si="108"/>
        <v>99.937558748489323</v>
      </c>
      <c r="T297" s="89">
        <v>148847</v>
      </c>
      <c r="U297" s="98">
        <f t="shared" si="109"/>
        <v>99.937558748489323</v>
      </c>
      <c r="V297" s="51"/>
    </row>
    <row r="298" spans="1:23" s="50" customFormat="1" ht="12" customHeight="1">
      <c r="A298" s="51"/>
      <c r="B298" s="26" t="s">
        <v>242</v>
      </c>
      <c r="C298" s="36" t="s">
        <v>4</v>
      </c>
      <c r="D298" s="88">
        <v>274698</v>
      </c>
      <c r="E298" s="97">
        <f t="shared" ref="E298:E308" si="110">D298/D286*100</f>
        <v>97.747555403732008</v>
      </c>
      <c r="F298" s="89">
        <v>21953</v>
      </c>
      <c r="G298" s="97">
        <f t="shared" si="103"/>
        <v>93.676125453381701</v>
      </c>
      <c r="H298" s="90">
        <v>38888</v>
      </c>
      <c r="I298" s="97">
        <f t="shared" si="104"/>
        <v>97.860989481101214</v>
      </c>
      <c r="J298" s="89">
        <v>31578</v>
      </c>
      <c r="K298" s="97">
        <f t="shared" si="105"/>
        <v>99.195828359615504</v>
      </c>
      <c r="L298" s="89">
        <v>4411</v>
      </c>
      <c r="M298" s="97">
        <f t="shared" si="106"/>
        <v>140.34362074451161</v>
      </c>
      <c r="N298" s="89">
        <v>21581</v>
      </c>
      <c r="O298" s="97">
        <f t="shared" si="107"/>
        <v>95.838884447997145</v>
      </c>
      <c r="P298" s="89">
        <v>306276</v>
      </c>
      <c r="Q298" s="97">
        <f t="shared" ref="Q298:Q308" si="111">P298/P286*100</f>
        <v>97.894918526379044</v>
      </c>
      <c r="R298" s="89">
        <v>147809</v>
      </c>
      <c r="S298" s="97">
        <f t="shared" si="108"/>
        <v>99.2726271391344</v>
      </c>
      <c r="T298" s="89">
        <v>147809</v>
      </c>
      <c r="U298" s="98">
        <f t="shared" si="109"/>
        <v>99.2726271391344</v>
      </c>
      <c r="V298" s="51"/>
    </row>
    <row r="299" spans="1:23" s="50" customFormat="1" ht="12" customHeight="1">
      <c r="A299" s="51"/>
      <c r="B299" s="26" t="s">
        <v>243</v>
      </c>
      <c r="C299" s="36" t="s">
        <v>244</v>
      </c>
      <c r="D299" s="88">
        <v>270290</v>
      </c>
      <c r="E299" s="97">
        <f t="shared" si="110"/>
        <v>99.662984321765165</v>
      </c>
      <c r="F299" s="89">
        <v>21734</v>
      </c>
      <c r="G299" s="97">
        <f t="shared" si="103"/>
        <v>89.146841673502877</v>
      </c>
      <c r="H299" s="90">
        <v>22201</v>
      </c>
      <c r="I299" s="97">
        <f t="shared" si="104"/>
        <v>95.698090434932539</v>
      </c>
      <c r="J299" s="89">
        <v>32643</v>
      </c>
      <c r="K299" s="97">
        <f t="shared" si="105"/>
        <v>99.384990105038824</v>
      </c>
      <c r="L299" s="89">
        <v>4475</v>
      </c>
      <c r="M299" s="97">
        <f t="shared" si="106"/>
        <v>139.93120700437774</v>
      </c>
      <c r="N299" s="89">
        <v>22739</v>
      </c>
      <c r="O299" s="97">
        <f t="shared" si="107"/>
        <v>98.224622030237583</v>
      </c>
      <c r="P299" s="89">
        <v>302933</v>
      </c>
      <c r="Q299" s="97">
        <f t="shared" si="111"/>
        <v>99.632953898878142</v>
      </c>
      <c r="R299" s="89">
        <v>151690</v>
      </c>
      <c r="S299" s="97">
        <f t="shared" si="108"/>
        <v>100.01186771454191</v>
      </c>
      <c r="T299" s="89">
        <v>151690</v>
      </c>
      <c r="U299" s="98">
        <f t="shared" si="109"/>
        <v>100.01186771454191</v>
      </c>
      <c r="V299" s="51"/>
    </row>
    <row r="300" spans="1:23" s="50" customFormat="1" ht="12" customHeight="1">
      <c r="A300" s="51"/>
      <c r="B300" s="26" t="s">
        <v>245</v>
      </c>
      <c r="C300" s="36" t="s">
        <v>246</v>
      </c>
      <c r="D300" s="88">
        <v>261493</v>
      </c>
      <c r="E300" s="97">
        <f t="shared" si="110"/>
        <v>100.79909027831316</v>
      </c>
      <c r="F300" s="89">
        <v>25692</v>
      </c>
      <c r="G300" s="97">
        <f t="shared" si="103"/>
        <v>96.797528445482627</v>
      </c>
      <c r="H300" s="90">
        <v>6705</v>
      </c>
      <c r="I300" s="97">
        <f>H300/H288*100</f>
        <v>119.24239729681665</v>
      </c>
      <c r="J300" s="89">
        <v>33369</v>
      </c>
      <c r="K300" s="97">
        <f t="shared" si="105"/>
        <v>102.54133120275337</v>
      </c>
      <c r="L300" s="89">
        <v>4978</v>
      </c>
      <c r="M300" s="97">
        <f t="shared" si="106"/>
        <v>171.83293061788055</v>
      </c>
      <c r="N300" s="89">
        <v>22494</v>
      </c>
      <c r="O300" s="97">
        <f t="shared" si="107"/>
        <v>96.066623959000637</v>
      </c>
      <c r="P300" s="89">
        <v>294862</v>
      </c>
      <c r="Q300" s="97">
        <f t="shared" si="111"/>
        <v>100.99327994739042</v>
      </c>
      <c r="R300" s="89">
        <v>154425</v>
      </c>
      <c r="S300" s="97">
        <f t="shared" si="108"/>
        <v>102.24180509669687</v>
      </c>
      <c r="T300" s="89">
        <v>154425</v>
      </c>
      <c r="U300" s="98">
        <f t="shared" si="109"/>
        <v>102.24180509669687</v>
      </c>
      <c r="V300" s="51"/>
      <c r="W300" s="139"/>
    </row>
    <row r="301" spans="1:23" s="50" customFormat="1" ht="12" customHeight="1">
      <c r="A301" s="51"/>
      <c r="B301" s="26" t="s">
        <v>247</v>
      </c>
      <c r="C301" s="36" t="s">
        <v>7</v>
      </c>
      <c r="D301" s="88">
        <v>277448</v>
      </c>
      <c r="E301" s="97">
        <f t="shared" si="110"/>
        <v>99.868257179263821</v>
      </c>
      <c r="F301" s="89">
        <v>24816</v>
      </c>
      <c r="G301" s="97">
        <f t="shared" si="103"/>
        <v>94.898661567877625</v>
      </c>
      <c r="H301" s="90">
        <v>33961</v>
      </c>
      <c r="I301" s="97">
        <f t="shared" ref="I301:I311" si="112">H301/H289*100</f>
        <v>102.70981400272193</v>
      </c>
      <c r="J301" s="89">
        <v>32430</v>
      </c>
      <c r="K301" s="97">
        <f t="shared" si="105"/>
        <v>101.04692465881473</v>
      </c>
      <c r="L301" s="89">
        <v>4864</v>
      </c>
      <c r="M301" s="97">
        <f t="shared" si="106"/>
        <v>153.92405063291139</v>
      </c>
      <c r="N301" s="89">
        <v>21734</v>
      </c>
      <c r="O301" s="97">
        <f t="shared" si="107"/>
        <v>96.565512951526188</v>
      </c>
      <c r="P301" s="89">
        <v>309878</v>
      </c>
      <c r="Q301" s="97">
        <f t="shared" si="111"/>
        <v>99.990319707784252</v>
      </c>
      <c r="R301" s="89">
        <v>152508</v>
      </c>
      <c r="S301" s="97">
        <f t="shared" si="108"/>
        <v>101.54878747120162</v>
      </c>
      <c r="T301" s="89">
        <v>152508</v>
      </c>
      <c r="U301" s="98">
        <f t="shared" si="109"/>
        <v>101.54878747120162</v>
      </c>
      <c r="V301" s="51"/>
    </row>
    <row r="302" spans="1:23" s="50" customFormat="1" ht="12" customHeight="1">
      <c r="A302" s="51"/>
      <c r="B302" s="26" t="s">
        <v>248</v>
      </c>
      <c r="C302" s="36" t="s">
        <v>8</v>
      </c>
      <c r="D302" s="88">
        <v>280885</v>
      </c>
      <c r="E302" s="97">
        <f t="shared" si="110"/>
        <v>99.985405409253687</v>
      </c>
      <c r="F302" s="136">
        <v>28720</v>
      </c>
      <c r="G302" s="97">
        <f t="shared" si="103"/>
        <v>103.10166570936244</v>
      </c>
      <c r="H302" s="90">
        <v>35731</v>
      </c>
      <c r="I302" s="97">
        <f t="shared" si="112"/>
        <v>97.089832074343789</v>
      </c>
      <c r="J302" s="89">
        <v>33213</v>
      </c>
      <c r="K302" s="97">
        <f t="shared" si="105"/>
        <v>102.61060306475531</v>
      </c>
      <c r="L302" s="89">
        <v>5754</v>
      </c>
      <c r="M302" s="97">
        <f t="shared" si="106"/>
        <v>156.82747342600163</v>
      </c>
      <c r="N302" s="89">
        <v>21382</v>
      </c>
      <c r="O302" s="97">
        <f t="shared" si="107"/>
        <v>97.239528855336758</v>
      </c>
      <c r="P302" s="89">
        <v>314098</v>
      </c>
      <c r="Q302" s="97">
        <f t="shared" si="111"/>
        <v>100.25662795968005</v>
      </c>
      <c r="R302" s="89">
        <v>154041</v>
      </c>
      <c r="S302" s="97">
        <f t="shared" si="108"/>
        <v>101.48430705984663</v>
      </c>
      <c r="T302" s="89">
        <v>154041</v>
      </c>
      <c r="U302" s="98">
        <f t="shared" si="109"/>
        <v>101.48430705984663</v>
      </c>
      <c r="V302" s="51"/>
    </row>
    <row r="303" spans="1:23" s="50" customFormat="1" ht="12" customHeight="1">
      <c r="A303" s="51"/>
      <c r="B303" s="26" t="s">
        <v>249</v>
      </c>
      <c r="C303" s="36" t="s">
        <v>9</v>
      </c>
      <c r="D303" s="88">
        <v>259498</v>
      </c>
      <c r="E303" s="97">
        <f t="shared" si="110"/>
        <v>98.35244177452671</v>
      </c>
      <c r="F303" s="89">
        <v>27452</v>
      </c>
      <c r="G303" s="97">
        <f t="shared" si="103"/>
        <v>101.14586787517041</v>
      </c>
      <c r="H303" s="90">
        <v>35072</v>
      </c>
      <c r="I303" s="97">
        <f t="shared" si="112"/>
        <v>98.830557669005543</v>
      </c>
      <c r="J303" s="89">
        <v>32521</v>
      </c>
      <c r="K303" s="97">
        <f t="shared" si="105"/>
        <v>103.31014327011658</v>
      </c>
      <c r="L303" s="89">
        <v>6301</v>
      </c>
      <c r="M303" s="97">
        <f t="shared" si="106"/>
        <v>145.99165894346618</v>
      </c>
      <c r="N303" s="89">
        <v>19848</v>
      </c>
      <c r="O303" s="97">
        <f t="shared" si="107"/>
        <v>97.122724603640634</v>
      </c>
      <c r="P303" s="89">
        <v>292019</v>
      </c>
      <c r="Q303" s="97">
        <f t="shared" si="111"/>
        <v>98.880890140997678</v>
      </c>
      <c r="R303" s="89">
        <v>143213</v>
      </c>
      <c r="S303" s="97">
        <f t="shared" si="108"/>
        <v>99.882829663623497</v>
      </c>
      <c r="T303" s="89">
        <v>143213</v>
      </c>
      <c r="U303" s="98">
        <f t="shared" si="109"/>
        <v>99.882829663623497</v>
      </c>
      <c r="V303" s="51"/>
    </row>
    <row r="304" spans="1:23" s="50" customFormat="1" ht="12" customHeight="1">
      <c r="A304" s="51"/>
      <c r="B304" s="26" t="s">
        <v>250</v>
      </c>
      <c r="C304" s="36" t="s">
        <v>10</v>
      </c>
      <c r="D304" s="88">
        <v>248330</v>
      </c>
      <c r="E304" s="97">
        <f t="shared" si="110"/>
        <v>96.981176286807781</v>
      </c>
      <c r="F304" s="89">
        <v>25452</v>
      </c>
      <c r="G304" s="97">
        <f t="shared" si="103"/>
        <v>105.082366541431</v>
      </c>
      <c r="H304" s="90">
        <v>28054</v>
      </c>
      <c r="I304" s="97">
        <f t="shared" si="112"/>
        <v>95.845575674752297</v>
      </c>
      <c r="J304" s="89">
        <v>32657</v>
      </c>
      <c r="K304" s="97">
        <f t="shared" si="105"/>
        <v>101.6307223103974</v>
      </c>
      <c r="L304" s="89">
        <v>6744</v>
      </c>
      <c r="M304" s="97">
        <f t="shared" si="106"/>
        <v>134.31587333200559</v>
      </c>
      <c r="N304" s="89">
        <v>19484</v>
      </c>
      <c r="O304" s="97">
        <f t="shared" si="107"/>
        <v>94.564162298582801</v>
      </c>
      <c r="P304" s="89">
        <v>280987</v>
      </c>
      <c r="Q304" s="97">
        <f t="shared" si="111"/>
        <v>97.499592287113146</v>
      </c>
      <c r="R304" s="89">
        <v>140904</v>
      </c>
      <c r="S304" s="97">
        <f t="shared" si="108"/>
        <v>97.786845995294698</v>
      </c>
      <c r="T304" s="89">
        <v>140904</v>
      </c>
      <c r="U304" s="98">
        <f t="shared" si="109"/>
        <v>97.786845995294698</v>
      </c>
      <c r="V304" s="51"/>
    </row>
    <row r="305" spans="1:23" s="54" customFormat="1" ht="12" customHeight="1">
      <c r="A305" s="52"/>
      <c r="B305" s="26" t="s">
        <v>251</v>
      </c>
      <c r="C305" s="36" t="s">
        <v>252</v>
      </c>
      <c r="D305" s="88">
        <v>250586</v>
      </c>
      <c r="E305" s="97">
        <f t="shared" si="110"/>
        <v>95.620153855546747</v>
      </c>
      <c r="F305" s="89">
        <v>22645</v>
      </c>
      <c r="G305" s="97">
        <f t="shared" ref="G305:G316" si="113">F305/F293*100</f>
        <v>97.553095248352221</v>
      </c>
      <c r="H305" s="90">
        <v>29166</v>
      </c>
      <c r="I305" s="97">
        <f t="shared" si="112"/>
        <v>106.89781556956457</v>
      </c>
      <c r="J305" s="89">
        <v>32233</v>
      </c>
      <c r="K305" s="97">
        <f t="shared" ref="K305:K316" si="114">J305/J293*100</f>
        <v>101.71026474393361</v>
      </c>
      <c r="L305" s="89">
        <v>6177</v>
      </c>
      <c r="M305" s="97">
        <f t="shared" ref="M305:M316" si="115">L305/L293*100</f>
        <v>129.41546197360151</v>
      </c>
      <c r="N305" s="89">
        <v>19923</v>
      </c>
      <c r="O305" s="97">
        <f t="shared" ref="O305:O316" si="116">N305/N293*100</f>
        <v>93.207017543859649</v>
      </c>
      <c r="P305" s="89">
        <v>282819</v>
      </c>
      <c r="Q305" s="97">
        <f t="shared" si="111"/>
        <v>96.277169750302122</v>
      </c>
      <c r="R305" s="89">
        <v>139863</v>
      </c>
      <c r="S305" s="97">
        <f t="shared" ref="S305:S316" si="117">R305/R293*100</f>
        <v>96.179977719402004</v>
      </c>
      <c r="T305" s="89">
        <v>139863</v>
      </c>
      <c r="U305" s="98">
        <f t="shared" ref="U305:U316" si="118">T305/T293*100</f>
        <v>96.179977719402004</v>
      </c>
      <c r="V305" s="52"/>
    </row>
    <row r="306" spans="1:23" s="54" customFormat="1" ht="12" customHeight="1">
      <c r="A306" s="52"/>
      <c r="B306" s="26" t="s">
        <v>253</v>
      </c>
      <c r="C306" s="36" t="s">
        <v>254</v>
      </c>
      <c r="D306" s="88">
        <v>238116</v>
      </c>
      <c r="E306" s="97">
        <f t="shared" si="110"/>
        <v>96.777025434268396</v>
      </c>
      <c r="F306" s="89">
        <v>20154</v>
      </c>
      <c r="G306" s="97">
        <f t="shared" si="113"/>
        <v>89.756836198450159</v>
      </c>
      <c r="H306" s="90">
        <v>34084</v>
      </c>
      <c r="I306" s="97">
        <f t="shared" si="112"/>
        <v>110.42213367026275</v>
      </c>
      <c r="J306" s="89">
        <v>28863</v>
      </c>
      <c r="K306" s="97">
        <f t="shared" si="114"/>
        <v>97.721424702058499</v>
      </c>
      <c r="L306" s="89">
        <v>5305</v>
      </c>
      <c r="M306" s="97">
        <f t="shared" si="115"/>
        <v>113.67045211056353</v>
      </c>
      <c r="N306" s="89">
        <v>18075</v>
      </c>
      <c r="O306" s="97">
        <f t="shared" si="116"/>
        <v>90.856539660199047</v>
      </c>
      <c r="P306" s="89">
        <v>266979</v>
      </c>
      <c r="Q306" s="97">
        <f t="shared" si="111"/>
        <v>96.878243136344182</v>
      </c>
      <c r="R306" s="89">
        <v>130146</v>
      </c>
      <c r="S306" s="97">
        <f t="shared" si="117"/>
        <v>96.781533976828243</v>
      </c>
      <c r="T306" s="89">
        <v>130146</v>
      </c>
      <c r="U306" s="98">
        <f t="shared" si="118"/>
        <v>96.781533976828243</v>
      </c>
      <c r="V306" s="52"/>
    </row>
    <row r="307" spans="1:23" s="54" customFormat="1" ht="12" customHeight="1">
      <c r="A307" s="52"/>
      <c r="B307" s="26" t="s">
        <v>255</v>
      </c>
      <c r="C307" s="36" t="s">
        <v>256</v>
      </c>
      <c r="D307" s="88">
        <v>251950</v>
      </c>
      <c r="E307" s="97">
        <f t="shared" si="110"/>
        <v>96.641056818574114</v>
      </c>
      <c r="F307" s="89">
        <v>25244</v>
      </c>
      <c r="G307" s="97">
        <f t="shared" si="113"/>
        <v>94.0501471629224</v>
      </c>
      <c r="H307" s="90">
        <v>23021</v>
      </c>
      <c r="I307" s="97">
        <f t="shared" si="112"/>
        <v>98.734774403842849</v>
      </c>
      <c r="J307" s="89">
        <v>32130</v>
      </c>
      <c r="K307" s="97">
        <f t="shared" si="114"/>
        <v>98.60970444710432</v>
      </c>
      <c r="L307" s="89">
        <v>6131</v>
      </c>
      <c r="M307" s="97">
        <f t="shared" si="115"/>
        <v>114.812734082397</v>
      </c>
      <c r="N307" s="89">
        <v>20153</v>
      </c>
      <c r="O307" s="97">
        <f t="shared" si="116"/>
        <v>93.089750103930896</v>
      </c>
      <c r="P307" s="89">
        <v>284080</v>
      </c>
      <c r="Q307" s="97">
        <f t="shared" si="111"/>
        <v>96.859763374134815</v>
      </c>
      <c r="R307" s="89">
        <v>143902</v>
      </c>
      <c r="S307" s="97">
        <f t="shared" si="117"/>
        <v>97.727643159839189</v>
      </c>
      <c r="T307" s="89">
        <v>143902</v>
      </c>
      <c r="U307" s="98">
        <f t="shared" si="118"/>
        <v>97.727643159839189</v>
      </c>
      <c r="V307" s="52"/>
    </row>
    <row r="308" spans="1:23" s="50" customFormat="1" ht="12" customHeight="1">
      <c r="A308" s="51"/>
      <c r="B308" s="25" t="s">
        <v>259</v>
      </c>
      <c r="C308" s="37" t="s">
        <v>260</v>
      </c>
      <c r="D308" s="92">
        <v>253114</v>
      </c>
      <c r="E308" s="107">
        <f t="shared" si="110"/>
        <v>97.02724355902771</v>
      </c>
      <c r="F308" s="94">
        <v>22908</v>
      </c>
      <c r="G308" s="107">
        <f t="shared" si="113"/>
        <v>95.785248369292518</v>
      </c>
      <c r="H308" s="94">
        <v>26544</v>
      </c>
      <c r="I308" s="107">
        <f t="shared" si="112"/>
        <v>101.28205128205127</v>
      </c>
      <c r="J308" s="93">
        <v>31431</v>
      </c>
      <c r="K308" s="107">
        <f t="shared" si="114"/>
        <v>99.917347490224756</v>
      </c>
      <c r="L308" s="93">
        <v>5830</v>
      </c>
      <c r="M308" s="107">
        <f t="shared" si="115"/>
        <v>120.60405461315679</v>
      </c>
      <c r="N308" s="93">
        <v>19592</v>
      </c>
      <c r="O308" s="107">
        <f t="shared" si="116"/>
        <v>92.480528675949969</v>
      </c>
      <c r="P308" s="93">
        <v>284545</v>
      </c>
      <c r="Q308" s="107">
        <f t="shared" si="111"/>
        <v>97.338245657245679</v>
      </c>
      <c r="R308" s="93">
        <v>142073</v>
      </c>
      <c r="S308" s="107">
        <f t="shared" si="117"/>
        <v>99.156209433145818</v>
      </c>
      <c r="T308" s="93">
        <v>142073</v>
      </c>
      <c r="U308" s="108">
        <f t="shared" si="118"/>
        <v>99.156209433145818</v>
      </c>
      <c r="V308" s="51"/>
      <c r="W308" s="139"/>
    </row>
    <row r="309" spans="1:23" s="50" customFormat="1" ht="12" customHeight="1">
      <c r="A309" s="51"/>
      <c r="B309" s="26" t="s">
        <v>261</v>
      </c>
      <c r="C309" s="36" t="s">
        <v>262</v>
      </c>
      <c r="D309" s="88">
        <v>269170</v>
      </c>
      <c r="E309" s="97">
        <f>D309/D297*100</f>
        <v>97.739610377820952</v>
      </c>
      <c r="F309" s="89">
        <v>22253</v>
      </c>
      <c r="G309" s="97">
        <f t="shared" si="113"/>
        <v>89.922010748777623</v>
      </c>
      <c r="H309" s="90">
        <v>35059</v>
      </c>
      <c r="I309" s="97">
        <f t="shared" si="112"/>
        <v>101.33244696225215</v>
      </c>
      <c r="J309" s="89">
        <v>32343</v>
      </c>
      <c r="K309" s="97">
        <f t="shared" si="114"/>
        <v>100.22621629996902</v>
      </c>
      <c r="L309" s="89">
        <v>5971</v>
      </c>
      <c r="M309" s="97">
        <f t="shared" si="115"/>
        <v>123.87966804979254</v>
      </c>
      <c r="N309" s="89">
        <v>20561</v>
      </c>
      <c r="O309" s="97">
        <f t="shared" si="116"/>
        <v>94.070549480715556</v>
      </c>
      <c r="P309" s="89">
        <v>301513</v>
      </c>
      <c r="Q309" s="97">
        <f>P309/P297*100</f>
        <v>98.000422537500199</v>
      </c>
      <c r="R309" s="89">
        <v>146449</v>
      </c>
      <c r="S309" s="97">
        <f t="shared" si="117"/>
        <v>98.388949726900776</v>
      </c>
      <c r="T309" s="89">
        <v>146449</v>
      </c>
      <c r="U309" s="98">
        <f t="shared" si="118"/>
        <v>98.388949726900776</v>
      </c>
      <c r="V309" s="51"/>
    </row>
    <row r="310" spans="1:23" s="50" customFormat="1" ht="12" customHeight="1">
      <c r="A310" s="51"/>
      <c r="B310" s="26" t="s">
        <v>263</v>
      </c>
      <c r="C310" s="36" t="s">
        <v>4</v>
      </c>
      <c r="D310" s="88">
        <v>265513</v>
      </c>
      <c r="E310" s="97">
        <f t="shared" ref="E310:E320" si="119">D310/D298*100</f>
        <v>96.656328040247843</v>
      </c>
      <c r="F310" s="89">
        <v>19420</v>
      </c>
      <c r="G310" s="97">
        <f t="shared" si="113"/>
        <v>88.461713661003046</v>
      </c>
      <c r="H310" s="90">
        <v>37285</v>
      </c>
      <c r="I310" s="97">
        <f t="shared" si="112"/>
        <v>95.877905780703557</v>
      </c>
      <c r="J310" s="89">
        <v>30948</v>
      </c>
      <c r="K310" s="97">
        <f t="shared" si="114"/>
        <v>98.00494014820444</v>
      </c>
      <c r="L310" s="89">
        <v>5092</v>
      </c>
      <c r="M310" s="97">
        <f t="shared" si="115"/>
        <v>115.43867603717979</v>
      </c>
      <c r="N310" s="89">
        <v>20150</v>
      </c>
      <c r="O310" s="97">
        <f t="shared" si="116"/>
        <v>93.369167323108286</v>
      </c>
      <c r="P310" s="89">
        <v>296461</v>
      </c>
      <c r="Q310" s="97">
        <f t="shared" ref="Q310:Q320" si="120">P310/P298*100</f>
        <v>96.795374107014581</v>
      </c>
      <c r="R310" s="89">
        <v>142910</v>
      </c>
      <c r="S310" s="97">
        <f t="shared" si="117"/>
        <v>96.685587481141198</v>
      </c>
      <c r="T310" s="89">
        <v>142910</v>
      </c>
      <c r="U310" s="98">
        <f t="shared" si="118"/>
        <v>96.685587481141198</v>
      </c>
      <c r="V310" s="51"/>
    </row>
    <row r="311" spans="1:23" s="50" customFormat="1" ht="12" customHeight="1">
      <c r="A311" s="51"/>
      <c r="B311" s="26" t="s">
        <v>264</v>
      </c>
      <c r="C311" s="36" t="s">
        <v>265</v>
      </c>
      <c r="D311" s="88">
        <v>266615</v>
      </c>
      <c r="E311" s="97">
        <f t="shared" si="119"/>
        <v>98.640349254504429</v>
      </c>
      <c r="F311" s="89">
        <v>20754</v>
      </c>
      <c r="G311" s="97">
        <f t="shared" si="113"/>
        <v>95.490935860863175</v>
      </c>
      <c r="H311" s="90">
        <v>22418</v>
      </c>
      <c r="I311" s="97">
        <f t="shared" si="112"/>
        <v>100.97743344894374</v>
      </c>
      <c r="J311" s="89">
        <v>32067</v>
      </c>
      <c r="K311" s="97">
        <f t="shared" si="114"/>
        <v>98.235456299972441</v>
      </c>
      <c r="L311" s="89">
        <v>4744</v>
      </c>
      <c r="M311" s="97">
        <f t="shared" si="115"/>
        <v>106.01117318435753</v>
      </c>
      <c r="N311" s="89">
        <v>21548</v>
      </c>
      <c r="O311" s="97">
        <f t="shared" si="116"/>
        <v>94.762302651831646</v>
      </c>
      <c r="P311" s="89">
        <v>298682</v>
      </c>
      <c r="Q311" s="97">
        <f t="shared" si="120"/>
        <v>98.596719406601466</v>
      </c>
      <c r="R311" s="89">
        <v>149907</v>
      </c>
      <c r="S311" s="97">
        <f t="shared" si="117"/>
        <v>98.824576438789634</v>
      </c>
      <c r="T311" s="89">
        <v>149907</v>
      </c>
      <c r="U311" s="98">
        <f t="shared" si="118"/>
        <v>98.824576438789634</v>
      </c>
      <c r="V311" s="51"/>
    </row>
    <row r="312" spans="1:23" s="50" customFormat="1" ht="12" customHeight="1">
      <c r="A312" s="51"/>
      <c r="B312" s="26" t="s">
        <v>266</v>
      </c>
      <c r="C312" s="36" t="s">
        <v>267</v>
      </c>
      <c r="D312" s="88">
        <v>248875</v>
      </c>
      <c r="E312" s="97">
        <f t="shared" si="119"/>
        <v>95.174631825708516</v>
      </c>
      <c r="F312" s="89">
        <v>22158</v>
      </c>
      <c r="G312" s="97">
        <f t="shared" si="113"/>
        <v>86.244745446053244</v>
      </c>
      <c r="H312" s="90">
        <v>6076</v>
      </c>
      <c r="I312" s="97">
        <f>H312/H300*100</f>
        <v>90.618941088739746</v>
      </c>
      <c r="J312" s="89">
        <v>32721</v>
      </c>
      <c r="K312" s="97">
        <f t="shared" si="114"/>
        <v>98.05807785669333</v>
      </c>
      <c r="L312" s="89">
        <v>5128</v>
      </c>
      <c r="M312" s="97">
        <f t="shared" si="115"/>
        <v>103.0132583366814</v>
      </c>
      <c r="N312" s="89">
        <v>21336</v>
      </c>
      <c r="O312" s="97">
        <f t="shared" si="116"/>
        <v>94.851960522806081</v>
      </c>
      <c r="P312" s="89">
        <v>281596</v>
      </c>
      <c r="Q312" s="97">
        <f t="shared" si="120"/>
        <v>95.500946205343524</v>
      </c>
      <c r="R312" s="89">
        <v>146818</v>
      </c>
      <c r="S312" s="97">
        <f t="shared" si="117"/>
        <v>95.073984134693205</v>
      </c>
      <c r="T312" s="89">
        <v>146818</v>
      </c>
      <c r="U312" s="98">
        <f t="shared" si="118"/>
        <v>95.073984134693205</v>
      </c>
      <c r="V312" s="51"/>
      <c r="W312" s="139"/>
    </row>
    <row r="313" spans="1:23" s="50" customFormat="1" ht="12" customHeight="1">
      <c r="A313" s="51"/>
      <c r="B313" s="26" t="s">
        <v>268</v>
      </c>
      <c r="C313" s="36" t="s">
        <v>7</v>
      </c>
      <c r="D313" s="88">
        <v>269883</v>
      </c>
      <c r="E313" s="97">
        <f t="shared" si="119"/>
        <v>97.273362936478193</v>
      </c>
      <c r="F313" s="89">
        <v>22518</v>
      </c>
      <c r="G313" s="97">
        <f t="shared" si="113"/>
        <v>90.739845261121857</v>
      </c>
      <c r="H313" s="90">
        <v>34730</v>
      </c>
      <c r="I313" s="97">
        <f t="shared" ref="I313:I323" si="121">H313/H301*100</f>
        <v>102.26436206236566</v>
      </c>
      <c r="J313" s="89">
        <v>32474</v>
      </c>
      <c r="K313" s="97">
        <f t="shared" si="114"/>
        <v>100.13567684242986</v>
      </c>
      <c r="L313" s="89">
        <v>5343</v>
      </c>
      <c r="M313" s="97">
        <f t="shared" si="115"/>
        <v>109.84786184210526</v>
      </c>
      <c r="N313" s="89">
        <v>20625</v>
      </c>
      <c r="O313" s="97">
        <f t="shared" si="116"/>
        <v>94.897395785405365</v>
      </c>
      <c r="P313" s="89">
        <v>302357</v>
      </c>
      <c r="Q313" s="97">
        <f t="shared" si="120"/>
        <v>97.572915792666791</v>
      </c>
      <c r="R313" s="89">
        <v>146579</v>
      </c>
      <c r="S313" s="97">
        <f t="shared" si="117"/>
        <v>96.112335090618188</v>
      </c>
      <c r="T313" s="89">
        <v>146579</v>
      </c>
      <c r="U313" s="98">
        <f t="shared" si="118"/>
        <v>96.112335090618188</v>
      </c>
      <c r="V313" s="51"/>
    </row>
    <row r="314" spans="1:23" s="50" customFormat="1" ht="12" customHeight="1">
      <c r="A314" s="51"/>
      <c r="B314" s="26" t="s">
        <v>269</v>
      </c>
      <c r="C314" s="36" t="s">
        <v>8</v>
      </c>
      <c r="D314" s="88">
        <v>271824</v>
      </c>
      <c r="E314" s="97">
        <f t="shared" si="119"/>
        <v>96.774124641757297</v>
      </c>
      <c r="F314" s="136">
        <v>25208</v>
      </c>
      <c r="G314" s="97">
        <f t="shared" si="113"/>
        <v>87.771587743732596</v>
      </c>
      <c r="H314" s="90">
        <v>36093</v>
      </c>
      <c r="I314" s="97">
        <f t="shared" si="121"/>
        <v>101.01312585709887</v>
      </c>
      <c r="J314" s="89">
        <v>32724</v>
      </c>
      <c r="K314" s="97">
        <f t="shared" si="114"/>
        <v>98.527684942642949</v>
      </c>
      <c r="L314" s="89">
        <v>6306</v>
      </c>
      <c r="M314" s="97">
        <f t="shared" si="115"/>
        <v>109.59332638164756</v>
      </c>
      <c r="N314" s="89">
        <v>19602</v>
      </c>
      <c r="O314" s="97">
        <f t="shared" si="116"/>
        <v>91.67524085679544</v>
      </c>
      <c r="P314" s="89">
        <v>304548</v>
      </c>
      <c r="Q314" s="97">
        <f t="shared" si="120"/>
        <v>96.959547657100657</v>
      </c>
      <c r="R314" s="89">
        <v>147907</v>
      </c>
      <c r="S314" s="97">
        <f t="shared" si="117"/>
        <v>96.017943274842409</v>
      </c>
      <c r="T314" s="89">
        <v>147907</v>
      </c>
      <c r="U314" s="98">
        <f t="shared" si="118"/>
        <v>96.017943274842409</v>
      </c>
      <c r="V314" s="51"/>
    </row>
    <row r="315" spans="1:23" s="50" customFormat="1" ht="12" customHeight="1">
      <c r="A315" s="51"/>
      <c r="B315" s="26" t="s">
        <v>270</v>
      </c>
      <c r="C315" s="36" t="s">
        <v>9</v>
      </c>
      <c r="D315" s="88">
        <v>254806</v>
      </c>
      <c r="E315" s="97">
        <f t="shared" si="119"/>
        <v>98.191893579141265</v>
      </c>
      <c r="F315" s="89">
        <v>25174</v>
      </c>
      <c r="G315" s="97">
        <f t="shared" si="113"/>
        <v>91.701879644470353</v>
      </c>
      <c r="H315" s="90">
        <v>34038</v>
      </c>
      <c r="I315" s="97">
        <f t="shared" si="121"/>
        <v>97.051779197080293</v>
      </c>
      <c r="J315" s="89">
        <v>31501</v>
      </c>
      <c r="K315" s="97">
        <f t="shared" si="114"/>
        <v>96.863565081024575</v>
      </c>
      <c r="L315" s="89">
        <v>6846</v>
      </c>
      <c r="M315" s="97">
        <f t="shared" si="115"/>
        <v>108.64942072686875</v>
      </c>
      <c r="N315" s="89">
        <v>18213</v>
      </c>
      <c r="O315" s="97">
        <f t="shared" si="116"/>
        <v>91.762394195888746</v>
      </c>
      <c r="P315" s="89">
        <v>286307</v>
      </c>
      <c r="Q315" s="97">
        <f t="shared" si="120"/>
        <v>98.043962892825462</v>
      </c>
      <c r="R315" s="89">
        <v>139083</v>
      </c>
      <c r="S315" s="97">
        <f t="shared" si="117"/>
        <v>97.116183586685565</v>
      </c>
      <c r="T315" s="89">
        <v>139083</v>
      </c>
      <c r="U315" s="98">
        <f t="shared" si="118"/>
        <v>97.116183586685565</v>
      </c>
      <c r="V315" s="51"/>
    </row>
    <row r="316" spans="1:23" s="50" customFormat="1" ht="12" customHeight="1">
      <c r="A316" s="51"/>
      <c r="B316" s="26" t="s">
        <v>271</v>
      </c>
      <c r="C316" s="36" t="s">
        <v>10</v>
      </c>
      <c r="D316" s="88">
        <v>246310</v>
      </c>
      <c r="E316" s="97">
        <f t="shared" si="119"/>
        <v>99.1865662626344</v>
      </c>
      <c r="F316" s="89">
        <v>25415</v>
      </c>
      <c r="G316" s="97">
        <f t="shared" si="113"/>
        <v>99.854628319974864</v>
      </c>
      <c r="H316" s="90">
        <v>26541</v>
      </c>
      <c r="I316" s="97">
        <f t="shared" si="121"/>
        <v>94.606829685606328</v>
      </c>
      <c r="J316" s="89">
        <v>32203</v>
      </c>
      <c r="K316" s="97">
        <f t="shared" si="114"/>
        <v>98.609792693756319</v>
      </c>
      <c r="L316" s="89">
        <v>7836</v>
      </c>
      <c r="M316" s="97">
        <f t="shared" si="115"/>
        <v>116.19217081850535</v>
      </c>
      <c r="N316" s="89">
        <v>17858</v>
      </c>
      <c r="O316" s="97">
        <f t="shared" si="116"/>
        <v>91.654691028536234</v>
      </c>
      <c r="P316" s="89">
        <v>278513</v>
      </c>
      <c r="Q316" s="97">
        <f t="shared" si="120"/>
        <v>99.119532220351829</v>
      </c>
      <c r="R316" s="89">
        <v>139370</v>
      </c>
      <c r="S316" s="97">
        <f t="shared" si="117"/>
        <v>98.911315505592455</v>
      </c>
      <c r="T316" s="89">
        <v>139370</v>
      </c>
      <c r="U316" s="98">
        <f t="shared" si="118"/>
        <v>98.911315505592455</v>
      </c>
      <c r="V316" s="51"/>
    </row>
    <row r="317" spans="1:23" s="54" customFormat="1" ht="12" customHeight="1">
      <c r="A317" s="52"/>
      <c r="B317" s="26" t="s">
        <v>272</v>
      </c>
      <c r="C317" s="36" t="s">
        <v>273</v>
      </c>
      <c r="D317" s="88">
        <v>249404</v>
      </c>
      <c r="E317" s="97">
        <f t="shared" si="119"/>
        <v>99.528305651552756</v>
      </c>
      <c r="F317" s="89">
        <v>21333</v>
      </c>
      <c r="G317" s="97">
        <f t="shared" ref="G317:G328" si="122">F317/F305*100</f>
        <v>94.206226540075065</v>
      </c>
      <c r="H317" s="90">
        <v>29910</v>
      </c>
      <c r="I317" s="97">
        <f t="shared" si="121"/>
        <v>102.55091544949599</v>
      </c>
      <c r="J317" s="89">
        <v>30249</v>
      </c>
      <c r="K317" s="97">
        <f t="shared" ref="K317:K328" si="123">J317/J305*100</f>
        <v>93.844817423137783</v>
      </c>
      <c r="L317" s="89">
        <v>6065</v>
      </c>
      <c r="M317" s="97">
        <f t="shared" ref="M317:M328" si="124">L317/L305*100</f>
        <v>98.186822081916787</v>
      </c>
      <c r="N317" s="89">
        <v>18019</v>
      </c>
      <c r="O317" s="97">
        <f t="shared" ref="O317:O328" si="125">N317/N305*100</f>
        <v>90.443206344426045</v>
      </c>
      <c r="P317" s="89">
        <v>279653</v>
      </c>
      <c r="Q317" s="97">
        <f t="shared" si="120"/>
        <v>98.880556115395351</v>
      </c>
      <c r="R317" s="89">
        <v>136384</v>
      </c>
      <c r="S317" s="97">
        <f t="shared" ref="S317:S328" si="126">R317/R305*100</f>
        <v>97.512565868028005</v>
      </c>
      <c r="T317" s="89">
        <v>136384</v>
      </c>
      <c r="U317" s="98">
        <f t="shared" ref="U317:U328" si="127">T317/T305*100</f>
        <v>97.512565868028005</v>
      </c>
      <c r="V317" s="52"/>
    </row>
    <row r="318" spans="1:23" s="54" customFormat="1" ht="12" customHeight="1">
      <c r="A318" s="52"/>
      <c r="B318" s="26" t="s">
        <v>274</v>
      </c>
      <c r="C318" s="36" t="s">
        <v>275</v>
      </c>
      <c r="D318" s="88">
        <v>242044</v>
      </c>
      <c r="E318" s="97">
        <f t="shared" si="119"/>
        <v>101.64961615347141</v>
      </c>
      <c r="F318" s="89">
        <v>22093</v>
      </c>
      <c r="G318" s="97">
        <f t="shared" si="122"/>
        <v>109.62091892428303</v>
      </c>
      <c r="H318" s="90">
        <v>33129</v>
      </c>
      <c r="I318" s="97">
        <f t="shared" si="121"/>
        <v>97.198098814693111</v>
      </c>
      <c r="J318" s="89">
        <v>28858</v>
      </c>
      <c r="K318" s="97">
        <f t="shared" si="123"/>
        <v>99.982676783425148</v>
      </c>
      <c r="L318" s="89">
        <v>5835</v>
      </c>
      <c r="M318" s="97">
        <f t="shared" si="124"/>
        <v>109.99057492931198</v>
      </c>
      <c r="N318" s="89">
        <v>17183</v>
      </c>
      <c r="O318" s="97">
        <f t="shared" si="125"/>
        <v>95.065006915629326</v>
      </c>
      <c r="P318" s="89">
        <v>270902</v>
      </c>
      <c r="Q318" s="97">
        <f t="shared" si="120"/>
        <v>101.46940396061113</v>
      </c>
      <c r="R318" s="89">
        <v>131896</v>
      </c>
      <c r="S318" s="97">
        <f t="shared" si="126"/>
        <v>101.34464370783583</v>
      </c>
      <c r="T318" s="89">
        <v>131896</v>
      </c>
      <c r="U318" s="98">
        <f t="shared" si="127"/>
        <v>101.34464370783583</v>
      </c>
      <c r="V318" s="52"/>
    </row>
    <row r="319" spans="1:23" s="54" customFormat="1" ht="12" customHeight="1">
      <c r="A319" s="52"/>
      <c r="B319" s="27" t="s">
        <v>276</v>
      </c>
      <c r="C319" s="38" t="s">
        <v>277</v>
      </c>
      <c r="D319" s="91">
        <v>244572</v>
      </c>
      <c r="E319" s="105">
        <f t="shared" si="119"/>
        <v>97.071641198650525</v>
      </c>
      <c r="F319" s="95">
        <v>23007</v>
      </c>
      <c r="G319" s="105">
        <f t="shared" si="122"/>
        <v>91.138488353668208</v>
      </c>
      <c r="H319" s="96">
        <v>20981</v>
      </c>
      <c r="I319" s="105">
        <f t="shared" si="121"/>
        <v>91.138525693931626</v>
      </c>
      <c r="J319" s="95">
        <v>31214</v>
      </c>
      <c r="K319" s="105">
        <f t="shared" si="123"/>
        <v>97.149081854964209</v>
      </c>
      <c r="L319" s="95">
        <v>6836</v>
      </c>
      <c r="M319" s="105">
        <f t="shared" si="124"/>
        <v>111.4989398140597</v>
      </c>
      <c r="N319" s="95">
        <v>18130</v>
      </c>
      <c r="O319" s="105">
        <f t="shared" si="125"/>
        <v>89.96179228898923</v>
      </c>
      <c r="P319" s="95">
        <v>275786</v>
      </c>
      <c r="Q319" s="105">
        <f t="shared" si="120"/>
        <v>97.080399887355668</v>
      </c>
      <c r="R319" s="95">
        <v>139504</v>
      </c>
      <c r="S319" s="105">
        <f t="shared" si="126"/>
        <v>96.943753387722197</v>
      </c>
      <c r="T319" s="95">
        <v>139504</v>
      </c>
      <c r="U319" s="106">
        <f t="shared" si="127"/>
        <v>96.943753387722197</v>
      </c>
      <c r="V319" s="52"/>
    </row>
    <row r="320" spans="1:23" s="50" customFormat="1" ht="12" customHeight="1">
      <c r="A320" s="51"/>
      <c r="B320" s="26" t="s">
        <v>281</v>
      </c>
      <c r="C320" s="36" t="s">
        <v>282</v>
      </c>
      <c r="D320" s="88">
        <v>249779</v>
      </c>
      <c r="E320" s="97">
        <f t="shared" si="119"/>
        <v>98.682411877651958</v>
      </c>
      <c r="F320" s="90">
        <v>22349</v>
      </c>
      <c r="G320" s="97">
        <f t="shared" si="122"/>
        <v>97.559804435131838</v>
      </c>
      <c r="H320" s="90">
        <v>26272</v>
      </c>
      <c r="I320" s="97">
        <f t="shared" si="121"/>
        <v>98.975286317058462</v>
      </c>
      <c r="J320" s="89">
        <v>30127</v>
      </c>
      <c r="K320" s="97">
        <f t="shared" si="123"/>
        <v>95.851229677706712</v>
      </c>
      <c r="L320" s="89">
        <v>5924</v>
      </c>
      <c r="M320" s="97">
        <f t="shared" si="124"/>
        <v>101.61234991423672</v>
      </c>
      <c r="N320" s="89">
        <v>17988</v>
      </c>
      <c r="O320" s="97">
        <f t="shared" si="125"/>
        <v>91.812984891792567</v>
      </c>
      <c r="P320" s="89">
        <v>279906</v>
      </c>
      <c r="Q320" s="97">
        <f t="shared" si="120"/>
        <v>98.369677906833715</v>
      </c>
      <c r="R320" s="89">
        <v>137577</v>
      </c>
      <c r="S320" s="97">
        <f t="shared" si="126"/>
        <v>96.835429673477719</v>
      </c>
      <c r="T320" s="89">
        <v>137577</v>
      </c>
      <c r="U320" s="98">
        <f t="shared" si="127"/>
        <v>96.835429673477719</v>
      </c>
      <c r="V320" s="51"/>
      <c r="W320" s="139"/>
    </row>
    <row r="321" spans="1:23" s="50" customFormat="1" ht="12" customHeight="1">
      <c r="A321" s="51"/>
      <c r="B321" s="26" t="s">
        <v>283</v>
      </c>
      <c r="C321" s="36" t="s">
        <v>284</v>
      </c>
      <c r="D321" s="88">
        <v>264380</v>
      </c>
      <c r="E321" s="97">
        <f>D321/D309*100</f>
        <v>98.220455474235607</v>
      </c>
      <c r="F321" s="89">
        <v>21388</v>
      </c>
      <c r="G321" s="97">
        <f t="shared" si="122"/>
        <v>96.112883656136248</v>
      </c>
      <c r="H321" s="90">
        <v>35210</v>
      </c>
      <c r="I321" s="97">
        <f t="shared" si="121"/>
        <v>100.43070253002082</v>
      </c>
      <c r="J321" s="89">
        <v>30955</v>
      </c>
      <c r="K321" s="97">
        <f t="shared" si="123"/>
        <v>95.708499520761833</v>
      </c>
      <c r="L321" s="89">
        <v>5983</v>
      </c>
      <c r="M321" s="97">
        <f t="shared" si="124"/>
        <v>100.20097136158097</v>
      </c>
      <c r="N321" s="89">
        <v>18615</v>
      </c>
      <c r="O321" s="97">
        <f t="shared" si="125"/>
        <v>90.53547979183891</v>
      </c>
      <c r="P321" s="89">
        <v>295335</v>
      </c>
      <c r="Q321" s="97">
        <f>P321/P309*100</f>
        <v>97.951000454375105</v>
      </c>
      <c r="R321" s="89">
        <v>141536</v>
      </c>
      <c r="S321" s="97">
        <f t="shared" si="126"/>
        <v>96.645248516548421</v>
      </c>
      <c r="T321" s="89">
        <v>141536</v>
      </c>
      <c r="U321" s="98">
        <f t="shared" si="127"/>
        <v>96.645248516548421</v>
      </c>
      <c r="V321" s="51"/>
    </row>
    <row r="322" spans="1:23" s="50" customFormat="1" ht="12" customHeight="1">
      <c r="A322" s="51"/>
      <c r="B322" s="26" t="s">
        <v>285</v>
      </c>
      <c r="C322" s="36" t="s">
        <v>4</v>
      </c>
      <c r="D322" s="88">
        <v>265170</v>
      </c>
      <c r="E322" s="97">
        <f t="shared" ref="E322:E331" si="128">D322/D310*100</f>
        <v>99.870816118231502</v>
      </c>
      <c r="F322" s="89">
        <v>20351</v>
      </c>
      <c r="G322" s="97">
        <f t="shared" si="122"/>
        <v>104.79402677651906</v>
      </c>
      <c r="H322" s="90">
        <v>36214</v>
      </c>
      <c r="I322" s="97">
        <f t="shared" si="121"/>
        <v>97.127531178758204</v>
      </c>
      <c r="J322" s="89">
        <v>28807</v>
      </c>
      <c r="K322" s="97">
        <f t="shared" si="123"/>
        <v>93.081943905906684</v>
      </c>
      <c r="L322" s="89">
        <v>4566</v>
      </c>
      <c r="M322" s="97">
        <f t="shared" si="124"/>
        <v>89.670070699135891</v>
      </c>
      <c r="N322" s="89">
        <v>18314</v>
      </c>
      <c r="O322" s="97">
        <f t="shared" si="125"/>
        <v>90.888337468982627</v>
      </c>
      <c r="P322" s="89">
        <v>293977</v>
      </c>
      <c r="Q322" s="97">
        <f t="shared" ref="Q322:Q331" si="129">P322/P310*100</f>
        <v>99.16211575890253</v>
      </c>
      <c r="R322" s="89">
        <v>139635</v>
      </c>
      <c r="S322" s="97">
        <f t="shared" si="126"/>
        <v>97.708347911272824</v>
      </c>
      <c r="T322" s="89">
        <v>139635</v>
      </c>
      <c r="U322" s="98">
        <f t="shared" si="127"/>
        <v>97.708347911272824</v>
      </c>
      <c r="V322" s="51"/>
    </row>
    <row r="323" spans="1:23" s="50" customFormat="1" ht="12" customHeight="1">
      <c r="A323" s="51"/>
      <c r="B323" s="26" t="s">
        <v>286</v>
      </c>
      <c r="C323" s="36" t="s">
        <v>287</v>
      </c>
      <c r="D323" s="88">
        <v>260970</v>
      </c>
      <c r="E323" s="97">
        <f t="shared" si="128"/>
        <v>97.88271477598785</v>
      </c>
      <c r="F323" s="89">
        <v>20918</v>
      </c>
      <c r="G323" s="97">
        <f t="shared" si="122"/>
        <v>100.79020911631493</v>
      </c>
      <c r="H323" s="90">
        <v>22669</v>
      </c>
      <c r="I323" s="97">
        <f t="shared" si="121"/>
        <v>101.11963600678027</v>
      </c>
      <c r="J323" s="89">
        <v>29931</v>
      </c>
      <c r="K323" s="97">
        <f t="shared" si="123"/>
        <v>93.338946580596868</v>
      </c>
      <c r="L323" s="89">
        <v>4635</v>
      </c>
      <c r="M323" s="97">
        <f t="shared" si="124"/>
        <v>97.702360876897131</v>
      </c>
      <c r="N323" s="89">
        <v>19001</v>
      </c>
      <c r="O323" s="97">
        <f t="shared" si="125"/>
        <v>88.179877482829028</v>
      </c>
      <c r="P323" s="89">
        <v>290901</v>
      </c>
      <c r="Q323" s="97">
        <f t="shared" si="129"/>
        <v>97.394888208864273</v>
      </c>
      <c r="R323" s="89">
        <v>144088</v>
      </c>
      <c r="S323" s="97">
        <f t="shared" si="126"/>
        <v>96.118259987859147</v>
      </c>
      <c r="T323" s="89">
        <v>144088</v>
      </c>
      <c r="U323" s="98">
        <f t="shared" si="127"/>
        <v>96.118259987859147</v>
      </c>
      <c r="V323" s="51"/>
    </row>
    <row r="324" spans="1:23" s="50" customFormat="1" ht="12" customHeight="1">
      <c r="A324" s="51"/>
      <c r="B324" s="26" t="s">
        <v>288</v>
      </c>
      <c r="C324" s="36" t="s">
        <v>289</v>
      </c>
      <c r="D324" s="88">
        <v>248232</v>
      </c>
      <c r="E324" s="97">
        <f t="shared" si="128"/>
        <v>99.741637368156717</v>
      </c>
      <c r="F324" s="89">
        <v>22168</v>
      </c>
      <c r="G324" s="97">
        <f t="shared" si="122"/>
        <v>100.04513042693384</v>
      </c>
      <c r="H324" s="90">
        <v>5050</v>
      </c>
      <c r="I324" s="97">
        <f>H324/H312*100</f>
        <v>83.113890717577348</v>
      </c>
      <c r="J324" s="89">
        <v>30777</v>
      </c>
      <c r="K324" s="97">
        <f t="shared" si="123"/>
        <v>94.058861281745664</v>
      </c>
      <c r="L324" s="89">
        <v>5038</v>
      </c>
      <c r="M324" s="97">
        <f t="shared" si="124"/>
        <v>98.244929797191887</v>
      </c>
      <c r="N324" s="89">
        <v>19184</v>
      </c>
      <c r="O324" s="97">
        <f t="shared" si="125"/>
        <v>89.913760779902503</v>
      </c>
      <c r="P324" s="89">
        <v>279009</v>
      </c>
      <c r="Q324" s="97">
        <f t="shared" si="129"/>
        <v>99.081307973124623</v>
      </c>
      <c r="R324" s="89">
        <v>142704</v>
      </c>
      <c r="S324" s="97">
        <f t="shared" si="126"/>
        <v>97.197891266738409</v>
      </c>
      <c r="T324" s="89">
        <v>142704</v>
      </c>
      <c r="U324" s="98">
        <f t="shared" si="127"/>
        <v>97.197891266738409</v>
      </c>
      <c r="V324" s="51"/>
      <c r="W324" s="139"/>
    </row>
    <row r="325" spans="1:23" s="50" customFormat="1" ht="12" customHeight="1">
      <c r="A325" s="51"/>
      <c r="B325" s="26" t="s">
        <v>290</v>
      </c>
      <c r="C325" s="36" t="s">
        <v>7</v>
      </c>
      <c r="D325" s="88">
        <v>269705</v>
      </c>
      <c r="E325" s="97">
        <f t="shared" si="128"/>
        <v>99.934045493788048</v>
      </c>
      <c r="F325" s="89">
        <v>23447</v>
      </c>
      <c r="G325" s="97">
        <f t="shared" si="122"/>
        <v>104.12558841815436</v>
      </c>
      <c r="H325" s="90">
        <v>33368</v>
      </c>
      <c r="I325" s="97">
        <f t="shared" ref="I325:I331" si="130">H325/H313*100</f>
        <v>96.078318456665713</v>
      </c>
      <c r="J325" s="89">
        <v>30046</v>
      </c>
      <c r="K325" s="97">
        <f t="shared" si="123"/>
        <v>92.523249368725743</v>
      </c>
      <c r="L325" s="89">
        <v>5213</v>
      </c>
      <c r="M325" s="97">
        <f t="shared" si="124"/>
        <v>97.566909975669105</v>
      </c>
      <c r="N325" s="89">
        <v>18209</v>
      </c>
      <c r="O325" s="97">
        <f t="shared" si="125"/>
        <v>88.286060606060602</v>
      </c>
      <c r="P325" s="89">
        <v>299751</v>
      </c>
      <c r="Q325" s="97">
        <f t="shared" si="129"/>
        <v>99.138104955400408</v>
      </c>
      <c r="R325" s="89">
        <v>144253</v>
      </c>
      <c r="S325" s="97">
        <f t="shared" si="126"/>
        <v>98.413142401026064</v>
      </c>
      <c r="T325" s="89">
        <v>144253</v>
      </c>
      <c r="U325" s="98">
        <f t="shared" si="127"/>
        <v>98.413142401026064</v>
      </c>
      <c r="V325" s="51"/>
    </row>
    <row r="326" spans="1:23" s="50" customFormat="1" ht="12" customHeight="1">
      <c r="A326" s="51"/>
      <c r="B326" s="26" t="s">
        <v>291</v>
      </c>
      <c r="C326" s="36" t="s">
        <v>8</v>
      </c>
      <c r="D326" s="88">
        <v>274276</v>
      </c>
      <c r="E326" s="97">
        <f t="shared" si="128"/>
        <v>100.90205427041026</v>
      </c>
      <c r="F326" s="136">
        <v>25381</v>
      </c>
      <c r="G326" s="97">
        <f t="shared" si="122"/>
        <v>100.68629006664551</v>
      </c>
      <c r="H326" s="90">
        <v>36700</v>
      </c>
      <c r="I326" s="97">
        <f t="shared" si="130"/>
        <v>101.68176654752999</v>
      </c>
      <c r="J326" s="89">
        <v>31260</v>
      </c>
      <c r="K326" s="97">
        <f t="shared" si="123"/>
        <v>95.526219288595527</v>
      </c>
      <c r="L326" s="89">
        <v>6128</v>
      </c>
      <c r="M326" s="97">
        <f t="shared" si="124"/>
        <v>97.177291468442746</v>
      </c>
      <c r="N326" s="89">
        <v>18299</v>
      </c>
      <c r="O326" s="97">
        <f t="shared" si="125"/>
        <v>93.352719110294871</v>
      </c>
      <c r="P326" s="89">
        <v>305536</v>
      </c>
      <c r="Q326" s="97">
        <f t="shared" si="129"/>
        <v>100.32441519891775</v>
      </c>
      <c r="R326" s="89">
        <v>147174</v>
      </c>
      <c r="S326" s="97">
        <f t="shared" si="126"/>
        <v>99.504418316915348</v>
      </c>
      <c r="T326" s="89">
        <v>147174</v>
      </c>
      <c r="U326" s="98">
        <f t="shared" si="127"/>
        <v>99.504418316915348</v>
      </c>
      <c r="V326" s="51"/>
    </row>
    <row r="327" spans="1:23" s="50" customFormat="1" ht="12" customHeight="1">
      <c r="A327" s="51"/>
      <c r="B327" s="26" t="s">
        <v>292</v>
      </c>
      <c r="C327" s="36" t="s">
        <v>9</v>
      </c>
      <c r="D327" s="88">
        <v>257750</v>
      </c>
      <c r="E327" s="97">
        <f t="shared" si="128"/>
        <v>101.15538880560113</v>
      </c>
      <c r="F327" s="89">
        <v>25484</v>
      </c>
      <c r="G327" s="97">
        <f t="shared" si="122"/>
        <v>101.23142925240327</v>
      </c>
      <c r="H327" s="90">
        <v>34175</v>
      </c>
      <c r="I327" s="97">
        <f t="shared" si="130"/>
        <v>100.40249133321582</v>
      </c>
      <c r="J327" s="89">
        <v>30702</v>
      </c>
      <c r="K327" s="97">
        <f t="shared" si="123"/>
        <v>97.463572584997308</v>
      </c>
      <c r="L327" s="89">
        <v>6978</v>
      </c>
      <c r="M327" s="97">
        <f t="shared" si="124"/>
        <v>101.92813321647678</v>
      </c>
      <c r="N327" s="89">
        <v>16954</v>
      </c>
      <c r="O327" s="97">
        <f t="shared" si="125"/>
        <v>93.087355185856254</v>
      </c>
      <c r="P327" s="89">
        <v>288452</v>
      </c>
      <c r="Q327" s="97">
        <f t="shared" si="129"/>
        <v>100.74919579332675</v>
      </c>
      <c r="R327" s="89">
        <v>139470</v>
      </c>
      <c r="S327" s="97">
        <f t="shared" si="126"/>
        <v>100.27825111623994</v>
      </c>
      <c r="T327" s="89">
        <v>139470</v>
      </c>
      <c r="U327" s="98">
        <f t="shared" si="127"/>
        <v>100.27825111623994</v>
      </c>
      <c r="V327" s="51"/>
    </row>
    <row r="328" spans="1:23" s="50" customFormat="1" ht="12" customHeight="1">
      <c r="A328" s="51"/>
      <c r="B328" s="26" t="s">
        <v>293</v>
      </c>
      <c r="C328" s="36" t="s">
        <v>10</v>
      </c>
      <c r="D328" s="88">
        <v>247138</v>
      </c>
      <c r="E328" s="97">
        <f t="shared" si="128"/>
        <v>100.3361617473915</v>
      </c>
      <c r="F328" s="89">
        <v>24512</v>
      </c>
      <c r="G328" s="97">
        <f t="shared" si="122"/>
        <v>96.44698012984459</v>
      </c>
      <c r="H328" s="90">
        <v>27614</v>
      </c>
      <c r="I328" s="97">
        <f t="shared" si="130"/>
        <v>104.04280170302552</v>
      </c>
      <c r="J328" s="89">
        <v>30824</v>
      </c>
      <c r="K328" s="97">
        <f t="shared" si="123"/>
        <v>95.717790267987453</v>
      </c>
      <c r="L328" s="89">
        <v>7530</v>
      </c>
      <c r="M328" s="97">
        <f t="shared" si="124"/>
        <v>96.094946401225116</v>
      </c>
      <c r="N328" s="89">
        <v>16510</v>
      </c>
      <c r="O328" s="97">
        <f t="shared" si="125"/>
        <v>92.451562325008396</v>
      </c>
      <c r="P328" s="89">
        <v>277962</v>
      </c>
      <c r="Q328" s="97">
        <f t="shared" si="129"/>
        <v>99.802163633295393</v>
      </c>
      <c r="R328" s="89">
        <v>139014</v>
      </c>
      <c r="S328" s="97">
        <f t="shared" si="126"/>
        <v>99.744564827437756</v>
      </c>
      <c r="T328" s="89">
        <v>139014</v>
      </c>
      <c r="U328" s="98">
        <f t="shared" si="127"/>
        <v>99.744564827437756</v>
      </c>
      <c r="V328" s="51"/>
    </row>
    <row r="329" spans="1:23" s="54" customFormat="1" ht="12" customHeight="1">
      <c r="A329" s="52"/>
      <c r="B329" s="26" t="s">
        <v>294</v>
      </c>
      <c r="C329" s="36" t="s">
        <v>295</v>
      </c>
      <c r="D329" s="165">
        <v>250454</v>
      </c>
      <c r="E329" s="67">
        <f t="shared" si="128"/>
        <v>100.42100367275586</v>
      </c>
      <c r="F329" s="68">
        <v>21162</v>
      </c>
      <c r="G329" s="67">
        <f t="shared" ref="G329:G331" si="131">F329/F317*100</f>
        <v>99.198424975390239</v>
      </c>
      <c r="H329" s="166">
        <v>29664</v>
      </c>
      <c r="I329" s="67">
        <f t="shared" si="130"/>
        <v>99.177532597793387</v>
      </c>
      <c r="J329" s="68">
        <v>30207</v>
      </c>
      <c r="K329" s="67">
        <f t="shared" ref="K329:K331" si="132">J329/J317*100</f>
        <v>99.861152434791236</v>
      </c>
      <c r="L329" s="68">
        <v>6486</v>
      </c>
      <c r="M329" s="67">
        <f t="shared" ref="M329:M331" si="133">L329/L317*100</f>
        <v>106.94146743610882</v>
      </c>
      <c r="N329" s="68">
        <v>17144</v>
      </c>
      <c r="O329" s="67">
        <f t="shared" ref="O329:O331" si="134">N329/N317*100</f>
        <v>95.144014651201516</v>
      </c>
      <c r="P329" s="68">
        <v>280661</v>
      </c>
      <c r="Q329" s="67">
        <f t="shared" si="129"/>
        <v>100.36044669644167</v>
      </c>
      <c r="R329" s="68">
        <v>137087</v>
      </c>
      <c r="S329" s="67">
        <f t="shared" ref="S329:S331" si="135">R329/R317*100</f>
        <v>100.51545635851713</v>
      </c>
      <c r="T329" s="68">
        <v>137087</v>
      </c>
      <c r="U329" s="69">
        <f t="shared" ref="U329:U331" si="136">T329/T317*100</f>
        <v>100.51545635851713</v>
      </c>
      <c r="V329" s="52"/>
    </row>
    <row r="330" spans="1:23" s="54" customFormat="1" ht="12" customHeight="1">
      <c r="A330" s="52"/>
      <c r="B330" s="26" t="s">
        <v>296</v>
      </c>
      <c r="C330" s="36" t="s">
        <v>297</v>
      </c>
      <c r="D330" s="165">
        <v>237021</v>
      </c>
      <c r="E330" s="67">
        <f t="shared" si="128"/>
        <v>97.924757482110692</v>
      </c>
      <c r="F330" s="68">
        <v>21448</v>
      </c>
      <c r="G330" s="67">
        <f t="shared" si="131"/>
        <v>97.080523242656042</v>
      </c>
      <c r="H330" s="166">
        <v>31633</v>
      </c>
      <c r="I330" s="67">
        <f t="shared" si="130"/>
        <v>95.484318874701927</v>
      </c>
      <c r="J330" s="68">
        <v>27329</v>
      </c>
      <c r="K330" s="67">
        <f t="shared" si="132"/>
        <v>94.701642525469538</v>
      </c>
      <c r="L330" s="68">
        <v>5902</v>
      </c>
      <c r="M330" s="67">
        <f t="shared" si="133"/>
        <v>101.14824335904026</v>
      </c>
      <c r="N330" s="68">
        <v>15607</v>
      </c>
      <c r="O330" s="67">
        <f t="shared" si="134"/>
        <v>90.82814409590874</v>
      </c>
      <c r="P330" s="68">
        <v>264350</v>
      </c>
      <c r="Q330" s="67">
        <f t="shared" si="129"/>
        <v>97.58141320477516</v>
      </c>
      <c r="R330" s="68">
        <v>128026</v>
      </c>
      <c r="S330" s="67">
        <f t="shared" si="135"/>
        <v>97.065870079456545</v>
      </c>
      <c r="T330" s="68">
        <v>128026</v>
      </c>
      <c r="U330" s="69">
        <f t="shared" si="136"/>
        <v>97.065870079456545</v>
      </c>
      <c r="V330" s="52"/>
    </row>
    <row r="331" spans="1:23" s="54" customFormat="1" ht="12" customHeight="1">
      <c r="A331" s="52"/>
      <c r="B331" s="28" t="s">
        <v>298</v>
      </c>
      <c r="C331" s="39" t="s">
        <v>299</v>
      </c>
      <c r="D331" s="147">
        <v>246811</v>
      </c>
      <c r="E331" s="148">
        <f t="shared" si="128"/>
        <v>100.91547683299807</v>
      </c>
      <c r="F331" s="149">
        <v>23106</v>
      </c>
      <c r="G331" s="148">
        <f t="shared" si="131"/>
        <v>100.43030382057634</v>
      </c>
      <c r="H331" s="150">
        <v>21482</v>
      </c>
      <c r="I331" s="148">
        <f t="shared" si="130"/>
        <v>102.38787474381583</v>
      </c>
      <c r="J331" s="149">
        <v>29529</v>
      </c>
      <c r="K331" s="148">
        <f t="shared" si="132"/>
        <v>94.601781252002297</v>
      </c>
      <c r="L331" s="149">
        <v>6140</v>
      </c>
      <c r="M331" s="148">
        <f t="shared" si="133"/>
        <v>89.8186073727326</v>
      </c>
      <c r="N331" s="149">
        <v>17111</v>
      </c>
      <c r="O331" s="148">
        <f t="shared" si="134"/>
        <v>94.379481522338665</v>
      </c>
      <c r="P331" s="149">
        <v>276340</v>
      </c>
      <c r="Q331" s="148">
        <f t="shared" si="129"/>
        <v>100.20088039276831</v>
      </c>
      <c r="R331" s="149">
        <v>137796</v>
      </c>
      <c r="S331" s="148">
        <f t="shared" si="135"/>
        <v>98.775662346599375</v>
      </c>
      <c r="T331" s="149">
        <v>137796</v>
      </c>
      <c r="U331" s="151">
        <f t="shared" si="136"/>
        <v>98.775662346599375</v>
      </c>
      <c r="V331" s="52"/>
    </row>
    <row r="332" spans="1:23" s="2" customFormat="1" ht="12" customHeight="1">
      <c r="A332" s="1"/>
      <c r="B332" s="15" t="s">
        <v>15</v>
      </c>
      <c r="C332" s="29"/>
      <c r="D332" s="62"/>
      <c r="E332" s="62"/>
      <c r="F332" s="62"/>
      <c r="G332" s="62"/>
      <c r="H332" s="62"/>
      <c r="I332" s="62"/>
      <c r="J332" s="62"/>
      <c r="K332" s="62"/>
      <c r="L332" s="62"/>
      <c r="M332" s="62"/>
      <c r="N332" s="62"/>
      <c r="O332" s="62"/>
      <c r="P332" s="62"/>
      <c r="Q332" s="62"/>
      <c r="R332" s="62"/>
      <c r="S332" s="62"/>
      <c r="T332" s="62"/>
      <c r="U332" s="19"/>
      <c r="V332" s="51"/>
      <c r="W332" s="139"/>
    </row>
    <row r="333" spans="1:23" s="2" customFormat="1" ht="12" customHeight="1">
      <c r="A333" s="1"/>
      <c r="B333" s="16" t="s">
        <v>204</v>
      </c>
      <c r="C333" s="29"/>
      <c r="D333" s="3"/>
      <c r="E333" s="3"/>
      <c r="F333" s="3"/>
      <c r="G333" s="3"/>
      <c r="H333" s="3"/>
      <c r="I333" s="3"/>
      <c r="J333" s="3"/>
      <c r="K333" s="3"/>
      <c r="L333" s="3"/>
      <c r="M333" s="3"/>
      <c r="N333" s="5"/>
      <c r="O333" s="19"/>
      <c r="P333" s="19"/>
      <c r="Q333" s="19"/>
      <c r="R333" s="19"/>
      <c r="S333" s="19"/>
      <c r="T333" s="19"/>
      <c r="U333" s="19"/>
      <c r="V333" s="51"/>
      <c r="W333" s="139"/>
    </row>
    <row r="334" spans="1:23" s="2" customFormat="1" ht="12" customHeight="1">
      <c r="A334" s="1"/>
      <c r="B334" s="17" t="s">
        <v>195</v>
      </c>
      <c r="C334" s="29"/>
      <c r="D334" s="3"/>
      <c r="E334" s="3"/>
      <c r="F334" s="3"/>
      <c r="G334" s="3"/>
      <c r="H334" s="3"/>
      <c r="I334" s="3"/>
      <c r="J334" s="3"/>
      <c r="K334" s="3"/>
      <c r="L334" s="3"/>
      <c r="M334" s="3"/>
      <c r="N334" s="3"/>
      <c r="O334" s="19"/>
      <c r="P334" s="19"/>
      <c r="Q334" s="19"/>
      <c r="R334" s="19"/>
      <c r="S334" s="19"/>
      <c r="T334" s="19"/>
      <c r="U334" s="19"/>
      <c r="V334" s="51"/>
      <c r="W334" s="139"/>
    </row>
    <row r="335" spans="1:23" s="59" customFormat="1" ht="12" customHeight="1">
      <c r="A335" s="56"/>
      <c r="B335" s="120" t="s">
        <v>197</v>
      </c>
      <c r="C335" s="57"/>
      <c r="D335" s="58"/>
      <c r="E335" s="58"/>
      <c r="F335" s="58"/>
      <c r="G335" s="58"/>
      <c r="H335" s="58"/>
      <c r="I335" s="58"/>
      <c r="J335" s="58"/>
      <c r="K335" s="58"/>
      <c r="L335" s="58"/>
      <c r="M335" s="58"/>
      <c r="N335" s="58"/>
      <c r="O335" s="58"/>
      <c r="P335" s="58"/>
      <c r="Q335" s="58"/>
      <c r="R335" s="58"/>
      <c r="S335" s="58"/>
      <c r="T335" s="58"/>
      <c r="U335" s="58"/>
      <c r="V335" s="56"/>
      <c r="W335" s="139"/>
    </row>
    <row r="336" spans="1:23" s="2" customFormat="1" ht="12" customHeight="1">
      <c r="A336" s="1"/>
      <c r="B336" s="131" t="s">
        <v>198</v>
      </c>
      <c r="C336" s="29"/>
      <c r="D336" s="3"/>
      <c r="E336" s="3"/>
      <c r="F336" s="3"/>
      <c r="G336" s="3"/>
      <c r="H336" s="3"/>
      <c r="I336" s="3"/>
      <c r="J336" s="3"/>
      <c r="K336" s="5"/>
      <c r="L336" s="5"/>
      <c r="M336" s="19"/>
      <c r="N336" s="19"/>
      <c r="O336" s="19"/>
      <c r="P336" s="19"/>
      <c r="Q336" s="19"/>
      <c r="R336" s="19"/>
      <c r="S336" s="19"/>
      <c r="T336" s="19"/>
      <c r="V336" s="51"/>
      <c r="W336" s="139"/>
    </row>
    <row r="337" spans="1:26" s="2" customFormat="1" ht="12" customHeight="1">
      <c r="A337" s="3"/>
      <c r="B337" s="131" t="s">
        <v>205</v>
      </c>
      <c r="D337" s="3"/>
      <c r="E337" s="3"/>
      <c r="F337" s="3"/>
      <c r="G337" s="3"/>
      <c r="H337" s="3"/>
      <c r="I337" s="3"/>
      <c r="J337" s="1"/>
      <c r="K337" s="5"/>
      <c r="L337" s="5"/>
      <c r="M337" s="19"/>
      <c r="N337" s="19"/>
      <c r="O337" s="19"/>
      <c r="P337" s="19"/>
      <c r="Q337" s="19"/>
      <c r="R337" s="19"/>
      <c r="S337" s="19"/>
      <c r="T337" s="19"/>
      <c r="U337" s="146" t="s">
        <v>300</v>
      </c>
      <c r="V337" s="51"/>
      <c r="W337" s="139"/>
    </row>
    <row r="338" spans="1:26" s="59" customFormat="1" ht="12" customHeight="1">
      <c r="A338" s="56"/>
      <c r="B338" s="169"/>
      <c r="C338" s="57"/>
      <c r="D338" s="58">
        <f>SUM(D248:D259)</f>
        <v>3154159</v>
      </c>
      <c r="E338" s="56"/>
      <c r="F338" s="58">
        <f>SUM(F248:F259)</f>
        <v>325103</v>
      </c>
      <c r="G338" s="56"/>
      <c r="H338" s="58">
        <f>SUM(H248:H259)</f>
        <v>356063</v>
      </c>
      <c r="I338" s="56"/>
      <c r="J338" s="58">
        <f>SUM(J248:J259)</f>
        <v>412426</v>
      </c>
      <c r="L338" s="58">
        <f>SUM(L248:L259)</f>
        <v>51855</v>
      </c>
      <c r="M338" s="170"/>
      <c r="N338" s="58">
        <f>SUM(N248:N259)</f>
        <v>311254</v>
      </c>
      <c r="O338" s="170"/>
      <c r="P338" s="58">
        <f>SUM(P248:P259)</f>
        <v>3566585</v>
      </c>
      <c r="Q338" s="170"/>
      <c r="R338" s="58">
        <f>SUM(R248:R259)</f>
        <v>1720673</v>
      </c>
      <c r="S338" s="170"/>
      <c r="T338" s="58">
        <f>SUM(T248:T259)</f>
        <v>1720673</v>
      </c>
      <c r="U338" s="170"/>
      <c r="V338" s="58">
        <f>SUM(V248:V259)</f>
        <v>0</v>
      </c>
      <c r="X338" s="58">
        <f>SUM(X248:X259)</f>
        <v>0</v>
      </c>
      <c r="Z338" s="58">
        <f>SUM(Z248:Z259)</f>
        <v>0</v>
      </c>
    </row>
    <row r="339" spans="1:26" s="59" customFormat="1" ht="12" customHeight="1">
      <c r="A339" s="56"/>
      <c r="B339" s="171"/>
      <c r="C339" s="57"/>
      <c r="D339" s="58">
        <f>SUM(D248:D259)</f>
        <v>3154159</v>
      </c>
      <c r="E339" s="56"/>
      <c r="F339" s="58">
        <f>SUM(F248:F259)</f>
        <v>325103</v>
      </c>
      <c r="G339" s="56"/>
      <c r="H339" s="58">
        <f>SUM(H248:H259)</f>
        <v>356063</v>
      </c>
      <c r="I339" s="56"/>
      <c r="J339" s="58">
        <f>SUM(J248:J259)</f>
        <v>412426</v>
      </c>
      <c r="L339" s="58">
        <f>SUM(L248:L259)</f>
        <v>51855</v>
      </c>
      <c r="M339" s="170"/>
      <c r="N339" s="58">
        <f>SUM(N248:N259)</f>
        <v>311254</v>
      </c>
      <c r="O339" s="170"/>
      <c r="P339" s="58">
        <f>SUM(P248:P259)</f>
        <v>3566585</v>
      </c>
      <c r="Q339" s="170"/>
      <c r="R339" s="58">
        <f>SUM(R248:R259)</f>
        <v>1720673</v>
      </c>
      <c r="S339" s="170"/>
      <c r="T339" s="58">
        <f>SUM(T248:T259)</f>
        <v>1720673</v>
      </c>
      <c r="U339" s="170"/>
      <c r="V339" s="58">
        <f>SUM(V248:V259)</f>
        <v>0</v>
      </c>
      <c r="X339" s="58">
        <f>SUM(X248:X259)</f>
        <v>0</v>
      </c>
      <c r="Z339" s="58">
        <f>SUM(Z248:Z259)</f>
        <v>0</v>
      </c>
    </row>
    <row r="340" spans="1:26" s="59" customFormat="1" ht="12" customHeight="1">
      <c r="A340" s="56"/>
      <c r="B340" s="56"/>
      <c r="C340" s="57"/>
      <c r="D340" s="56"/>
      <c r="E340" s="56"/>
      <c r="F340" s="56"/>
      <c r="G340" s="56"/>
      <c r="H340" s="56"/>
      <c r="I340" s="56"/>
      <c r="J340" s="56"/>
      <c r="M340" s="170"/>
      <c r="N340" s="170"/>
      <c r="O340" s="170"/>
      <c r="P340" s="170"/>
      <c r="Q340" s="170"/>
      <c r="R340" s="170"/>
      <c r="S340" s="170"/>
      <c r="T340" s="170"/>
      <c r="U340" s="170"/>
      <c r="V340" s="56"/>
    </row>
    <row r="341" spans="1:26" s="59" customFormat="1" ht="12" customHeight="1">
      <c r="A341" s="56"/>
      <c r="B341" s="56"/>
      <c r="C341" s="57"/>
      <c r="D341" s="56"/>
      <c r="E341" s="56"/>
      <c r="F341" s="56"/>
      <c r="G341" s="56"/>
      <c r="H341" s="56"/>
      <c r="I341" s="56"/>
      <c r="J341" s="56"/>
      <c r="M341" s="170"/>
      <c r="N341" s="170"/>
      <c r="O341" s="170"/>
      <c r="P341" s="170"/>
      <c r="Q341" s="170"/>
      <c r="R341" s="170"/>
      <c r="S341" s="170"/>
      <c r="T341" s="170"/>
      <c r="U341" s="170"/>
      <c r="V341" s="56"/>
    </row>
    <row r="342" spans="1:26" s="59" customFormat="1" ht="12" customHeight="1">
      <c r="A342" s="56"/>
      <c r="B342" s="56"/>
      <c r="C342" s="57"/>
      <c r="D342" s="56"/>
      <c r="E342" s="56"/>
      <c r="F342" s="56"/>
      <c r="G342" s="56"/>
      <c r="H342" s="56"/>
      <c r="I342" s="56"/>
      <c r="J342" s="56"/>
      <c r="M342" s="170"/>
      <c r="N342" s="170"/>
      <c r="O342" s="170"/>
      <c r="P342" s="170"/>
      <c r="Q342" s="170"/>
      <c r="R342" s="170"/>
      <c r="S342" s="170"/>
      <c r="T342" s="170"/>
      <c r="U342" s="170"/>
      <c r="V342" s="56"/>
    </row>
    <row r="343" spans="1:26" s="2" customFormat="1" ht="12" customHeight="1">
      <c r="A343" s="3"/>
      <c r="B343" s="1"/>
      <c r="C343" s="33"/>
      <c r="D343" s="1"/>
      <c r="E343" s="1"/>
      <c r="F343" s="1"/>
      <c r="G343" s="1"/>
      <c r="H343" s="1"/>
      <c r="I343" s="1"/>
      <c r="J343" s="1"/>
      <c r="K343" s="5"/>
      <c r="L343" s="5"/>
      <c r="M343" s="19"/>
      <c r="N343" s="19"/>
      <c r="O343" s="19"/>
      <c r="P343" s="19"/>
      <c r="Q343" s="19"/>
      <c r="R343" s="19"/>
      <c r="S343" s="19"/>
      <c r="T343" s="19"/>
      <c r="U343" s="19"/>
      <c r="V343" s="51"/>
      <c r="W343" s="139"/>
    </row>
    <row r="344" spans="1:26" s="2" customFormat="1" ht="12" customHeight="1">
      <c r="A344" s="3"/>
      <c r="B344" s="1"/>
      <c r="C344" s="33"/>
      <c r="D344" s="1"/>
      <c r="E344" s="1"/>
      <c r="F344" s="1"/>
      <c r="G344" s="1"/>
      <c r="H344" s="1"/>
      <c r="I344" s="1"/>
      <c r="J344" s="1"/>
      <c r="K344" s="5"/>
      <c r="L344" s="5"/>
      <c r="M344" s="19"/>
      <c r="N344" s="19"/>
      <c r="O344" s="19"/>
      <c r="P344" s="19"/>
      <c r="Q344" s="19"/>
      <c r="R344" s="19"/>
      <c r="S344" s="19"/>
      <c r="T344" s="19"/>
      <c r="U344" s="19"/>
      <c r="V344" s="51"/>
      <c r="W344" s="139"/>
    </row>
    <row r="345" spans="1:26" s="2" customFormat="1" ht="12" customHeight="1">
      <c r="A345" s="3"/>
      <c r="B345" s="3"/>
      <c r="C345" s="29"/>
      <c r="D345" s="3"/>
      <c r="E345" s="3"/>
      <c r="F345" s="3"/>
      <c r="G345" s="3"/>
      <c r="H345" s="3"/>
      <c r="I345" s="3"/>
      <c r="J345" s="1"/>
      <c r="K345" s="5"/>
      <c r="L345" s="5"/>
      <c r="M345" s="19"/>
      <c r="N345" s="19"/>
      <c r="O345" s="19"/>
      <c r="P345" s="19"/>
      <c r="Q345" s="19"/>
      <c r="R345" s="19"/>
      <c r="S345" s="19"/>
      <c r="T345" s="19"/>
      <c r="U345" s="19"/>
      <c r="V345" s="51"/>
      <c r="W345" s="139"/>
    </row>
    <row r="346" spans="1:26" s="2" customFormat="1" ht="12" customHeight="1">
      <c r="A346" s="3"/>
      <c r="B346" s="3"/>
      <c r="C346" s="29"/>
      <c r="D346" s="3"/>
      <c r="E346" s="3"/>
      <c r="F346" s="3"/>
      <c r="G346" s="3"/>
      <c r="H346" s="3"/>
      <c r="I346" s="3"/>
      <c r="J346" s="1"/>
      <c r="K346" s="5"/>
      <c r="L346" s="5"/>
      <c r="M346" s="19"/>
      <c r="N346" s="19"/>
      <c r="O346" s="19"/>
      <c r="P346" s="19"/>
      <c r="Q346" s="19"/>
      <c r="R346" s="19"/>
      <c r="S346" s="19"/>
      <c r="T346" s="19"/>
      <c r="U346" s="19"/>
      <c r="V346" s="51"/>
      <c r="W346" s="139"/>
    </row>
    <row r="347" spans="1:26" s="2" customFormat="1" ht="12" customHeight="1">
      <c r="A347" s="1"/>
      <c r="B347" s="3"/>
      <c r="C347" s="29"/>
      <c r="D347" s="3"/>
      <c r="E347" s="3"/>
      <c r="F347" s="3"/>
      <c r="G347" s="3"/>
      <c r="H347" s="3"/>
      <c r="I347" s="3"/>
      <c r="J347" s="1"/>
      <c r="K347" s="5"/>
      <c r="L347" s="5"/>
      <c r="M347" s="19"/>
      <c r="N347" s="19"/>
      <c r="O347" s="19"/>
      <c r="P347" s="19"/>
      <c r="Q347" s="19"/>
      <c r="R347" s="19"/>
      <c r="S347" s="19"/>
      <c r="T347" s="19"/>
      <c r="U347" s="19"/>
      <c r="V347" s="51"/>
      <c r="W347" s="139"/>
    </row>
    <row r="348" spans="1:26" s="2" customFormat="1" ht="12" customHeight="1">
      <c r="A348" s="1"/>
      <c r="B348" s="3"/>
      <c r="C348" s="29"/>
      <c r="D348" s="3"/>
      <c r="E348" s="3"/>
      <c r="F348" s="3"/>
      <c r="G348" s="3"/>
      <c r="H348" s="3"/>
      <c r="I348" s="3"/>
      <c r="J348" s="1"/>
      <c r="K348" s="5"/>
      <c r="L348" s="5"/>
      <c r="M348" s="19"/>
      <c r="N348" s="19"/>
      <c r="O348" s="19"/>
      <c r="P348" s="19"/>
      <c r="Q348" s="19"/>
      <c r="R348" s="19"/>
      <c r="S348" s="19"/>
      <c r="T348" s="19"/>
      <c r="U348" s="19"/>
      <c r="V348" s="51"/>
      <c r="W348" s="139"/>
    </row>
    <row r="349" spans="1:26" s="2" customFormat="1" ht="12" customHeight="1">
      <c r="A349" s="1"/>
      <c r="B349" s="3"/>
      <c r="C349" s="29"/>
      <c r="D349" s="3"/>
      <c r="E349" s="3"/>
      <c r="F349" s="3"/>
      <c r="G349" s="3"/>
      <c r="H349" s="3"/>
      <c r="I349" s="3"/>
      <c r="J349" s="3"/>
      <c r="K349" s="5"/>
      <c r="L349" s="5"/>
      <c r="M349" s="19"/>
      <c r="N349" s="19"/>
      <c r="O349" s="19"/>
      <c r="P349" s="19"/>
      <c r="Q349" s="19"/>
      <c r="R349" s="19"/>
      <c r="S349" s="19"/>
      <c r="T349" s="19"/>
      <c r="U349" s="19"/>
      <c r="V349" s="51"/>
      <c r="W349" s="139"/>
    </row>
    <row r="350" spans="1:26" s="2" customFormat="1" ht="12" customHeight="1">
      <c r="A350" s="3"/>
      <c r="B350" s="3"/>
      <c r="C350" s="29"/>
      <c r="D350" s="3"/>
      <c r="E350" s="3"/>
      <c r="F350" s="3"/>
      <c r="G350" s="3"/>
      <c r="H350" s="3"/>
      <c r="I350" s="3"/>
      <c r="J350" s="3"/>
      <c r="K350" s="5"/>
      <c r="L350" s="5"/>
      <c r="M350" s="19"/>
      <c r="N350" s="19"/>
      <c r="O350" s="19"/>
      <c r="P350" s="19"/>
      <c r="Q350" s="19"/>
      <c r="R350" s="19"/>
      <c r="S350" s="19"/>
      <c r="T350" s="19"/>
      <c r="U350" s="19"/>
      <c r="V350" s="51"/>
      <c r="W350" s="139"/>
    </row>
    <row r="351" spans="1:26" s="2" customFormat="1" ht="12" customHeight="1">
      <c r="A351" s="3"/>
      <c r="B351" s="3"/>
      <c r="C351" s="29"/>
      <c r="D351" s="3"/>
      <c r="E351" s="3"/>
      <c r="F351" s="3"/>
      <c r="G351" s="3"/>
      <c r="H351" s="3"/>
      <c r="I351" s="3"/>
      <c r="J351" s="3"/>
      <c r="K351" s="5"/>
      <c r="L351" s="5"/>
      <c r="M351" s="19"/>
      <c r="N351" s="19"/>
      <c r="O351" s="19"/>
      <c r="P351" s="19"/>
      <c r="Q351" s="19"/>
      <c r="R351" s="19"/>
      <c r="S351" s="19"/>
      <c r="T351" s="19"/>
      <c r="U351" s="19"/>
      <c r="V351" s="51"/>
      <c r="W351" s="139"/>
    </row>
    <row r="352" spans="1:26" s="2" customFormat="1" ht="12" customHeight="1">
      <c r="A352" s="1"/>
      <c r="B352" s="3"/>
      <c r="C352" s="29"/>
      <c r="D352" s="3"/>
      <c r="E352" s="3"/>
      <c r="F352" s="3"/>
      <c r="G352" s="3"/>
      <c r="H352" s="3"/>
      <c r="I352" s="3"/>
      <c r="J352" s="3"/>
      <c r="K352" s="5"/>
      <c r="L352" s="5"/>
      <c r="M352" s="19"/>
      <c r="N352" s="19"/>
      <c r="O352" s="19"/>
      <c r="P352" s="19"/>
      <c r="Q352" s="19"/>
      <c r="R352" s="19"/>
      <c r="S352" s="19"/>
      <c r="T352" s="19"/>
      <c r="U352" s="19"/>
      <c r="V352" s="51"/>
      <c r="W352" s="139"/>
    </row>
    <row r="353" spans="1:23" s="2" customFormat="1" ht="12" customHeight="1">
      <c r="A353" s="1"/>
      <c r="B353" s="3"/>
      <c r="C353" s="29"/>
      <c r="D353" s="3"/>
      <c r="E353" s="3"/>
      <c r="F353" s="3"/>
      <c r="G353" s="3"/>
      <c r="H353" s="3"/>
      <c r="I353" s="3"/>
      <c r="J353" s="3"/>
      <c r="K353" s="5"/>
      <c r="L353" s="5"/>
      <c r="M353" s="19"/>
      <c r="N353" s="19"/>
      <c r="O353" s="19"/>
      <c r="P353" s="19"/>
      <c r="Q353" s="19"/>
      <c r="R353" s="19"/>
      <c r="S353" s="19"/>
      <c r="T353" s="19"/>
      <c r="U353" s="19"/>
      <c r="V353" s="51"/>
      <c r="W353" s="139"/>
    </row>
    <row r="354" spans="1:23" s="2" customFormat="1" ht="12" customHeight="1">
      <c r="A354" s="1"/>
      <c r="B354" s="3"/>
      <c r="C354" s="29"/>
      <c r="D354" s="3"/>
      <c r="E354" s="3"/>
      <c r="F354" s="3"/>
      <c r="G354" s="3"/>
      <c r="H354" s="3"/>
      <c r="I354" s="3"/>
      <c r="J354" s="3"/>
      <c r="K354" s="5"/>
      <c r="L354" s="5"/>
      <c r="M354" s="19"/>
      <c r="N354" s="19"/>
      <c r="O354" s="19"/>
      <c r="P354" s="19"/>
      <c r="Q354" s="19"/>
      <c r="R354" s="19"/>
      <c r="S354" s="19"/>
      <c r="T354" s="19"/>
      <c r="U354" s="19"/>
      <c r="V354" s="51"/>
      <c r="W354" s="139"/>
    </row>
    <row r="355" spans="1:23" s="2" customFormat="1" ht="12" customHeight="1">
      <c r="A355" s="1"/>
      <c r="B355" s="1"/>
      <c r="C355" s="33"/>
      <c r="D355" s="1"/>
      <c r="E355" s="1"/>
      <c r="F355" s="1"/>
      <c r="G355" s="1"/>
      <c r="H355" s="1"/>
      <c r="I355" s="1"/>
      <c r="J355" s="3"/>
      <c r="K355" s="5"/>
      <c r="L355" s="5"/>
      <c r="M355" s="19"/>
      <c r="N355" s="19"/>
      <c r="O355" s="19"/>
      <c r="P355" s="19"/>
      <c r="Q355" s="19"/>
      <c r="R355" s="19"/>
      <c r="S355" s="19"/>
      <c r="T355" s="19"/>
      <c r="U355" s="19"/>
      <c r="V355" s="51"/>
      <c r="W355" s="139"/>
    </row>
    <row r="356" spans="1:23" s="2" customFormat="1" ht="12" customHeight="1">
      <c r="A356" s="1"/>
      <c r="B356" s="1"/>
      <c r="C356" s="33"/>
      <c r="D356" s="1"/>
      <c r="E356" s="1"/>
      <c r="F356" s="1"/>
      <c r="G356" s="1"/>
      <c r="H356" s="1"/>
      <c r="I356" s="1"/>
      <c r="J356" s="3"/>
      <c r="K356" s="5"/>
      <c r="L356" s="5"/>
      <c r="M356" s="19"/>
      <c r="N356" s="19"/>
      <c r="O356" s="19"/>
      <c r="P356" s="19"/>
      <c r="Q356" s="19"/>
      <c r="R356" s="19"/>
      <c r="S356" s="19"/>
      <c r="T356" s="19"/>
      <c r="U356" s="19"/>
      <c r="V356" s="51"/>
      <c r="W356" s="139"/>
    </row>
    <row r="357" spans="1:23" s="2" customFormat="1" ht="12" customHeight="1">
      <c r="A357" s="1"/>
      <c r="B357" s="1"/>
      <c r="C357" s="33"/>
      <c r="D357" s="1"/>
      <c r="E357" s="1"/>
      <c r="F357" s="1"/>
      <c r="G357" s="1"/>
      <c r="H357" s="1"/>
      <c r="I357" s="1"/>
      <c r="J357" s="3"/>
      <c r="K357" s="5"/>
      <c r="L357" s="5"/>
      <c r="M357" s="19"/>
      <c r="N357" s="19"/>
      <c r="O357" s="19"/>
      <c r="P357" s="19"/>
      <c r="Q357" s="19"/>
      <c r="R357" s="19"/>
      <c r="S357" s="19"/>
      <c r="T357" s="19"/>
      <c r="U357" s="19"/>
      <c r="V357" s="51"/>
      <c r="W357" s="139"/>
    </row>
    <row r="358" spans="1:23" s="2" customFormat="1" ht="12" customHeight="1">
      <c r="A358" s="1"/>
      <c r="B358" s="3"/>
      <c r="C358" s="29"/>
      <c r="D358" s="3"/>
      <c r="E358" s="3"/>
      <c r="F358" s="3"/>
      <c r="G358" s="3"/>
      <c r="H358" s="3"/>
      <c r="I358" s="3"/>
      <c r="J358" s="3"/>
      <c r="K358" s="5"/>
      <c r="L358" s="5"/>
      <c r="M358" s="19"/>
      <c r="N358" s="19"/>
      <c r="O358" s="19"/>
      <c r="P358" s="19"/>
      <c r="Q358" s="19"/>
      <c r="R358" s="19"/>
      <c r="S358" s="19"/>
      <c r="T358" s="19"/>
      <c r="U358" s="19"/>
      <c r="V358" s="51"/>
      <c r="W358" s="139"/>
    </row>
    <row r="359" spans="1:23" s="2" customFormat="1" ht="12" customHeight="1">
      <c r="A359" s="3"/>
      <c r="B359" s="3"/>
      <c r="C359" s="29"/>
      <c r="D359" s="3"/>
      <c r="E359" s="3"/>
      <c r="F359" s="3"/>
      <c r="G359" s="3"/>
      <c r="H359" s="3"/>
      <c r="I359" s="3"/>
      <c r="J359" s="1"/>
      <c r="K359" s="5"/>
      <c r="L359" s="5"/>
      <c r="M359" s="19"/>
      <c r="N359" s="19"/>
      <c r="O359" s="19"/>
      <c r="P359" s="19"/>
      <c r="Q359" s="19"/>
      <c r="R359" s="19"/>
      <c r="S359" s="19"/>
      <c r="T359" s="19"/>
      <c r="U359" s="19"/>
      <c r="V359" s="51"/>
      <c r="W359" s="139"/>
    </row>
    <row r="360" spans="1:23" s="2" customFormat="1" ht="12" customHeight="1">
      <c r="A360" s="3"/>
      <c r="B360" s="1"/>
      <c r="C360" s="33"/>
      <c r="D360" s="1"/>
      <c r="E360" s="1"/>
      <c r="F360" s="1"/>
      <c r="G360" s="1"/>
      <c r="H360" s="1"/>
      <c r="I360" s="1"/>
      <c r="J360" s="1"/>
      <c r="K360" s="5"/>
      <c r="L360" s="5"/>
      <c r="M360" s="19"/>
      <c r="N360" s="19"/>
      <c r="O360" s="19"/>
      <c r="P360" s="19"/>
      <c r="Q360" s="19"/>
      <c r="R360" s="19"/>
      <c r="S360" s="19"/>
      <c r="T360" s="19"/>
      <c r="U360" s="19"/>
      <c r="V360" s="51"/>
      <c r="W360" s="139"/>
    </row>
    <row r="361" spans="1:23" s="2" customFormat="1" ht="12" customHeight="1">
      <c r="A361" s="3"/>
      <c r="B361" s="1"/>
      <c r="C361" s="33"/>
      <c r="D361" s="1"/>
      <c r="E361" s="1"/>
      <c r="F361" s="1"/>
      <c r="G361" s="1"/>
      <c r="H361" s="1"/>
      <c r="I361" s="1"/>
      <c r="J361" s="1"/>
      <c r="K361" s="5"/>
      <c r="L361" s="5"/>
      <c r="M361" s="19"/>
      <c r="N361" s="19"/>
      <c r="O361" s="19"/>
      <c r="P361" s="19"/>
      <c r="Q361" s="19"/>
      <c r="R361" s="19"/>
      <c r="S361" s="19"/>
      <c r="T361" s="19"/>
      <c r="U361" s="19"/>
      <c r="V361" s="51"/>
      <c r="W361" s="139"/>
    </row>
    <row r="362" spans="1:23" s="2" customFormat="1" ht="12" customHeight="1">
      <c r="A362" s="3"/>
      <c r="B362" s="1"/>
      <c r="C362" s="33"/>
      <c r="D362" s="1"/>
      <c r="E362" s="1"/>
      <c r="F362" s="1"/>
      <c r="G362" s="1"/>
      <c r="H362" s="1"/>
      <c r="I362" s="1"/>
      <c r="J362" s="3"/>
      <c r="K362" s="5"/>
      <c r="L362" s="5"/>
      <c r="M362" s="19"/>
      <c r="N362" s="19"/>
      <c r="O362" s="19"/>
      <c r="P362" s="19"/>
      <c r="Q362" s="19"/>
      <c r="R362" s="19"/>
      <c r="S362" s="19"/>
      <c r="T362" s="19"/>
      <c r="U362" s="19"/>
      <c r="V362" s="51"/>
      <c r="W362" s="139"/>
    </row>
    <row r="363" spans="1:23" s="2" customFormat="1" ht="12" customHeight="1">
      <c r="A363" s="3"/>
      <c r="B363" s="1"/>
      <c r="C363" s="33"/>
      <c r="D363" s="1"/>
      <c r="E363" s="1"/>
      <c r="F363" s="1"/>
      <c r="G363" s="1"/>
      <c r="H363" s="1"/>
      <c r="I363" s="1"/>
      <c r="J363" s="3"/>
      <c r="K363" s="5"/>
      <c r="L363" s="5"/>
      <c r="M363" s="19"/>
      <c r="N363" s="19"/>
      <c r="O363" s="19"/>
      <c r="P363" s="19"/>
      <c r="Q363" s="19"/>
      <c r="R363" s="19"/>
      <c r="S363" s="19"/>
      <c r="T363" s="19"/>
      <c r="U363" s="19"/>
      <c r="V363" s="51"/>
      <c r="W363" s="139"/>
    </row>
    <row r="364" spans="1:23" s="2" customFormat="1" ht="12" customHeight="1">
      <c r="A364" s="3"/>
      <c r="B364" s="1"/>
      <c r="C364" s="33"/>
      <c r="D364" s="1"/>
      <c r="E364" s="1"/>
      <c r="F364" s="1"/>
      <c r="G364" s="1"/>
      <c r="H364" s="1"/>
      <c r="I364" s="1"/>
      <c r="J364" s="1"/>
      <c r="K364" s="5"/>
      <c r="L364" s="5"/>
      <c r="M364" s="19"/>
      <c r="N364" s="19"/>
      <c r="O364" s="19"/>
      <c r="P364" s="19"/>
      <c r="Q364" s="19"/>
      <c r="R364" s="19"/>
      <c r="S364" s="19"/>
      <c r="T364" s="19"/>
      <c r="U364" s="19"/>
      <c r="V364" s="51"/>
      <c r="W364" s="139"/>
    </row>
    <row r="365" spans="1:23" s="2" customFormat="1" ht="12" customHeight="1">
      <c r="A365" s="3"/>
      <c r="B365" s="1"/>
      <c r="C365" s="33"/>
      <c r="D365" s="1"/>
      <c r="E365" s="1"/>
      <c r="F365" s="1"/>
      <c r="G365" s="1"/>
      <c r="H365" s="1"/>
      <c r="I365" s="1"/>
      <c r="J365" s="1"/>
      <c r="K365" s="5"/>
      <c r="L365" s="5"/>
      <c r="M365" s="19"/>
      <c r="N365" s="19"/>
      <c r="O365" s="19"/>
      <c r="P365" s="19"/>
      <c r="Q365" s="19"/>
      <c r="R365" s="19"/>
      <c r="S365" s="19"/>
      <c r="T365" s="19"/>
      <c r="U365" s="19"/>
      <c r="V365" s="51"/>
      <c r="W365" s="139"/>
    </row>
    <row r="366" spans="1:23" s="2" customFormat="1" ht="12" customHeight="1">
      <c r="A366" s="3"/>
      <c r="B366" s="1"/>
      <c r="C366" s="33"/>
      <c r="D366" s="1"/>
      <c r="E366" s="1"/>
      <c r="F366" s="1"/>
      <c r="G366" s="1"/>
      <c r="H366" s="1"/>
      <c r="I366" s="1"/>
      <c r="J366" s="1"/>
      <c r="K366" s="5"/>
      <c r="L366" s="5"/>
      <c r="M366" s="19"/>
      <c r="N366" s="19"/>
      <c r="O366" s="19"/>
      <c r="P366" s="19"/>
      <c r="Q366" s="19"/>
      <c r="R366" s="19"/>
      <c r="S366" s="19"/>
      <c r="T366" s="19"/>
      <c r="U366" s="19"/>
      <c r="V366" s="51"/>
      <c r="W366" s="139"/>
    </row>
    <row r="367" spans="1:23" s="2" customFormat="1" ht="12" customHeight="1">
      <c r="A367" s="3"/>
      <c r="B367" s="3"/>
      <c r="C367" s="29"/>
      <c r="D367" s="3"/>
      <c r="E367" s="3"/>
      <c r="F367" s="3"/>
      <c r="G367" s="3"/>
      <c r="H367" s="3"/>
      <c r="I367" s="3"/>
      <c r="J367" s="1"/>
      <c r="K367" s="5"/>
      <c r="L367" s="5"/>
      <c r="M367" s="19"/>
      <c r="N367" s="19"/>
      <c r="O367" s="19"/>
      <c r="P367" s="19"/>
      <c r="Q367" s="19"/>
      <c r="R367" s="19"/>
      <c r="S367" s="19"/>
      <c r="T367" s="19"/>
      <c r="U367" s="19"/>
      <c r="V367" s="51"/>
      <c r="W367" s="139"/>
    </row>
    <row r="368" spans="1:23" s="2" customFormat="1" ht="12" customHeight="1">
      <c r="A368" s="8"/>
      <c r="B368" s="3"/>
      <c r="C368" s="29"/>
      <c r="D368" s="3"/>
      <c r="E368" s="3"/>
      <c r="F368" s="3"/>
      <c r="G368" s="3"/>
      <c r="H368" s="3"/>
      <c r="I368" s="3"/>
      <c r="J368" s="1"/>
      <c r="K368" s="5"/>
      <c r="L368" s="5"/>
      <c r="M368" s="19"/>
      <c r="N368" s="19"/>
      <c r="O368" s="19"/>
      <c r="P368" s="19"/>
      <c r="Q368" s="19"/>
      <c r="R368" s="19"/>
      <c r="S368" s="19"/>
      <c r="T368" s="19"/>
      <c r="U368" s="19"/>
      <c r="V368" s="51"/>
      <c r="W368" s="139"/>
    </row>
    <row r="369" spans="1:23" s="2" customFormat="1" ht="12" customHeight="1">
      <c r="A369" s="8"/>
      <c r="B369" s="3"/>
      <c r="C369" s="29"/>
      <c r="D369" s="3"/>
      <c r="E369" s="3"/>
      <c r="F369" s="3"/>
      <c r="G369" s="3"/>
      <c r="H369" s="3"/>
      <c r="I369" s="3"/>
      <c r="J369" s="1"/>
      <c r="K369" s="5"/>
      <c r="L369" s="5"/>
      <c r="M369" s="19"/>
      <c r="N369" s="19"/>
      <c r="O369" s="19"/>
      <c r="P369" s="19"/>
      <c r="Q369" s="19"/>
      <c r="R369" s="19"/>
      <c r="S369" s="19"/>
      <c r="T369" s="19"/>
      <c r="U369" s="19"/>
      <c r="V369" s="51"/>
      <c r="W369" s="139"/>
    </row>
    <row r="370" spans="1:23" s="2" customFormat="1" ht="12" customHeight="1">
      <c r="A370" s="8"/>
      <c r="B370" s="3"/>
      <c r="C370" s="29"/>
      <c r="D370" s="3"/>
      <c r="E370" s="3"/>
      <c r="F370" s="3"/>
      <c r="G370" s="3"/>
      <c r="H370" s="3"/>
      <c r="I370" s="3"/>
      <c r="J370" s="1"/>
      <c r="K370" s="5"/>
      <c r="L370" s="5"/>
      <c r="M370" s="19"/>
      <c r="N370" s="19"/>
      <c r="O370" s="19"/>
      <c r="P370" s="19"/>
      <c r="Q370" s="19"/>
      <c r="R370" s="19"/>
      <c r="S370" s="19"/>
      <c r="T370" s="19"/>
      <c r="U370" s="19"/>
      <c r="V370" s="51"/>
      <c r="W370" s="139"/>
    </row>
    <row r="371" spans="1:23" s="2" customFormat="1" ht="12" customHeight="1">
      <c r="A371" s="8"/>
      <c r="B371" s="3"/>
      <c r="C371" s="29"/>
      <c r="D371" s="3"/>
      <c r="E371" s="3"/>
      <c r="F371" s="3"/>
      <c r="G371" s="3"/>
      <c r="H371" s="3"/>
      <c r="I371" s="3"/>
      <c r="J371" s="3"/>
      <c r="K371" s="5"/>
      <c r="L371" s="5"/>
      <c r="M371" s="19"/>
      <c r="N371" s="19"/>
      <c r="O371" s="19"/>
      <c r="P371" s="19"/>
      <c r="Q371" s="19"/>
      <c r="R371" s="19"/>
      <c r="S371" s="19"/>
      <c r="T371" s="19"/>
      <c r="U371" s="19"/>
      <c r="V371" s="51"/>
      <c r="W371" s="139"/>
    </row>
    <row r="372" spans="1:23" s="2" customFormat="1" ht="12" customHeight="1">
      <c r="A372" s="8"/>
      <c r="B372" s="3"/>
      <c r="C372" s="29"/>
      <c r="D372" s="3"/>
      <c r="E372" s="3"/>
      <c r="F372" s="3"/>
      <c r="G372" s="3"/>
      <c r="H372" s="3"/>
      <c r="I372" s="3"/>
      <c r="J372" s="3"/>
      <c r="K372" s="5"/>
      <c r="L372" s="5"/>
      <c r="M372" s="19"/>
      <c r="N372" s="19"/>
      <c r="O372" s="19"/>
      <c r="P372" s="19"/>
      <c r="Q372" s="19"/>
      <c r="R372" s="19"/>
      <c r="S372" s="19"/>
      <c r="T372" s="19"/>
      <c r="U372" s="19"/>
      <c r="V372" s="51"/>
      <c r="W372" s="139"/>
    </row>
    <row r="373" spans="1:23" s="2" customFormat="1" ht="12" customHeight="1">
      <c r="A373" s="8"/>
      <c r="B373" s="3"/>
      <c r="C373" s="29"/>
      <c r="D373" s="3"/>
      <c r="E373" s="3"/>
      <c r="F373" s="3"/>
      <c r="G373" s="3"/>
      <c r="H373" s="3"/>
      <c r="I373" s="3"/>
      <c r="J373" s="3"/>
      <c r="K373" s="5"/>
      <c r="L373" s="5"/>
      <c r="M373" s="19"/>
      <c r="N373" s="19"/>
      <c r="O373" s="19"/>
      <c r="P373" s="19"/>
      <c r="Q373" s="19"/>
      <c r="R373" s="19"/>
      <c r="S373" s="19"/>
      <c r="T373" s="19"/>
      <c r="U373" s="19"/>
      <c r="V373" s="51"/>
      <c r="W373" s="139"/>
    </row>
    <row r="374" spans="1:23" s="2" customFormat="1" ht="12" customHeight="1">
      <c r="A374" s="8"/>
      <c r="B374" s="3"/>
      <c r="C374" s="29"/>
      <c r="D374" s="3"/>
      <c r="E374" s="3"/>
      <c r="F374" s="3"/>
      <c r="G374" s="3"/>
      <c r="H374" s="3"/>
      <c r="I374" s="3"/>
      <c r="J374" s="3"/>
      <c r="K374" s="5"/>
      <c r="L374" s="5"/>
      <c r="M374" s="19"/>
      <c r="N374" s="19"/>
      <c r="O374" s="19"/>
      <c r="P374" s="19"/>
      <c r="Q374" s="19"/>
      <c r="R374" s="19"/>
      <c r="S374" s="19"/>
      <c r="T374" s="19"/>
      <c r="U374" s="19"/>
      <c r="V374" s="51"/>
      <c r="W374" s="139"/>
    </row>
    <row r="375" spans="1:23" s="2" customFormat="1" ht="12" customHeight="1">
      <c r="A375" s="8"/>
      <c r="B375" s="3"/>
      <c r="C375" s="29"/>
      <c r="D375" s="3"/>
      <c r="E375" s="3"/>
      <c r="F375" s="3"/>
      <c r="G375" s="3"/>
      <c r="H375" s="3"/>
      <c r="I375" s="3"/>
      <c r="J375" s="3"/>
      <c r="K375" s="5"/>
      <c r="L375" s="5"/>
      <c r="M375" s="19"/>
      <c r="N375" s="19"/>
      <c r="O375" s="19"/>
      <c r="P375" s="19"/>
      <c r="Q375" s="19"/>
      <c r="R375" s="19"/>
      <c r="S375" s="19"/>
      <c r="T375" s="19"/>
      <c r="U375" s="19"/>
      <c r="V375" s="51"/>
      <c r="W375" s="139"/>
    </row>
    <row r="376" spans="1:23" s="2" customFormat="1" ht="12" customHeight="1">
      <c r="A376" s="8"/>
      <c r="B376" s="3"/>
      <c r="C376" s="29"/>
      <c r="D376" s="3"/>
      <c r="E376" s="3"/>
      <c r="F376" s="3"/>
      <c r="G376" s="3"/>
      <c r="H376" s="3"/>
      <c r="I376" s="3"/>
      <c r="J376" s="3"/>
      <c r="K376" s="5"/>
      <c r="L376" s="5"/>
      <c r="M376" s="19"/>
      <c r="N376" s="19"/>
      <c r="O376" s="19"/>
      <c r="P376" s="19"/>
      <c r="Q376" s="19"/>
      <c r="R376" s="19"/>
      <c r="S376" s="19"/>
      <c r="T376" s="19"/>
      <c r="U376" s="19"/>
      <c r="V376" s="51"/>
      <c r="W376" s="139"/>
    </row>
    <row r="377" spans="1:23" s="2" customFormat="1" ht="12" customHeight="1">
      <c r="A377" s="8"/>
      <c r="B377" s="3"/>
      <c r="C377" s="29"/>
      <c r="D377" s="3"/>
      <c r="E377" s="3"/>
      <c r="F377" s="3"/>
      <c r="G377" s="3"/>
      <c r="H377" s="3"/>
      <c r="I377" s="3"/>
      <c r="J377" s="3"/>
      <c r="K377" s="5"/>
      <c r="L377" s="5"/>
      <c r="M377" s="19"/>
      <c r="N377" s="19"/>
      <c r="O377" s="19"/>
      <c r="P377" s="19"/>
      <c r="Q377" s="19"/>
      <c r="R377" s="19"/>
      <c r="S377" s="19"/>
      <c r="T377" s="19"/>
      <c r="U377" s="19"/>
      <c r="V377" s="51"/>
      <c r="W377" s="139"/>
    </row>
    <row r="378" spans="1:23" s="2" customFormat="1" ht="12" customHeight="1">
      <c r="A378" s="8"/>
      <c r="B378" s="3"/>
      <c r="C378" s="29"/>
      <c r="D378" s="3"/>
      <c r="E378" s="3"/>
      <c r="F378" s="3"/>
      <c r="G378" s="3"/>
      <c r="H378" s="3"/>
      <c r="I378" s="3"/>
      <c r="J378" s="3"/>
      <c r="K378" s="5"/>
      <c r="L378" s="5"/>
      <c r="M378" s="19"/>
      <c r="N378" s="19"/>
      <c r="O378" s="19"/>
      <c r="P378" s="19"/>
      <c r="Q378" s="19"/>
      <c r="R378" s="19"/>
      <c r="S378" s="19"/>
      <c r="T378" s="19"/>
      <c r="U378" s="19"/>
      <c r="V378" s="51"/>
      <c r="W378" s="139"/>
    </row>
    <row r="379" spans="1:23" s="2" customFormat="1" ht="12" customHeight="1">
      <c r="A379" s="8"/>
      <c r="B379" s="3"/>
      <c r="C379" s="29"/>
      <c r="D379" s="3"/>
      <c r="E379" s="3"/>
      <c r="F379" s="3"/>
      <c r="G379" s="3"/>
      <c r="H379" s="3"/>
      <c r="I379" s="3"/>
      <c r="J379" s="3"/>
      <c r="K379" s="5"/>
      <c r="L379" s="5"/>
      <c r="M379" s="19"/>
      <c r="N379" s="19"/>
      <c r="O379" s="19"/>
      <c r="P379" s="19"/>
      <c r="Q379" s="19"/>
      <c r="R379" s="19"/>
      <c r="S379" s="19"/>
      <c r="T379" s="19"/>
      <c r="U379" s="19"/>
      <c r="V379" s="51"/>
      <c r="W379" s="139"/>
    </row>
    <row r="380" spans="1:23" s="2" customFormat="1" ht="12" customHeight="1">
      <c r="A380" s="8"/>
      <c r="B380" s="3"/>
      <c r="C380" s="29"/>
      <c r="D380" s="3"/>
      <c r="E380" s="3"/>
      <c r="F380" s="3"/>
      <c r="G380" s="3"/>
      <c r="H380" s="3"/>
      <c r="I380" s="3"/>
      <c r="J380" s="3"/>
      <c r="K380" s="5"/>
      <c r="L380" s="5"/>
      <c r="M380" s="19"/>
      <c r="N380" s="19"/>
      <c r="O380" s="19"/>
      <c r="P380" s="19"/>
      <c r="Q380" s="19"/>
      <c r="R380" s="19"/>
      <c r="S380" s="19"/>
      <c r="T380" s="19"/>
      <c r="U380" s="19"/>
      <c r="V380" s="51"/>
      <c r="W380" s="139"/>
    </row>
    <row r="381" spans="1:23" s="2" customFormat="1" ht="12" customHeight="1">
      <c r="A381" s="3"/>
      <c r="B381" s="3"/>
      <c r="C381" s="29"/>
      <c r="D381" s="3"/>
      <c r="E381" s="3"/>
      <c r="F381" s="3"/>
      <c r="G381" s="3"/>
      <c r="H381" s="3"/>
      <c r="I381" s="3"/>
      <c r="J381" s="1"/>
      <c r="K381" s="5"/>
      <c r="L381" s="5"/>
      <c r="M381" s="19"/>
      <c r="N381" s="19"/>
      <c r="O381" s="19"/>
      <c r="P381" s="19"/>
      <c r="Q381" s="19"/>
      <c r="R381" s="19"/>
      <c r="S381" s="19"/>
      <c r="T381" s="19"/>
      <c r="U381" s="19"/>
      <c r="V381" s="51"/>
      <c r="W381" s="139"/>
    </row>
    <row r="382" spans="1:23" s="2" customFormat="1" ht="12" customHeight="1">
      <c r="A382" s="3"/>
      <c r="B382" s="3"/>
      <c r="C382" s="29"/>
      <c r="D382" s="3"/>
      <c r="E382" s="3"/>
      <c r="F382" s="3"/>
      <c r="G382" s="3"/>
      <c r="H382" s="3"/>
      <c r="I382" s="3"/>
      <c r="J382" s="1"/>
      <c r="K382" s="5"/>
      <c r="L382" s="5"/>
      <c r="M382" s="19"/>
      <c r="N382" s="19"/>
      <c r="O382" s="19"/>
      <c r="P382" s="19"/>
      <c r="Q382" s="19"/>
      <c r="R382" s="19"/>
      <c r="S382" s="19"/>
      <c r="T382" s="19"/>
      <c r="U382" s="19"/>
      <c r="V382" s="51"/>
      <c r="W382" s="139"/>
    </row>
    <row r="383" spans="1:23" s="2" customFormat="1" ht="12" customHeight="1">
      <c r="A383" s="3"/>
      <c r="B383" s="3"/>
      <c r="C383" s="29"/>
      <c r="D383" s="3"/>
      <c r="E383" s="3"/>
      <c r="F383" s="3"/>
      <c r="G383" s="3"/>
      <c r="H383" s="3"/>
      <c r="I383" s="3"/>
      <c r="J383" s="1"/>
      <c r="K383" s="5"/>
      <c r="L383" s="5"/>
      <c r="M383" s="19"/>
      <c r="N383" s="19"/>
      <c r="O383" s="19"/>
      <c r="P383" s="19"/>
      <c r="Q383" s="19"/>
      <c r="R383" s="19"/>
      <c r="S383" s="19"/>
      <c r="T383" s="19"/>
      <c r="U383" s="19"/>
      <c r="V383" s="51"/>
      <c r="W383" s="139"/>
    </row>
    <row r="384" spans="1:23" s="2" customFormat="1" ht="12" customHeight="1">
      <c r="A384" s="3"/>
      <c r="B384" s="3"/>
      <c r="C384" s="29"/>
      <c r="D384" s="3"/>
      <c r="E384" s="3"/>
      <c r="F384" s="3"/>
      <c r="G384" s="3"/>
      <c r="H384" s="3"/>
      <c r="I384" s="3"/>
      <c r="J384" s="3"/>
      <c r="K384" s="5"/>
      <c r="L384" s="5"/>
      <c r="M384" s="19"/>
      <c r="N384" s="19"/>
      <c r="O384" s="19"/>
      <c r="P384" s="19"/>
      <c r="Q384" s="19"/>
      <c r="R384" s="19"/>
      <c r="S384" s="19"/>
      <c r="T384" s="19"/>
      <c r="U384" s="19"/>
      <c r="V384" s="51"/>
      <c r="W384" s="139"/>
    </row>
    <row r="385" spans="1:23" s="2" customFormat="1" ht="12" customHeight="1">
      <c r="A385" s="3"/>
      <c r="B385" s="3"/>
      <c r="C385" s="29"/>
      <c r="D385" s="3"/>
      <c r="E385" s="3"/>
      <c r="F385" s="3"/>
      <c r="G385" s="3"/>
      <c r="H385" s="3"/>
      <c r="I385" s="3"/>
      <c r="J385" s="3"/>
      <c r="K385" s="5"/>
      <c r="L385" s="5"/>
      <c r="M385" s="19"/>
      <c r="N385" s="19"/>
      <c r="O385" s="19"/>
      <c r="P385" s="19"/>
      <c r="Q385" s="19"/>
      <c r="R385" s="19"/>
      <c r="S385" s="19"/>
      <c r="T385" s="19"/>
      <c r="U385" s="19"/>
      <c r="V385" s="51"/>
      <c r="W385" s="139"/>
    </row>
    <row r="386" spans="1:23" s="2" customFormat="1" ht="12" customHeight="1">
      <c r="A386" s="3"/>
      <c r="B386" s="3"/>
      <c r="C386" s="29"/>
      <c r="D386" s="3"/>
      <c r="E386" s="3"/>
      <c r="F386" s="3"/>
      <c r="G386" s="3"/>
      <c r="H386" s="3"/>
      <c r="I386" s="3"/>
      <c r="J386" s="1"/>
      <c r="K386" s="5"/>
      <c r="L386" s="5"/>
      <c r="M386" s="19"/>
      <c r="N386" s="19"/>
      <c r="O386" s="19"/>
      <c r="P386" s="19"/>
      <c r="Q386" s="19"/>
      <c r="R386" s="19"/>
      <c r="S386" s="19"/>
      <c r="T386" s="19"/>
      <c r="U386" s="19"/>
      <c r="V386" s="51"/>
      <c r="W386" s="139"/>
    </row>
    <row r="387" spans="1:23" s="2" customFormat="1" ht="12" customHeight="1">
      <c r="A387" s="3"/>
      <c r="B387" s="3"/>
      <c r="C387" s="29"/>
      <c r="D387" s="3"/>
      <c r="E387" s="3"/>
      <c r="F387" s="3"/>
      <c r="G387" s="3"/>
      <c r="H387" s="3"/>
      <c r="I387" s="3"/>
      <c r="J387" s="1"/>
      <c r="K387" s="5"/>
      <c r="L387" s="5"/>
      <c r="M387" s="19"/>
      <c r="N387" s="19"/>
      <c r="O387" s="19"/>
      <c r="P387" s="19"/>
      <c r="Q387" s="19"/>
      <c r="R387" s="19"/>
      <c r="S387" s="19"/>
      <c r="T387" s="19"/>
      <c r="U387" s="19"/>
      <c r="V387" s="51"/>
      <c r="W387" s="139"/>
    </row>
    <row r="388" spans="1:23" ht="15" customHeight="1">
      <c r="J388" s="1"/>
    </row>
    <row r="389" spans="1:23" ht="12" customHeight="1">
      <c r="J389" s="1"/>
    </row>
    <row r="390" spans="1:23" ht="12" customHeight="1">
      <c r="A390" s="8"/>
      <c r="J390" s="1"/>
    </row>
    <row r="391" spans="1:23" ht="12" customHeight="1">
      <c r="A391" s="8"/>
      <c r="J391" s="1"/>
      <c r="V391" s="50"/>
    </row>
    <row r="392" spans="1:23" ht="12" customHeight="1">
      <c r="A392" s="8"/>
      <c r="J392" s="1"/>
    </row>
    <row r="393" spans="1:23" ht="12" customHeight="1">
      <c r="A393" s="8"/>
    </row>
    <row r="394" spans="1:23" ht="12" customHeight="1">
      <c r="A394" s="8"/>
    </row>
    <row r="395" spans="1:23" ht="12" customHeight="1">
      <c r="A395" s="8"/>
    </row>
    <row r="396" spans="1:23" ht="12" customHeight="1">
      <c r="A396" s="8"/>
    </row>
    <row r="397" spans="1:23" ht="12" customHeight="1">
      <c r="A397" s="8"/>
    </row>
    <row r="398" spans="1:23" ht="12" customHeight="1">
      <c r="A398" s="8"/>
    </row>
    <row r="399" spans="1:23" ht="12" customHeight="1">
      <c r="A399" s="8"/>
    </row>
    <row r="400" spans="1:23" ht="12" customHeight="1">
      <c r="A400" s="8"/>
    </row>
    <row r="401" spans="1:22" ht="12" customHeight="1">
      <c r="A401" s="8"/>
    </row>
    <row r="402" spans="1:22" ht="12" customHeight="1">
      <c r="A402" s="8"/>
    </row>
    <row r="403" spans="1:22" ht="12" customHeight="1">
      <c r="A403" s="8"/>
      <c r="J403" s="1"/>
    </row>
    <row r="404" spans="1:22" ht="12" customHeight="1">
      <c r="J404" s="1"/>
    </row>
    <row r="405" spans="1:22" ht="12" customHeight="1">
      <c r="J405" s="1"/>
    </row>
    <row r="408" spans="1:22" ht="12" customHeight="1">
      <c r="J408" s="1"/>
    </row>
    <row r="409" spans="1:22" ht="12" customHeight="1">
      <c r="J409" s="1"/>
    </row>
    <row r="410" spans="1:22" ht="12" customHeight="1">
      <c r="J410" s="1"/>
    </row>
    <row r="411" spans="1:22" ht="12" customHeight="1">
      <c r="J411" s="1"/>
    </row>
    <row r="412" spans="1:22" ht="12" customHeight="1">
      <c r="A412" s="8"/>
      <c r="J412" s="1"/>
    </row>
    <row r="413" spans="1:22" ht="12" customHeight="1">
      <c r="A413" s="8"/>
      <c r="J413" s="1"/>
      <c r="V413" s="54"/>
    </row>
    <row r="414" spans="1:22" ht="12" customHeight="1">
      <c r="A414" s="8"/>
      <c r="J414" s="1"/>
      <c r="V414" s="55"/>
    </row>
    <row r="415" spans="1:22" ht="12" customHeight="1">
      <c r="A415" s="8"/>
      <c r="V415" s="55"/>
    </row>
    <row r="416" spans="1:22" ht="12" customHeight="1">
      <c r="A416" s="8"/>
      <c r="V416" s="55"/>
    </row>
    <row r="417" spans="1:22" ht="12" customHeight="1">
      <c r="A417" s="8"/>
      <c r="V417" s="55"/>
    </row>
    <row r="418" spans="1:22" ht="12" customHeight="1">
      <c r="A418" s="8"/>
      <c r="V418" s="55"/>
    </row>
    <row r="419" spans="1:22" ht="12" customHeight="1">
      <c r="A419" s="8"/>
      <c r="V419" s="55"/>
    </row>
    <row r="420" spans="1:22" ht="12" customHeight="1">
      <c r="A420" s="8"/>
      <c r="V420" s="55"/>
    </row>
    <row r="421" spans="1:22" ht="12" customHeight="1">
      <c r="A421" s="8"/>
      <c r="V421" s="55"/>
    </row>
    <row r="422" spans="1:22" ht="12" customHeight="1">
      <c r="A422" s="8"/>
      <c r="V422" s="55"/>
    </row>
    <row r="423" spans="1:22" ht="12" customHeight="1">
      <c r="A423" s="8"/>
      <c r="V423" s="55"/>
    </row>
    <row r="424" spans="1:22" ht="12" customHeight="1">
      <c r="A424" s="8"/>
      <c r="V424" s="55"/>
    </row>
    <row r="425" spans="1:22" ht="12" customHeight="1">
      <c r="A425" s="8"/>
    </row>
    <row r="436" spans="3:23" s="3" customFormat="1" ht="12" customHeight="1">
      <c r="C436" s="29"/>
      <c r="K436" s="5"/>
      <c r="L436" s="5"/>
      <c r="M436" s="19"/>
      <c r="N436" s="19"/>
      <c r="O436" s="19"/>
      <c r="P436" s="19"/>
      <c r="Q436" s="19"/>
      <c r="R436" s="19"/>
      <c r="S436" s="19"/>
      <c r="T436" s="19"/>
      <c r="U436" s="19"/>
      <c r="V436" s="51"/>
      <c r="W436" s="142"/>
    </row>
    <row r="437" spans="3:23" s="3" customFormat="1" ht="12" customHeight="1">
      <c r="C437" s="29"/>
      <c r="K437" s="5"/>
      <c r="L437" s="5"/>
      <c r="M437" s="19"/>
      <c r="N437" s="19"/>
      <c r="O437" s="19"/>
      <c r="P437" s="19"/>
      <c r="Q437" s="19"/>
      <c r="R437" s="19"/>
      <c r="S437" s="19"/>
      <c r="T437" s="19"/>
      <c r="U437" s="19"/>
      <c r="V437" s="51"/>
      <c r="W437" s="142"/>
    </row>
    <row r="438" spans="3:23" s="3" customFormat="1" ht="12" customHeight="1">
      <c r="C438" s="29"/>
      <c r="K438" s="5"/>
      <c r="L438" s="5"/>
      <c r="M438" s="19"/>
      <c r="N438" s="19"/>
      <c r="O438" s="19"/>
      <c r="P438" s="19"/>
      <c r="Q438" s="19"/>
      <c r="R438" s="19"/>
      <c r="S438" s="19"/>
      <c r="T438" s="19"/>
      <c r="U438" s="19"/>
      <c r="V438" s="51"/>
      <c r="W438" s="142"/>
    </row>
    <row r="439" spans="3:23" s="3" customFormat="1" ht="12" customHeight="1">
      <c r="C439" s="29"/>
      <c r="K439" s="5"/>
      <c r="L439" s="5"/>
      <c r="M439" s="19"/>
      <c r="N439" s="19"/>
      <c r="O439" s="19"/>
      <c r="P439" s="19"/>
      <c r="Q439" s="19"/>
      <c r="R439" s="19"/>
      <c r="S439" s="19"/>
      <c r="T439" s="19"/>
      <c r="U439" s="19"/>
      <c r="V439" s="51"/>
      <c r="W439" s="142"/>
    </row>
    <row r="440" spans="3:23" s="3" customFormat="1" ht="12" customHeight="1">
      <c r="C440" s="29"/>
      <c r="K440" s="5"/>
      <c r="L440" s="5"/>
      <c r="M440" s="19"/>
      <c r="N440" s="19"/>
      <c r="O440" s="19"/>
      <c r="P440" s="19"/>
      <c r="Q440" s="19"/>
      <c r="R440" s="19"/>
      <c r="S440" s="19"/>
      <c r="T440" s="19"/>
      <c r="U440" s="19"/>
      <c r="V440" s="51"/>
      <c r="W440" s="142"/>
    </row>
    <row r="441" spans="3:23" s="3" customFormat="1" ht="12" customHeight="1">
      <c r="C441" s="29"/>
      <c r="K441" s="5"/>
      <c r="L441" s="5"/>
      <c r="M441" s="19"/>
      <c r="N441" s="19"/>
      <c r="O441" s="19"/>
      <c r="P441" s="19"/>
      <c r="Q441" s="19"/>
      <c r="R441" s="19"/>
      <c r="S441" s="19"/>
      <c r="T441" s="19"/>
      <c r="U441" s="19"/>
      <c r="V441" s="51"/>
      <c r="W441" s="142"/>
    </row>
    <row r="442" spans="3:23" s="3" customFormat="1" ht="12" customHeight="1">
      <c r="C442" s="29"/>
      <c r="K442" s="5"/>
      <c r="L442" s="5"/>
      <c r="M442" s="19"/>
      <c r="N442" s="19"/>
      <c r="O442" s="19"/>
      <c r="P442" s="19"/>
      <c r="Q442" s="19"/>
      <c r="R442" s="19"/>
      <c r="S442" s="19"/>
      <c r="T442" s="19"/>
      <c r="U442" s="19"/>
      <c r="V442" s="51"/>
      <c r="W442" s="142"/>
    </row>
    <row r="443" spans="3:23" s="3" customFormat="1" ht="12" customHeight="1">
      <c r="C443" s="29"/>
      <c r="K443" s="5"/>
      <c r="L443" s="5"/>
      <c r="M443" s="19"/>
      <c r="N443" s="19"/>
      <c r="O443" s="19"/>
      <c r="P443" s="19"/>
      <c r="Q443" s="19"/>
      <c r="R443" s="19"/>
      <c r="S443" s="19"/>
      <c r="T443" s="19"/>
      <c r="U443" s="19"/>
      <c r="V443" s="51"/>
      <c r="W443" s="142"/>
    </row>
    <row r="444" spans="3:23" s="3" customFormat="1" ht="12" customHeight="1">
      <c r="C444" s="29"/>
      <c r="K444" s="5"/>
      <c r="L444" s="5"/>
      <c r="M444" s="19"/>
      <c r="N444" s="19"/>
      <c r="O444" s="19"/>
      <c r="P444" s="19"/>
      <c r="Q444" s="19"/>
      <c r="R444" s="19"/>
      <c r="S444" s="19"/>
      <c r="T444" s="19"/>
      <c r="U444" s="19"/>
      <c r="V444" s="51"/>
      <c r="W444" s="142"/>
    </row>
    <row r="445" spans="3:23" s="3" customFormat="1" ht="12" customHeight="1">
      <c r="C445" s="29"/>
      <c r="K445" s="5"/>
      <c r="L445" s="5"/>
      <c r="M445" s="19"/>
      <c r="N445" s="19"/>
      <c r="O445" s="19"/>
      <c r="P445" s="19"/>
      <c r="Q445" s="19"/>
      <c r="R445" s="19"/>
      <c r="S445" s="19"/>
      <c r="T445" s="19"/>
      <c r="U445" s="19"/>
      <c r="V445" s="51"/>
      <c r="W445" s="142"/>
    </row>
    <row r="446" spans="3:23" s="3" customFormat="1" ht="12" customHeight="1">
      <c r="C446" s="29"/>
      <c r="K446" s="5"/>
      <c r="L446" s="5"/>
      <c r="M446" s="19"/>
      <c r="N446" s="19"/>
      <c r="O446" s="19"/>
      <c r="P446" s="19"/>
      <c r="Q446" s="19"/>
      <c r="R446" s="19"/>
      <c r="S446" s="19"/>
      <c r="T446" s="19"/>
      <c r="U446" s="19"/>
      <c r="V446" s="51"/>
      <c r="W446" s="142"/>
    </row>
    <row r="447" spans="3:23" s="3" customFormat="1" ht="12" customHeight="1">
      <c r="C447" s="29"/>
      <c r="K447" s="5"/>
      <c r="L447" s="5"/>
      <c r="M447" s="19"/>
      <c r="N447" s="19"/>
      <c r="O447" s="19"/>
      <c r="P447" s="19"/>
      <c r="Q447" s="19"/>
      <c r="R447" s="19"/>
      <c r="S447" s="19"/>
      <c r="T447" s="19"/>
      <c r="U447" s="19"/>
      <c r="V447" s="51"/>
      <c r="W447" s="142"/>
    </row>
    <row r="448" spans="3:23" s="3" customFormat="1" ht="12" customHeight="1">
      <c r="C448" s="29"/>
      <c r="K448" s="5"/>
      <c r="L448" s="5"/>
      <c r="M448" s="19"/>
      <c r="N448" s="19"/>
      <c r="O448" s="19"/>
      <c r="P448" s="19"/>
      <c r="Q448" s="19"/>
      <c r="R448" s="19"/>
      <c r="S448" s="19"/>
      <c r="T448" s="19"/>
      <c r="U448" s="19"/>
      <c r="V448" s="51"/>
      <c r="W448" s="142"/>
    </row>
    <row r="449" spans="3:23" s="3" customFormat="1" ht="12" customHeight="1">
      <c r="C449" s="29"/>
      <c r="K449" s="5"/>
      <c r="L449" s="5"/>
      <c r="M449" s="19"/>
      <c r="N449" s="19"/>
      <c r="O449" s="19"/>
      <c r="P449" s="19"/>
      <c r="Q449" s="19"/>
      <c r="R449" s="19"/>
      <c r="S449" s="19"/>
      <c r="T449" s="19"/>
      <c r="U449" s="19"/>
      <c r="V449" s="51"/>
      <c r="W449" s="142"/>
    </row>
    <row r="450" spans="3:23" s="3" customFormat="1" ht="12" customHeight="1">
      <c r="C450" s="29"/>
      <c r="K450" s="5"/>
      <c r="L450" s="5"/>
      <c r="M450" s="19"/>
      <c r="N450" s="19"/>
      <c r="O450" s="19"/>
      <c r="P450" s="19"/>
      <c r="Q450" s="19"/>
      <c r="R450" s="19"/>
      <c r="S450" s="19"/>
      <c r="T450" s="19"/>
      <c r="U450" s="19"/>
      <c r="V450" s="51"/>
      <c r="W450" s="142"/>
    </row>
    <row r="451" spans="3:23" s="3" customFormat="1" ht="12" customHeight="1">
      <c r="C451" s="29"/>
      <c r="K451" s="5"/>
      <c r="L451" s="5"/>
      <c r="M451" s="19"/>
      <c r="N451" s="19"/>
      <c r="O451" s="19"/>
      <c r="P451" s="19"/>
      <c r="Q451" s="19"/>
      <c r="R451" s="19"/>
      <c r="S451" s="19"/>
      <c r="T451" s="19"/>
      <c r="U451" s="19"/>
      <c r="V451" s="51"/>
      <c r="W451" s="142"/>
    </row>
    <row r="452" spans="3:23" s="3" customFormat="1" ht="12" customHeight="1">
      <c r="C452" s="29"/>
      <c r="K452" s="5"/>
      <c r="L452" s="5"/>
      <c r="M452" s="19"/>
      <c r="N452" s="19"/>
      <c r="O452" s="19"/>
      <c r="P452" s="19"/>
      <c r="Q452" s="19"/>
      <c r="R452" s="19"/>
      <c r="S452" s="19"/>
      <c r="T452" s="19"/>
      <c r="U452" s="19"/>
      <c r="V452" s="51"/>
      <c r="W452" s="142"/>
    </row>
    <row r="453" spans="3:23" s="3" customFormat="1" ht="12" customHeight="1">
      <c r="C453" s="29"/>
      <c r="K453" s="5"/>
      <c r="L453" s="5"/>
      <c r="M453" s="19"/>
      <c r="N453" s="19"/>
      <c r="O453" s="19"/>
      <c r="P453" s="19"/>
      <c r="Q453" s="19"/>
      <c r="R453" s="19"/>
      <c r="S453" s="19"/>
      <c r="T453" s="19"/>
      <c r="U453" s="19"/>
      <c r="V453" s="51"/>
      <c r="W453" s="142"/>
    </row>
  </sheetData>
  <mergeCells count="12">
    <mergeCell ref="R5:S6"/>
    <mergeCell ref="T5:U6"/>
    <mergeCell ref="F6:G6"/>
    <mergeCell ref="H6:I6"/>
    <mergeCell ref="L6:M6"/>
    <mergeCell ref="N6:O6"/>
    <mergeCell ref="P5:Q6"/>
    <mergeCell ref="B5:C7"/>
    <mergeCell ref="D5:E6"/>
    <mergeCell ref="F5:I5"/>
    <mergeCell ref="J5:K6"/>
    <mergeCell ref="L5:O5"/>
  </mergeCells>
  <phoneticPr fontId="2"/>
  <pageMargins left="0.19685039370078741" right="0" top="0.59055118110236227" bottom="0" header="0" footer="0"/>
  <pageSetup paperSize="9" scale="51" orientation="landscape" horizontalDpi="4294967294" r:id="rId1"/>
  <headerFooter alignWithMargins="0"/>
  <rowBreaks count="1" manualBreakCount="1">
    <brk id="337" min="1" max="20" man="1"/>
  </rowBreaks>
  <ignoredErrors>
    <ignoredError sqref="B9:C19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2021-10-25T06:30:12Z</cp:lastPrinted>
  <dcterms:created xsi:type="dcterms:W3CDTF">2002-07-22T04:03:10Z</dcterms:created>
  <dcterms:modified xsi:type="dcterms:W3CDTF">2025-04-28T06:25:22Z</dcterms:modified>
</cp:coreProperties>
</file>