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drawings/drawing2.xml" ContentType="application/vnd.openxmlformats-officedocument.drawingml.chartshapes+xml"/>
  <Override PartName="/xl/charts/chart7.xml" ContentType="application/vnd.openxmlformats-officedocument.drawingml.chart+xml"/>
  <Override PartName="/xl/drawings/drawing3.xml" ContentType="application/vnd.openxmlformats-officedocument.drawingml.chartshapes+xml"/>
  <Override PartName="/xl/charts/chart8.xml" ContentType="application/vnd.openxmlformats-officedocument.drawingml.chart+xml"/>
  <Override PartName="/xl/charts/chart9.xml" ContentType="application/vnd.openxmlformats-officedocument.drawingml.chart+xml"/>
  <Override PartName="/xl/drawings/drawing4.xml" ContentType="application/vnd.openxmlformats-officedocument.drawing+xml"/>
  <Override PartName="/xl/charts/chart10.xml" ContentType="application/vnd.openxmlformats-officedocument.drawingml.chart+xml"/>
  <Override PartName="/xl/charts/chart11.xml" ContentType="application/vnd.openxmlformats-officedocument.drawingml.chart+xml"/>
  <Override PartName="/xl/drawings/drawing5.xml" ContentType="application/vnd.openxmlformats-officedocument.drawingml.chartshapes+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690" yWindow="3435" windowWidth="28545" windowHeight="9465" tabRatio="601" activeTab="1"/>
  </bookViews>
  <sheets>
    <sheet name="年度" sheetId="11" r:id="rId1"/>
    <sheet name="月次" sheetId="12" r:id="rId2"/>
  </sheets>
  <externalReferences>
    <externalReference r:id="rId3"/>
  </externalReferences>
  <definedNames>
    <definedName name="_xlnm.Print_Area" localSheetId="1">月次!$B$1:$AA$338</definedName>
    <definedName name="_xlnm.Print_Area" localSheetId="0">年度!$B$2:$AA$48</definedName>
    <definedName name="印刷領域">'[1]１（３）後継者確保データ'!$B$16:$E$38</definedName>
  </definedNames>
  <calcPr calcId="144525"/>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X331" i="12" l="1"/>
  <c r="Z331" i="12" s="1"/>
  <c r="W331" i="12"/>
  <c r="U331" i="12"/>
  <c r="S331" i="12"/>
  <c r="Q331" i="12"/>
  <c r="N331" i="12"/>
  <c r="M331" i="12"/>
  <c r="K331" i="12"/>
  <c r="I331" i="12"/>
  <c r="G331" i="12"/>
  <c r="E331" i="12"/>
  <c r="X330" i="12"/>
  <c r="W330" i="12"/>
  <c r="U330" i="12"/>
  <c r="S330" i="12"/>
  <c r="Q330" i="12"/>
  <c r="N330" i="12"/>
  <c r="M330" i="12"/>
  <c r="K330" i="12"/>
  <c r="I330" i="12"/>
  <c r="G330" i="12"/>
  <c r="E330" i="12"/>
  <c r="X329" i="12"/>
  <c r="Z329" i="12" s="1"/>
  <c r="W329" i="12"/>
  <c r="U329" i="12"/>
  <c r="S329" i="12"/>
  <c r="Q329" i="12"/>
  <c r="N329" i="12"/>
  <c r="M329" i="12"/>
  <c r="K329" i="12"/>
  <c r="I329" i="12"/>
  <c r="G329" i="12"/>
  <c r="E329" i="12"/>
  <c r="X328" i="12"/>
  <c r="Z328" i="12" s="1"/>
  <c r="AA328" i="12" s="1"/>
  <c r="W328" i="12"/>
  <c r="U328" i="12"/>
  <c r="S328" i="12"/>
  <c r="Q328" i="12"/>
  <c r="N328" i="12"/>
  <c r="O328" i="12" s="1"/>
  <c r="M328" i="12"/>
  <c r="K328" i="12"/>
  <c r="I328" i="12"/>
  <c r="G328" i="12"/>
  <c r="E328" i="12"/>
  <c r="X327" i="12"/>
  <c r="Z327" i="12" s="1"/>
  <c r="AA327" i="12" s="1"/>
  <c r="W327" i="12"/>
  <c r="U327" i="12"/>
  <c r="S327" i="12"/>
  <c r="Q327" i="12"/>
  <c r="N327" i="12"/>
  <c r="O327" i="12" s="1"/>
  <c r="M327" i="12"/>
  <c r="K327" i="12"/>
  <c r="I327" i="12"/>
  <c r="G327" i="12"/>
  <c r="E327" i="12"/>
  <c r="X326" i="12"/>
  <c r="Y326" i="12" s="1"/>
  <c r="W326" i="12"/>
  <c r="U326" i="12"/>
  <c r="S326" i="12"/>
  <c r="Q326" i="12"/>
  <c r="N326" i="12"/>
  <c r="O326" i="12" s="1"/>
  <c r="M326" i="12"/>
  <c r="K326" i="12"/>
  <c r="I326" i="12"/>
  <c r="G326" i="12"/>
  <c r="E326" i="12"/>
  <c r="X325" i="12"/>
  <c r="Z325" i="12" s="1"/>
  <c r="AA325" i="12" s="1"/>
  <c r="W325" i="12"/>
  <c r="U325" i="12"/>
  <c r="S325" i="12"/>
  <c r="Q325" i="12"/>
  <c r="N325" i="12"/>
  <c r="O325" i="12" s="1"/>
  <c r="M325" i="12"/>
  <c r="K325" i="12"/>
  <c r="I325" i="12"/>
  <c r="G325" i="12"/>
  <c r="E325" i="12"/>
  <c r="X324" i="12"/>
  <c r="Z324" i="12" s="1"/>
  <c r="AA324" i="12" s="1"/>
  <c r="W324" i="12"/>
  <c r="U324" i="12"/>
  <c r="S324" i="12"/>
  <c r="Q324" i="12"/>
  <c r="N324" i="12"/>
  <c r="O324" i="12" s="1"/>
  <c r="M324" i="12"/>
  <c r="K324" i="12"/>
  <c r="I324" i="12"/>
  <c r="G324" i="12"/>
  <c r="E324" i="12"/>
  <c r="X323" i="12"/>
  <c r="Z323" i="12" s="1"/>
  <c r="AA323" i="12" s="1"/>
  <c r="W323" i="12"/>
  <c r="U323" i="12"/>
  <c r="S323" i="12"/>
  <c r="Q323" i="12"/>
  <c r="N323" i="12"/>
  <c r="O323" i="12" s="1"/>
  <c r="M323" i="12"/>
  <c r="K323" i="12"/>
  <c r="I323" i="12"/>
  <c r="G323" i="12"/>
  <c r="E323" i="12"/>
  <c r="X322" i="12"/>
  <c r="Z322" i="12" s="1"/>
  <c r="AA322" i="12" s="1"/>
  <c r="W322" i="12"/>
  <c r="U322" i="12"/>
  <c r="S322" i="12"/>
  <c r="Q322" i="12"/>
  <c r="N322" i="12"/>
  <c r="O322" i="12" s="1"/>
  <c r="M322" i="12"/>
  <c r="K322" i="12"/>
  <c r="I322" i="12"/>
  <c r="G322" i="12"/>
  <c r="E322" i="12"/>
  <c r="X321" i="12"/>
  <c r="Z321" i="12" s="1"/>
  <c r="AA321" i="12" s="1"/>
  <c r="W321" i="12"/>
  <c r="U321" i="12"/>
  <c r="S321" i="12"/>
  <c r="Q321" i="12"/>
  <c r="N321" i="12"/>
  <c r="O321" i="12" s="1"/>
  <c r="M321" i="12"/>
  <c r="K321" i="12"/>
  <c r="I321" i="12"/>
  <c r="G321" i="12"/>
  <c r="E321" i="12"/>
  <c r="X320" i="12"/>
  <c r="Z320" i="12" s="1"/>
  <c r="AA320" i="12" s="1"/>
  <c r="W320" i="12"/>
  <c r="U320" i="12"/>
  <c r="S320" i="12"/>
  <c r="Q320" i="12"/>
  <c r="N320" i="12"/>
  <c r="O320" i="12" s="1"/>
  <c r="M320" i="12"/>
  <c r="K320" i="12"/>
  <c r="I320" i="12"/>
  <c r="G320" i="12"/>
  <c r="E320" i="12"/>
  <c r="Y321" i="12" l="1"/>
  <c r="Y320" i="12"/>
  <c r="Y322" i="12"/>
  <c r="Y324" i="12"/>
  <c r="Y325" i="12"/>
  <c r="Y328" i="12"/>
  <c r="Z326" i="12"/>
  <c r="AA326" i="12" s="1"/>
  <c r="Z330" i="12"/>
  <c r="Y323" i="12"/>
  <c r="Y327" i="12"/>
  <c r="V41" i="11"/>
  <c r="T41" i="11"/>
  <c r="R41" i="11"/>
  <c r="P41" i="11"/>
  <c r="L41" i="11"/>
  <c r="J41" i="11"/>
  <c r="H41" i="11"/>
  <c r="F41" i="11"/>
  <c r="D41" i="11"/>
  <c r="X41" i="11" l="1"/>
  <c r="N41" i="11"/>
  <c r="Z41" i="11"/>
  <c r="K312" i="12"/>
  <c r="S308" i="12"/>
  <c r="S309" i="12"/>
  <c r="S310" i="12"/>
  <c r="S311" i="12"/>
  <c r="S312" i="12"/>
  <c r="S313" i="12"/>
  <c r="S314" i="12"/>
  <c r="S315" i="12"/>
  <c r="S316" i="12"/>
  <c r="S317" i="12"/>
  <c r="S318" i="12"/>
  <c r="S319" i="12"/>
  <c r="X319" i="12"/>
  <c r="W319" i="12"/>
  <c r="U319" i="12"/>
  <c r="Q319" i="12"/>
  <c r="N319" i="12"/>
  <c r="O331" i="12" s="1"/>
  <c r="M319" i="12"/>
  <c r="K319" i="12"/>
  <c r="I319" i="12"/>
  <c r="G319" i="12"/>
  <c r="E319" i="12"/>
  <c r="X318" i="12"/>
  <c r="W318" i="12"/>
  <c r="U318" i="12"/>
  <c r="Q318" i="12"/>
  <c r="N318" i="12"/>
  <c r="O330" i="12" s="1"/>
  <c r="M318" i="12"/>
  <c r="K318" i="12"/>
  <c r="I318" i="12"/>
  <c r="G318" i="12"/>
  <c r="E318" i="12"/>
  <c r="X317" i="12"/>
  <c r="Y329" i="12" s="1"/>
  <c r="W317" i="12"/>
  <c r="U317" i="12"/>
  <c r="Q317" i="12"/>
  <c r="N317" i="12"/>
  <c r="O329" i="12" s="1"/>
  <c r="M317" i="12"/>
  <c r="K317" i="12"/>
  <c r="I317" i="12"/>
  <c r="G317" i="12"/>
  <c r="E317" i="12"/>
  <c r="X316" i="12"/>
  <c r="Z316" i="12" s="1"/>
  <c r="W316" i="12"/>
  <c r="U316" i="12"/>
  <c r="Q316" i="12"/>
  <c r="N316" i="12"/>
  <c r="M316" i="12"/>
  <c r="K316" i="12"/>
  <c r="I316" i="12"/>
  <c r="G316" i="12"/>
  <c r="E316" i="12"/>
  <c r="X315" i="12"/>
  <c r="Z315" i="12" s="1"/>
  <c r="W315" i="12"/>
  <c r="U315" i="12"/>
  <c r="Q315" i="12"/>
  <c r="N315" i="12"/>
  <c r="M315" i="12"/>
  <c r="K315" i="12"/>
  <c r="I315" i="12"/>
  <c r="G315" i="12"/>
  <c r="E315" i="12"/>
  <c r="X314" i="12"/>
  <c r="Z314" i="12" s="1"/>
  <c r="W314" i="12"/>
  <c r="U314" i="12"/>
  <c r="Q314" i="12"/>
  <c r="N314" i="12"/>
  <c r="M314" i="12"/>
  <c r="K314" i="12"/>
  <c r="I314" i="12"/>
  <c r="G314" i="12"/>
  <c r="E314" i="12"/>
  <c r="X313" i="12"/>
  <c r="Z313" i="12" s="1"/>
  <c r="W313" i="12"/>
  <c r="U313" i="12"/>
  <c r="Q313" i="12"/>
  <c r="N313" i="12"/>
  <c r="M313" i="12"/>
  <c r="K313" i="12"/>
  <c r="I313" i="12"/>
  <c r="G313" i="12"/>
  <c r="E313" i="12"/>
  <c r="X312" i="12"/>
  <c r="Z312" i="12" s="1"/>
  <c r="W312" i="12"/>
  <c r="U312" i="12"/>
  <c r="Q312" i="12"/>
  <c r="N312" i="12"/>
  <c r="M312" i="12"/>
  <c r="I312" i="12"/>
  <c r="G312" i="12"/>
  <c r="E312" i="12"/>
  <c r="X311" i="12"/>
  <c r="Z311" i="12" s="1"/>
  <c r="W311" i="12"/>
  <c r="U311" i="12"/>
  <c r="Q311" i="12"/>
  <c r="N311" i="12"/>
  <c r="M311" i="12"/>
  <c r="K311" i="12"/>
  <c r="I311" i="12"/>
  <c r="G311" i="12"/>
  <c r="E311" i="12"/>
  <c r="X310" i="12"/>
  <c r="Z310" i="12" s="1"/>
  <c r="W310" i="12"/>
  <c r="U310" i="12"/>
  <c r="Q310" i="12"/>
  <c r="N310" i="12"/>
  <c r="M310" i="12"/>
  <c r="K310" i="12"/>
  <c r="I310" i="12"/>
  <c r="G310" i="12"/>
  <c r="E310" i="12"/>
  <c r="X309" i="12"/>
  <c r="Z309" i="12" s="1"/>
  <c r="W309" i="12"/>
  <c r="U309" i="12"/>
  <c r="Q309" i="12"/>
  <c r="N309" i="12"/>
  <c r="M309" i="12"/>
  <c r="K309" i="12"/>
  <c r="I309" i="12"/>
  <c r="G309" i="12"/>
  <c r="E309" i="12"/>
  <c r="X308" i="12"/>
  <c r="Z308" i="12"/>
  <c r="W308" i="12"/>
  <c r="U308" i="12"/>
  <c r="Q308" i="12"/>
  <c r="N308" i="12"/>
  <c r="M308" i="12"/>
  <c r="K308" i="12"/>
  <c r="I308" i="12"/>
  <c r="G308" i="12"/>
  <c r="E308" i="12"/>
  <c r="V40" i="11"/>
  <c r="W41" i="11" s="1"/>
  <c r="T40" i="11"/>
  <c r="U41" i="11" s="1"/>
  <c r="R40" i="11"/>
  <c r="P40" i="11"/>
  <c r="L40" i="11"/>
  <c r="J40" i="11"/>
  <c r="K40" i="11" s="1"/>
  <c r="H40" i="11"/>
  <c r="I41" i="11" s="1"/>
  <c r="F40" i="11"/>
  <c r="D40" i="11"/>
  <c r="R39" i="11"/>
  <c r="S39" i="11" s="1"/>
  <c r="V39" i="11"/>
  <c r="T39" i="11"/>
  <c r="U40" i="11"/>
  <c r="P39" i="11"/>
  <c r="N39" i="11" s="1"/>
  <c r="J39" i="11"/>
  <c r="L39" i="11"/>
  <c r="H39" i="11"/>
  <c r="F39" i="11"/>
  <c r="D39" i="11"/>
  <c r="X307" i="12"/>
  <c r="Z307" i="12" s="1"/>
  <c r="W307" i="12"/>
  <c r="U307" i="12"/>
  <c r="S307" i="12"/>
  <c r="Q307" i="12"/>
  <c r="N307" i="12"/>
  <c r="M307" i="12"/>
  <c r="K307" i="12"/>
  <c r="I307" i="12"/>
  <c r="G307" i="12"/>
  <c r="E307" i="12"/>
  <c r="X306" i="12"/>
  <c r="Z306" i="12" s="1"/>
  <c r="W306" i="12"/>
  <c r="U306" i="12"/>
  <c r="S306" i="12"/>
  <c r="Q306" i="12"/>
  <c r="N306" i="12"/>
  <c r="M306" i="12"/>
  <c r="K306" i="12"/>
  <c r="I306" i="12"/>
  <c r="G306" i="12"/>
  <c r="E306" i="12"/>
  <c r="X305" i="12"/>
  <c r="Z305" i="12" s="1"/>
  <c r="W305" i="12"/>
  <c r="U305" i="12"/>
  <c r="S305" i="12"/>
  <c r="Q305" i="12"/>
  <c r="N305" i="12"/>
  <c r="M305" i="12"/>
  <c r="K305" i="12"/>
  <c r="I305" i="12"/>
  <c r="G305" i="12"/>
  <c r="E305" i="12"/>
  <c r="X304" i="12"/>
  <c r="Z304" i="12" s="1"/>
  <c r="X292" i="12"/>
  <c r="Z292" i="12"/>
  <c r="W304" i="12"/>
  <c r="U304" i="12"/>
  <c r="S304" i="12"/>
  <c r="Q304" i="12"/>
  <c r="N304" i="12"/>
  <c r="O304" i="12" s="1"/>
  <c r="N292" i="12"/>
  <c r="M304" i="12"/>
  <c r="K304" i="12"/>
  <c r="I304" i="12"/>
  <c r="G304" i="12"/>
  <c r="E304" i="12"/>
  <c r="X303" i="12"/>
  <c r="Z303" i="12" s="1"/>
  <c r="W303" i="12"/>
  <c r="U303" i="12"/>
  <c r="S303" i="12"/>
  <c r="Q303" i="12"/>
  <c r="N303" i="12"/>
  <c r="M303" i="12"/>
  <c r="K303" i="12"/>
  <c r="I303" i="12"/>
  <c r="G303" i="12"/>
  <c r="E303" i="12"/>
  <c r="X302" i="12"/>
  <c r="Z302" i="12" s="1"/>
  <c r="AA302" i="12" s="1"/>
  <c r="W302" i="12"/>
  <c r="U302" i="12"/>
  <c r="S302" i="12"/>
  <c r="Q302" i="12"/>
  <c r="N302" i="12"/>
  <c r="M302" i="12"/>
  <c r="K302" i="12"/>
  <c r="I302" i="12"/>
  <c r="G302" i="12"/>
  <c r="E302" i="12"/>
  <c r="X301" i="12"/>
  <c r="Z301" i="12" s="1"/>
  <c r="AA301" i="12" s="1"/>
  <c r="W301" i="12"/>
  <c r="U301" i="12"/>
  <c r="S301" i="12"/>
  <c r="Q301" i="12"/>
  <c r="N301" i="12"/>
  <c r="M301" i="12"/>
  <c r="K301" i="12"/>
  <c r="I301" i="12"/>
  <c r="G301" i="12"/>
  <c r="E301" i="12"/>
  <c r="X300" i="12"/>
  <c r="W300" i="12"/>
  <c r="U300" i="12"/>
  <c r="S300" i="12"/>
  <c r="Q300" i="12"/>
  <c r="N300" i="12"/>
  <c r="N288" i="12"/>
  <c r="O300" i="12"/>
  <c r="M300" i="12"/>
  <c r="K300" i="12"/>
  <c r="I300" i="12"/>
  <c r="G300" i="12"/>
  <c r="E300" i="12"/>
  <c r="X299" i="12"/>
  <c r="Z299" i="12"/>
  <c r="AA299" i="12" s="1"/>
  <c r="W299" i="12"/>
  <c r="U299" i="12"/>
  <c r="S299" i="12"/>
  <c r="Q299" i="12"/>
  <c r="N299" i="12"/>
  <c r="O311" i="12" s="1"/>
  <c r="M299" i="12"/>
  <c r="K299" i="12"/>
  <c r="I299" i="12"/>
  <c r="G299" i="12"/>
  <c r="E299" i="12"/>
  <c r="X298" i="12"/>
  <c r="Z298" i="12"/>
  <c r="W298" i="12"/>
  <c r="U298" i="12"/>
  <c r="S298" i="12"/>
  <c r="Q298" i="12"/>
  <c r="N298" i="12"/>
  <c r="M298" i="12"/>
  <c r="K298" i="12"/>
  <c r="I298" i="12"/>
  <c r="G298" i="12"/>
  <c r="E298" i="12"/>
  <c r="X297" i="12"/>
  <c r="Z297" i="12"/>
  <c r="AA297" i="12" s="1"/>
  <c r="W297" i="12"/>
  <c r="U297" i="12"/>
  <c r="S297" i="12"/>
  <c r="Q297" i="12"/>
  <c r="N297" i="12"/>
  <c r="O297" i="12" s="1"/>
  <c r="M297" i="12"/>
  <c r="K297" i="12"/>
  <c r="I297" i="12"/>
  <c r="G297" i="12"/>
  <c r="E297" i="12"/>
  <c r="X296" i="12"/>
  <c r="Y308" i="12" s="1"/>
  <c r="W296" i="12"/>
  <c r="U296" i="12"/>
  <c r="S296" i="12"/>
  <c r="Q296" i="12"/>
  <c r="N296" i="12"/>
  <c r="M296" i="12"/>
  <c r="K296" i="12"/>
  <c r="I296" i="12"/>
  <c r="G296" i="12"/>
  <c r="E296" i="12"/>
  <c r="N284" i="12"/>
  <c r="X285" i="12"/>
  <c r="Z285" i="12"/>
  <c r="X287" i="12"/>
  <c r="Z287" i="12"/>
  <c r="N289" i="12"/>
  <c r="O301" i="12"/>
  <c r="X290" i="12"/>
  <c r="Z290" i="12"/>
  <c r="X291" i="12"/>
  <c r="Y303" i="12"/>
  <c r="Z296" i="12"/>
  <c r="X288" i="12"/>
  <c r="Z288" i="12"/>
  <c r="Y297" i="12"/>
  <c r="X295" i="12"/>
  <c r="Z295" i="12" s="1"/>
  <c r="W295" i="12"/>
  <c r="U295" i="12"/>
  <c r="S295" i="12"/>
  <c r="Q295" i="12"/>
  <c r="N295" i="12"/>
  <c r="M295" i="12"/>
  <c r="K295" i="12"/>
  <c r="I295" i="12"/>
  <c r="G295" i="12"/>
  <c r="E295" i="12"/>
  <c r="X294" i="12"/>
  <c r="Z294" i="12"/>
  <c r="W294" i="12"/>
  <c r="U294" i="12"/>
  <c r="S294" i="12"/>
  <c r="Q294" i="12"/>
  <c r="N294" i="12"/>
  <c r="M294" i="12"/>
  <c r="K294" i="12"/>
  <c r="I294" i="12"/>
  <c r="G294" i="12"/>
  <c r="E294" i="12"/>
  <c r="X293" i="12"/>
  <c r="Y305" i="12" s="1"/>
  <c r="Z293" i="12"/>
  <c r="AA293" i="12" s="1"/>
  <c r="W293" i="12"/>
  <c r="U293" i="12"/>
  <c r="S293" i="12"/>
  <c r="Q293" i="12"/>
  <c r="N293" i="12"/>
  <c r="M293" i="12"/>
  <c r="K293" i="12"/>
  <c r="I293" i="12"/>
  <c r="G293" i="12"/>
  <c r="E293" i="12"/>
  <c r="W292" i="12"/>
  <c r="U292" i="12"/>
  <c r="S292" i="12"/>
  <c r="Q292" i="12"/>
  <c r="M292" i="12"/>
  <c r="K292" i="12"/>
  <c r="I292" i="12"/>
  <c r="G292" i="12"/>
  <c r="E292" i="12"/>
  <c r="Z291" i="12"/>
  <c r="W291" i="12"/>
  <c r="U291" i="12"/>
  <c r="S291" i="12"/>
  <c r="Q291" i="12"/>
  <c r="N291" i="12"/>
  <c r="M291" i="12"/>
  <c r="K291" i="12"/>
  <c r="I291" i="12"/>
  <c r="G291" i="12"/>
  <c r="E291" i="12"/>
  <c r="W290" i="12"/>
  <c r="U290" i="12"/>
  <c r="S290" i="12"/>
  <c r="Q290" i="12"/>
  <c r="N290" i="12"/>
  <c r="O302" i="12"/>
  <c r="M290" i="12"/>
  <c r="K290" i="12"/>
  <c r="I290" i="12"/>
  <c r="G290" i="12"/>
  <c r="E290" i="12"/>
  <c r="X289" i="12"/>
  <c r="Z289" i="12"/>
  <c r="W289" i="12"/>
  <c r="U289" i="12"/>
  <c r="S289" i="12"/>
  <c r="Q289" i="12"/>
  <c r="M289" i="12"/>
  <c r="K289" i="12"/>
  <c r="I289" i="12"/>
  <c r="G289" i="12"/>
  <c r="E289" i="12"/>
  <c r="Y300" i="12"/>
  <c r="W288" i="12"/>
  <c r="U288" i="12"/>
  <c r="S288" i="12"/>
  <c r="Q288" i="12"/>
  <c r="M288" i="12"/>
  <c r="K288" i="12"/>
  <c r="I288" i="12"/>
  <c r="G288" i="12"/>
  <c r="E288" i="12"/>
  <c r="W287" i="12"/>
  <c r="U287" i="12"/>
  <c r="S287" i="12"/>
  <c r="Q287" i="12"/>
  <c r="N287" i="12"/>
  <c r="M287" i="12"/>
  <c r="K287" i="12"/>
  <c r="I287" i="12"/>
  <c r="G287" i="12"/>
  <c r="E287" i="12"/>
  <c r="X286" i="12"/>
  <c r="Z286" i="12"/>
  <c r="AA298" i="12"/>
  <c r="W286" i="12"/>
  <c r="U286" i="12"/>
  <c r="S286" i="12"/>
  <c r="Q286" i="12"/>
  <c r="N286" i="12"/>
  <c r="M286" i="12"/>
  <c r="K286" i="12"/>
  <c r="I286" i="12"/>
  <c r="G286" i="12"/>
  <c r="E286" i="12"/>
  <c r="W285" i="12"/>
  <c r="U285" i="12"/>
  <c r="S285" i="12"/>
  <c r="Q285" i="12"/>
  <c r="N285" i="12"/>
  <c r="M285" i="12"/>
  <c r="K285" i="12"/>
  <c r="I285" i="12"/>
  <c r="G285" i="12"/>
  <c r="E285" i="12"/>
  <c r="X284" i="12"/>
  <c r="Y296" i="12"/>
  <c r="W284" i="12"/>
  <c r="U284" i="12"/>
  <c r="S284" i="12"/>
  <c r="Q284" i="12"/>
  <c r="M284" i="12"/>
  <c r="K284" i="12"/>
  <c r="I284" i="12"/>
  <c r="G284" i="12"/>
  <c r="E284" i="12"/>
  <c r="Y299" i="12"/>
  <c r="Z284" i="12"/>
  <c r="AA296" i="12"/>
  <c r="Y298" i="12"/>
  <c r="V38" i="11"/>
  <c r="W39" i="11"/>
  <c r="T38" i="11"/>
  <c r="X38" i="11" s="1"/>
  <c r="R38" i="11"/>
  <c r="S38" i="11" s="1"/>
  <c r="P38" i="11"/>
  <c r="N38" i="11" s="1"/>
  <c r="O39" i="11" s="1"/>
  <c r="L38" i="11"/>
  <c r="M38" i="11" s="1"/>
  <c r="M39" i="11"/>
  <c r="J38" i="11"/>
  <c r="K39" i="11" s="1"/>
  <c r="H38" i="11"/>
  <c r="F38" i="11"/>
  <c r="G39" i="11" s="1"/>
  <c r="D38" i="11"/>
  <c r="V37" i="11"/>
  <c r="W38" i="11"/>
  <c r="T37" i="11"/>
  <c r="U38" i="11" s="1"/>
  <c r="R37" i="11"/>
  <c r="P37" i="11"/>
  <c r="Q38" i="11" s="1"/>
  <c r="L37" i="11"/>
  <c r="J37" i="11"/>
  <c r="K38" i="11" s="1"/>
  <c r="H37" i="11"/>
  <c r="I38" i="11" s="1"/>
  <c r="F37" i="11"/>
  <c r="D37" i="11"/>
  <c r="E38" i="11"/>
  <c r="X283" i="12"/>
  <c r="W283" i="12"/>
  <c r="U283" i="12"/>
  <c r="S283" i="12"/>
  <c r="Q283" i="12"/>
  <c r="N283" i="12"/>
  <c r="O295" i="12"/>
  <c r="M283" i="12"/>
  <c r="K283" i="12"/>
  <c r="I283" i="12"/>
  <c r="G283" i="12"/>
  <c r="E283" i="12"/>
  <c r="X282" i="12"/>
  <c r="W282" i="12"/>
  <c r="U282" i="12"/>
  <c r="S282" i="12"/>
  <c r="Q282" i="12"/>
  <c r="N282" i="12"/>
  <c r="O294" i="12"/>
  <c r="M282" i="12"/>
  <c r="K282" i="12"/>
  <c r="I282" i="12"/>
  <c r="G282" i="12"/>
  <c r="E282" i="12"/>
  <c r="X281" i="12"/>
  <c r="W281" i="12"/>
  <c r="U281" i="12"/>
  <c r="S281" i="12"/>
  <c r="Q281" i="12"/>
  <c r="N281" i="12"/>
  <c r="O293" i="12"/>
  <c r="M281" i="12"/>
  <c r="K281" i="12"/>
  <c r="I281" i="12"/>
  <c r="G281" i="12"/>
  <c r="E281" i="12"/>
  <c r="X280" i="12"/>
  <c r="Y292" i="12"/>
  <c r="W280" i="12"/>
  <c r="U280" i="12"/>
  <c r="S280" i="12"/>
  <c r="Q280" i="12"/>
  <c r="N280" i="12"/>
  <c r="O292" i="12"/>
  <c r="M280" i="12"/>
  <c r="K280" i="12"/>
  <c r="I280" i="12"/>
  <c r="G280" i="12"/>
  <c r="E280" i="12"/>
  <c r="X279" i="12"/>
  <c r="W279" i="12"/>
  <c r="U279" i="12"/>
  <c r="S279" i="12"/>
  <c r="Q279" i="12"/>
  <c r="N279" i="12"/>
  <c r="O291" i="12"/>
  <c r="M279" i="12"/>
  <c r="K279" i="12"/>
  <c r="I279" i="12"/>
  <c r="G279" i="12"/>
  <c r="E279" i="12"/>
  <c r="X278" i="12"/>
  <c r="W278" i="12"/>
  <c r="U278" i="12"/>
  <c r="S278" i="12"/>
  <c r="Q278" i="12"/>
  <c r="N278" i="12"/>
  <c r="O290" i="12"/>
  <c r="M278" i="12"/>
  <c r="K278" i="12"/>
  <c r="I278" i="12"/>
  <c r="G278" i="12"/>
  <c r="E278" i="12"/>
  <c r="X277" i="12"/>
  <c r="Y289" i="12"/>
  <c r="W277" i="12"/>
  <c r="U277" i="12"/>
  <c r="S277" i="12"/>
  <c r="Q277" i="12"/>
  <c r="N277" i="12"/>
  <c r="O289" i="12"/>
  <c r="M277" i="12"/>
  <c r="K277" i="12"/>
  <c r="I277" i="12"/>
  <c r="G277" i="12"/>
  <c r="E277" i="12"/>
  <c r="X276" i="12"/>
  <c r="Y288" i="12"/>
  <c r="W276" i="12"/>
  <c r="U276" i="12"/>
  <c r="S276" i="12"/>
  <c r="Q276" i="12"/>
  <c r="N276" i="12"/>
  <c r="O288" i="12"/>
  <c r="M276" i="12"/>
  <c r="K276" i="12"/>
  <c r="I276" i="12"/>
  <c r="G276" i="12"/>
  <c r="E276" i="12"/>
  <c r="X275" i="12"/>
  <c r="Y287" i="12"/>
  <c r="W275" i="12"/>
  <c r="U275" i="12"/>
  <c r="S275" i="12"/>
  <c r="Q275" i="12"/>
  <c r="N275" i="12"/>
  <c r="O287" i="12"/>
  <c r="M275" i="12"/>
  <c r="K275" i="12"/>
  <c r="I275" i="12"/>
  <c r="G275" i="12"/>
  <c r="E275" i="12"/>
  <c r="X274" i="12"/>
  <c r="W274" i="12"/>
  <c r="U274" i="12"/>
  <c r="S274" i="12"/>
  <c r="Q274" i="12"/>
  <c r="N274" i="12"/>
  <c r="O286" i="12"/>
  <c r="M274" i="12"/>
  <c r="K274" i="12"/>
  <c r="I274" i="12"/>
  <c r="G274" i="12"/>
  <c r="E274" i="12"/>
  <c r="X273" i="12"/>
  <c r="W273" i="12"/>
  <c r="U273" i="12"/>
  <c r="S273" i="12"/>
  <c r="Q273" i="12"/>
  <c r="N273" i="12"/>
  <c r="O285" i="12"/>
  <c r="M273" i="12"/>
  <c r="K273" i="12"/>
  <c r="I273" i="12"/>
  <c r="G273" i="12"/>
  <c r="E273" i="12"/>
  <c r="X272" i="12"/>
  <c r="Y284" i="12"/>
  <c r="W272" i="12"/>
  <c r="U272" i="12"/>
  <c r="S272" i="12"/>
  <c r="Q272" i="12"/>
  <c r="N272" i="12"/>
  <c r="O284" i="12"/>
  <c r="M272" i="12"/>
  <c r="K272" i="12"/>
  <c r="I272" i="12"/>
  <c r="G272" i="12"/>
  <c r="E272" i="12"/>
  <c r="Z281" i="12"/>
  <c r="Y293" i="12"/>
  <c r="Z283" i="12"/>
  <c r="Z282" i="12"/>
  <c r="AA294" i="12"/>
  <c r="Y294" i="12"/>
  <c r="Z279" i="12"/>
  <c r="AA291" i="12"/>
  <c r="Y291" i="12"/>
  <c r="Z273" i="12"/>
  <c r="AA285" i="12"/>
  <c r="Y285" i="12"/>
  <c r="Z274" i="12"/>
  <c r="AA286" i="12"/>
  <c r="Y286" i="12"/>
  <c r="Z278" i="12"/>
  <c r="AA290" i="12"/>
  <c r="Y290" i="12"/>
  <c r="N37" i="11"/>
  <c r="Z275" i="12"/>
  <c r="AA287" i="12"/>
  <c r="Z276" i="12"/>
  <c r="AA288" i="12"/>
  <c r="Z272" i="12"/>
  <c r="AA284" i="12"/>
  <c r="Z280" i="12"/>
  <c r="AA292" i="12"/>
  <c r="Z277" i="12"/>
  <c r="AA289" i="12"/>
  <c r="X271" i="12"/>
  <c r="Y283" i="12"/>
  <c r="W271" i="12"/>
  <c r="U271" i="12"/>
  <c r="S271" i="12"/>
  <c r="Q271" i="12"/>
  <c r="N271" i="12"/>
  <c r="O283" i="12"/>
  <c r="M271" i="12"/>
  <c r="K271" i="12"/>
  <c r="I271" i="12"/>
  <c r="G271" i="12"/>
  <c r="E271" i="12"/>
  <c r="X270" i="12"/>
  <c r="Z270" i="12"/>
  <c r="AA282" i="12"/>
  <c r="W270" i="12"/>
  <c r="U270" i="12"/>
  <c r="S270" i="12"/>
  <c r="Q270" i="12"/>
  <c r="N270" i="12"/>
  <c r="O282" i="12"/>
  <c r="M270" i="12"/>
  <c r="K270" i="12"/>
  <c r="I270" i="12"/>
  <c r="G270" i="12"/>
  <c r="E270" i="12"/>
  <c r="X269" i="12"/>
  <c r="Y281" i="12"/>
  <c r="W269" i="12"/>
  <c r="U269" i="12"/>
  <c r="S269" i="12"/>
  <c r="Q269" i="12"/>
  <c r="N269" i="12"/>
  <c r="O281" i="12"/>
  <c r="M269" i="12"/>
  <c r="K269" i="12"/>
  <c r="I269" i="12"/>
  <c r="G269" i="12"/>
  <c r="E269" i="12"/>
  <c r="X268" i="12"/>
  <c r="Z268" i="12"/>
  <c r="W268" i="12"/>
  <c r="U268" i="12"/>
  <c r="S268" i="12"/>
  <c r="Q268" i="12"/>
  <c r="N268" i="12"/>
  <c r="O280" i="12"/>
  <c r="M268" i="12"/>
  <c r="K268" i="12"/>
  <c r="I268" i="12"/>
  <c r="G268" i="12"/>
  <c r="E268" i="12"/>
  <c r="X267" i="12"/>
  <c r="Y279" i="12"/>
  <c r="W267" i="12"/>
  <c r="U267" i="12"/>
  <c r="S267" i="12"/>
  <c r="Q267" i="12"/>
  <c r="N267" i="12"/>
  <c r="O279" i="12"/>
  <c r="M267" i="12"/>
  <c r="K267" i="12"/>
  <c r="I267" i="12"/>
  <c r="G267" i="12"/>
  <c r="E267" i="12"/>
  <c r="X266" i="12"/>
  <c r="Z266" i="12"/>
  <c r="W266" i="12"/>
  <c r="U266" i="12"/>
  <c r="S266" i="12"/>
  <c r="Q266" i="12"/>
  <c r="N266" i="12"/>
  <c r="O278" i="12"/>
  <c r="M266" i="12"/>
  <c r="K266" i="12"/>
  <c r="I266" i="12"/>
  <c r="G266" i="12"/>
  <c r="E266" i="12"/>
  <c r="X265" i="12"/>
  <c r="Y277" i="12"/>
  <c r="W265" i="12"/>
  <c r="U265" i="12"/>
  <c r="S265" i="12"/>
  <c r="Q265" i="12"/>
  <c r="N265" i="12"/>
  <c r="O277" i="12"/>
  <c r="M265" i="12"/>
  <c r="K265" i="12"/>
  <c r="I265" i="12"/>
  <c r="G265" i="12"/>
  <c r="E265" i="12"/>
  <c r="X264" i="12"/>
  <c r="Z264" i="12"/>
  <c r="W264" i="12"/>
  <c r="U264" i="12"/>
  <c r="S264" i="12"/>
  <c r="Q264" i="12"/>
  <c r="N264" i="12"/>
  <c r="O276" i="12"/>
  <c r="M264" i="12"/>
  <c r="K264" i="12"/>
  <c r="I264" i="12"/>
  <c r="G264" i="12"/>
  <c r="E264" i="12"/>
  <c r="X263" i="12"/>
  <c r="Y275" i="12"/>
  <c r="W263" i="12"/>
  <c r="U263" i="12"/>
  <c r="S263" i="12"/>
  <c r="Q263" i="12"/>
  <c r="N263" i="12"/>
  <c r="O275" i="12"/>
  <c r="M263" i="12"/>
  <c r="K263" i="12"/>
  <c r="I263" i="12"/>
  <c r="G263" i="12"/>
  <c r="E263" i="12"/>
  <c r="X262" i="12"/>
  <c r="Z262" i="12"/>
  <c r="W262" i="12"/>
  <c r="U262" i="12"/>
  <c r="S262" i="12"/>
  <c r="Q262" i="12"/>
  <c r="N262" i="12"/>
  <c r="O274" i="12"/>
  <c r="M262" i="12"/>
  <c r="K262" i="12"/>
  <c r="I262" i="12"/>
  <c r="G262" i="12"/>
  <c r="E262" i="12"/>
  <c r="X261" i="12"/>
  <c r="Y273" i="12"/>
  <c r="W261" i="12"/>
  <c r="U261" i="12"/>
  <c r="S261" i="12"/>
  <c r="Q261" i="12"/>
  <c r="N261" i="12"/>
  <c r="O273" i="12"/>
  <c r="M261" i="12"/>
  <c r="K261" i="12"/>
  <c r="I261" i="12"/>
  <c r="G261" i="12"/>
  <c r="E261" i="12"/>
  <c r="X260" i="12"/>
  <c r="Z260" i="12"/>
  <c r="W260" i="12"/>
  <c r="U260" i="12"/>
  <c r="S260" i="12"/>
  <c r="Q260" i="12"/>
  <c r="N260" i="12"/>
  <c r="O272" i="12"/>
  <c r="M260" i="12"/>
  <c r="K260" i="12"/>
  <c r="I260" i="12"/>
  <c r="G260" i="12"/>
  <c r="E260" i="12"/>
  <c r="AA274" i="12"/>
  <c r="AA278" i="12"/>
  <c r="AA276" i="12"/>
  <c r="Y282" i="12"/>
  <c r="Y276" i="12"/>
  <c r="Y278" i="12"/>
  <c r="Y272" i="12"/>
  <c r="Y280" i="12"/>
  <c r="AA280" i="12"/>
  <c r="Y274" i="12"/>
  <c r="AA272" i="12"/>
  <c r="Z261" i="12"/>
  <c r="AA273" i="12"/>
  <c r="Z263" i="12"/>
  <c r="AA275" i="12"/>
  <c r="Z265" i="12"/>
  <c r="AA277" i="12"/>
  <c r="Z267" i="12"/>
  <c r="AA279" i="12"/>
  <c r="Z269" i="12"/>
  <c r="AA281" i="12"/>
  <c r="Z271" i="12"/>
  <c r="AA283" i="12"/>
  <c r="V339" i="12"/>
  <c r="D36" i="11"/>
  <c r="E36" i="11" s="1"/>
  <c r="F36" i="11"/>
  <c r="H36" i="11"/>
  <c r="J36" i="11"/>
  <c r="K37" i="11" s="1"/>
  <c r="L36" i="11"/>
  <c r="M37" i="11" s="1"/>
  <c r="P36" i="11"/>
  <c r="R36" i="11"/>
  <c r="S37" i="11" s="1"/>
  <c r="T36" i="11"/>
  <c r="U36" i="11" s="1"/>
  <c r="V36" i="11"/>
  <c r="W37" i="11" s="1"/>
  <c r="T339" i="12"/>
  <c r="R339" i="12"/>
  <c r="P339" i="12"/>
  <c r="L339" i="12"/>
  <c r="J339" i="12"/>
  <c r="H339" i="12"/>
  <c r="F339" i="12"/>
  <c r="D339" i="12"/>
  <c r="N256" i="12"/>
  <c r="O268" i="12"/>
  <c r="G233" i="12"/>
  <c r="I233" i="12"/>
  <c r="K233" i="12"/>
  <c r="M233" i="12"/>
  <c r="N233" i="12"/>
  <c r="Q233" i="12"/>
  <c r="X259" i="12"/>
  <c r="Y271" i="12"/>
  <c r="W259" i="12"/>
  <c r="U259" i="12"/>
  <c r="S259" i="12"/>
  <c r="Q259" i="12"/>
  <c r="N259" i="12"/>
  <c r="O271" i="12"/>
  <c r="M259" i="12"/>
  <c r="K259" i="12"/>
  <c r="I259" i="12"/>
  <c r="G259" i="12"/>
  <c r="E259" i="12"/>
  <c r="X258" i="12"/>
  <c r="W258" i="12"/>
  <c r="U258" i="12"/>
  <c r="S258" i="12"/>
  <c r="Q258" i="12"/>
  <c r="N258" i="12"/>
  <c r="O270" i="12"/>
  <c r="M258" i="12"/>
  <c r="K258" i="12"/>
  <c r="I258" i="12"/>
  <c r="G258" i="12"/>
  <c r="E258" i="12"/>
  <c r="X257" i="12"/>
  <c r="Y269" i="12"/>
  <c r="W257" i="12"/>
  <c r="U257" i="12"/>
  <c r="S257" i="12"/>
  <c r="Q257" i="12"/>
  <c r="N257" i="12"/>
  <c r="O269" i="12"/>
  <c r="M257" i="12"/>
  <c r="K257" i="12"/>
  <c r="I257" i="12"/>
  <c r="G257" i="12"/>
  <c r="E257" i="12"/>
  <c r="X256" i="12"/>
  <c r="W256" i="12"/>
  <c r="U256" i="12"/>
  <c r="S256" i="12"/>
  <c r="Q256" i="12"/>
  <c r="M256" i="12"/>
  <c r="K256" i="12"/>
  <c r="I256" i="12"/>
  <c r="G256" i="12"/>
  <c r="E256" i="12"/>
  <c r="X255" i="12"/>
  <c r="Y267" i="12"/>
  <c r="W255" i="12"/>
  <c r="U255" i="12"/>
  <c r="S255" i="12"/>
  <c r="Q255" i="12"/>
  <c r="N255" i="12"/>
  <c r="O267" i="12"/>
  <c r="M255" i="12"/>
  <c r="K255" i="12"/>
  <c r="I255" i="12"/>
  <c r="G255" i="12"/>
  <c r="E255" i="12"/>
  <c r="X254" i="12"/>
  <c r="W254" i="12"/>
  <c r="U254" i="12"/>
  <c r="S254" i="12"/>
  <c r="Q254" i="12"/>
  <c r="N254" i="12"/>
  <c r="O266" i="12"/>
  <c r="M254" i="12"/>
  <c r="K254" i="12"/>
  <c r="I254" i="12"/>
  <c r="G254" i="12"/>
  <c r="E254" i="12"/>
  <c r="X253" i="12"/>
  <c r="Y265" i="12"/>
  <c r="W253" i="12"/>
  <c r="U253" i="12"/>
  <c r="S253" i="12"/>
  <c r="Q253" i="12"/>
  <c r="N253" i="12"/>
  <c r="O265" i="12"/>
  <c r="M253" i="12"/>
  <c r="K253" i="12"/>
  <c r="I253" i="12"/>
  <c r="G253" i="12"/>
  <c r="E253" i="12"/>
  <c r="X252" i="12"/>
  <c r="W252" i="12"/>
  <c r="U252" i="12"/>
  <c r="S252" i="12"/>
  <c r="Q252" i="12"/>
  <c r="N252" i="12"/>
  <c r="O264" i="12"/>
  <c r="M252" i="12"/>
  <c r="K252" i="12"/>
  <c r="I252" i="12"/>
  <c r="G252" i="12"/>
  <c r="E252" i="12"/>
  <c r="X251" i="12"/>
  <c r="Y263" i="12"/>
  <c r="W251" i="12"/>
  <c r="U251" i="12"/>
  <c r="S251" i="12"/>
  <c r="Q251" i="12"/>
  <c r="N251" i="12"/>
  <c r="O263" i="12"/>
  <c r="M251" i="12"/>
  <c r="K251" i="12"/>
  <c r="I251" i="12"/>
  <c r="G251" i="12"/>
  <c r="E251" i="12"/>
  <c r="X250" i="12"/>
  <c r="W250" i="12"/>
  <c r="U250" i="12"/>
  <c r="S250" i="12"/>
  <c r="Q250" i="12"/>
  <c r="N250" i="12"/>
  <c r="O262" i="12"/>
  <c r="M250" i="12"/>
  <c r="K250" i="12"/>
  <c r="I250" i="12"/>
  <c r="G250" i="12"/>
  <c r="E250" i="12"/>
  <c r="X249" i="12"/>
  <c r="Y261" i="12"/>
  <c r="W249" i="12"/>
  <c r="U249" i="12"/>
  <c r="S249" i="12"/>
  <c r="Q249" i="12"/>
  <c r="N249" i="12"/>
  <c r="O261" i="12"/>
  <c r="M249" i="12"/>
  <c r="K249" i="12"/>
  <c r="I249" i="12"/>
  <c r="G249" i="12"/>
  <c r="E249" i="12"/>
  <c r="X248" i="12"/>
  <c r="W248" i="12"/>
  <c r="U248" i="12"/>
  <c r="S248" i="12"/>
  <c r="Q248" i="12"/>
  <c r="N248" i="12"/>
  <c r="M248" i="12"/>
  <c r="K248" i="12"/>
  <c r="I248" i="12"/>
  <c r="G248" i="12"/>
  <c r="E248" i="12"/>
  <c r="N339" i="12"/>
  <c r="O260" i="12"/>
  <c r="Z258" i="12"/>
  <c r="AA270" i="12"/>
  <c r="Y270" i="12"/>
  <c r="Z250" i="12"/>
  <c r="AA262" i="12"/>
  <c r="Y262" i="12"/>
  <c r="Z254" i="12"/>
  <c r="AA266" i="12"/>
  <c r="Y266" i="12"/>
  <c r="Z256" i="12"/>
  <c r="AA268" i="12"/>
  <c r="Y268" i="12"/>
  <c r="Z248" i="12"/>
  <c r="Y260" i="12"/>
  <c r="X339" i="12"/>
  <c r="Z252" i="12"/>
  <c r="AA264" i="12"/>
  <c r="Y264" i="12"/>
  <c r="Z249" i="12"/>
  <c r="AA261" i="12"/>
  <c r="Z251" i="12"/>
  <c r="AA263" i="12"/>
  <c r="Z253" i="12"/>
  <c r="AA265" i="12"/>
  <c r="Z255" i="12"/>
  <c r="AA267" i="12"/>
  <c r="Z257" i="12"/>
  <c r="AA269" i="12"/>
  <c r="Z259" i="12"/>
  <c r="AA271" i="12"/>
  <c r="F342" i="12"/>
  <c r="H342" i="12"/>
  <c r="J342" i="12"/>
  <c r="L342" i="12"/>
  <c r="P342" i="12"/>
  <c r="R342" i="12"/>
  <c r="T342" i="12"/>
  <c r="V342" i="12"/>
  <c r="D342" i="12"/>
  <c r="AA260" i="12"/>
  <c r="Z339" i="12"/>
  <c r="V35" i="11"/>
  <c r="T35" i="11"/>
  <c r="U35" i="11" s="1"/>
  <c r="R35" i="11"/>
  <c r="S36" i="11" s="1"/>
  <c r="P35" i="11"/>
  <c r="P49" i="11" s="1"/>
  <c r="L35" i="11"/>
  <c r="L49" i="11" s="1"/>
  <c r="J35" i="11"/>
  <c r="N35" i="11" s="1"/>
  <c r="N49" i="11" s="1"/>
  <c r="H35" i="11"/>
  <c r="F35" i="11"/>
  <c r="F49" i="11" s="1"/>
  <c r="D35" i="11"/>
  <c r="D49" i="11" s="1"/>
  <c r="J49" i="11"/>
  <c r="T49" i="11"/>
  <c r="H49" i="11"/>
  <c r="I36" i="11"/>
  <c r="M36" i="11"/>
  <c r="R49" i="11"/>
  <c r="V49" i="11"/>
  <c r="X35" i="11"/>
  <c r="X247" i="12"/>
  <c r="Y259" i="12"/>
  <c r="W247" i="12"/>
  <c r="U247" i="12"/>
  <c r="S247" i="12"/>
  <c r="Q247" i="12"/>
  <c r="N247" i="12"/>
  <c r="O259" i="12"/>
  <c r="M247" i="12"/>
  <c r="K247" i="12"/>
  <c r="I247" i="12"/>
  <c r="G247" i="12"/>
  <c r="E247" i="12"/>
  <c r="X246" i="12"/>
  <c r="W246" i="12"/>
  <c r="U246" i="12"/>
  <c r="S246" i="12"/>
  <c r="Q246" i="12"/>
  <c r="N246" i="12"/>
  <c r="O258" i="12"/>
  <c r="M246" i="12"/>
  <c r="K246" i="12"/>
  <c r="I246" i="12"/>
  <c r="G246" i="12"/>
  <c r="E246" i="12"/>
  <c r="X245" i="12"/>
  <c r="Y257" i="12"/>
  <c r="W245" i="12"/>
  <c r="U245" i="12"/>
  <c r="S245" i="12"/>
  <c r="Q245" i="12"/>
  <c r="N245" i="12"/>
  <c r="O257" i="12"/>
  <c r="M245" i="12"/>
  <c r="K245" i="12"/>
  <c r="I245" i="12"/>
  <c r="G245" i="12"/>
  <c r="E245" i="12"/>
  <c r="X244" i="12"/>
  <c r="W244" i="12"/>
  <c r="U244" i="12"/>
  <c r="S244" i="12"/>
  <c r="Q244" i="12"/>
  <c r="N244" i="12"/>
  <c r="O256" i="12"/>
  <c r="M244" i="12"/>
  <c r="K244" i="12"/>
  <c r="I244" i="12"/>
  <c r="G244" i="12"/>
  <c r="E244" i="12"/>
  <c r="X243" i="12"/>
  <c r="Y255" i="12"/>
  <c r="W243" i="12"/>
  <c r="U243" i="12"/>
  <c r="S243" i="12"/>
  <c r="Q243" i="12"/>
  <c r="N243" i="12"/>
  <c r="O255" i="12"/>
  <c r="M243" i="12"/>
  <c r="K243" i="12"/>
  <c r="I243" i="12"/>
  <c r="G243" i="12"/>
  <c r="E243" i="12"/>
  <c r="X242" i="12"/>
  <c r="W242" i="12"/>
  <c r="U242" i="12"/>
  <c r="S242" i="12"/>
  <c r="Q242" i="12"/>
  <c r="N242" i="12"/>
  <c r="O254" i="12"/>
  <c r="M242" i="12"/>
  <c r="K242" i="12"/>
  <c r="I242" i="12"/>
  <c r="G242" i="12"/>
  <c r="E242" i="12"/>
  <c r="X241" i="12"/>
  <c r="Y253" i="12"/>
  <c r="W241" i="12"/>
  <c r="U241" i="12"/>
  <c r="S241" i="12"/>
  <c r="Q241" i="12"/>
  <c r="N241" i="12"/>
  <c r="O253" i="12"/>
  <c r="M241" i="12"/>
  <c r="K241" i="12"/>
  <c r="I241" i="12"/>
  <c r="G241" i="12"/>
  <c r="E241" i="12"/>
  <c r="X240" i="12"/>
  <c r="W240" i="12"/>
  <c r="U240" i="12"/>
  <c r="S240" i="12"/>
  <c r="Q240" i="12"/>
  <c r="N240" i="12"/>
  <c r="O252" i="12"/>
  <c r="M240" i="12"/>
  <c r="K240" i="12"/>
  <c r="I240" i="12"/>
  <c r="G240" i="12"/>
  <c r="E240" i="12"/>
  <c r="X239" i="12"/>
  <c r="Y251" i="12"/>
  <c r="W239" i="12"/>
  <c r="U239" i="12"/>
  <c r="S239" i="12"/>
  <c r="Q239" i="12"/>
  <c r="N239" i="12"/>
  <c r="O251" i="12"/>
  <c r="M239" i="12"/>
  <c r="K239" i="12"/>
  <c r="I239" i="12"/>
  <c r="G239" i="12"/>
  <c r="E239" i="12"/>
  <c r="X238" i="12"/>
  <c r="W238" i="12"/>
  <c r="U238" i="12"/>
  <c r="S238" i="12"/>
  <c r="Q238" i="12"/>
  <c r="N238" i="12"/>
  <c r="O250" i="12"/>
  <c r="M238" i="12"/>
  <c r="K238" i="12"/>
  <c r="I238" i="12"/>
  <c r="G238" i="12"/>
  <c r="E238" i="12"/>
  <c r="X237" i="12"/>
  <c r="Y249" i="12"/>
  <c r="W237" i="12"/>
  <c r="U237" i="12"/>
  <c r="S237" i="12"/>
  <c r="Q237" i="12"/>
  <c r="N237" i="12"/>
  <c r="O249" i="12"/>
  <c r="M237" i="12"/>
  <c r="K237" i="12"/>
  <c r="I237" i="12"/>
  <c r="G237" i="12"/>
  <c r="E237" i="12"/>
  <c r="X236" i="12"/>
  <c r="W236" i="12"/>
  <c r="U236" i="12"/>
  <c r="S236" i="12"/>
  <c r="Q236" i="12"/>
  <c r="N236" i="12"/>
  <c r="M236" i="12"/>
  <c r="K236" i="12"/>
  <c r="I236" i="12"/>
  <c r="G236" i="12"/>
  <c r="E236" i="12"/>
  <c r="Z238" i="12"/>
  <c r="AA250" i="12"/>
  <c r="Y250" i="12"/>
  <c r="Z246" i="12"/>
  <c r="AA258" i="12"/>
  <c r="Y258" i="12"/>
  <c r="N342" i="12"/>
  <c r="O248" i="12"/>
  <c r="Z242" i="12"/>
  <c r="AA254" i="12"/>
  <c r="Y254" i="12"/>
  <c r="Z236" i="12"/>
  <c r="AA248" i="12"/>
  <c r="Y248" i="12"/>
  <c r="Z240" i="12"/>
  <c r="AA252" i="12"/>
  <c r="Y252" i="12"/>
  <c r="Z244" i="12"/>
  <c r="AA256" i="12"/>
  <c r="Y256" i="12"/>
  <c r="Z237" i="12"/>
  <c r="AA249" i="12"/>
  <c r="Z239" i="12"/>
  <c r="AA251" i="12"/>
  <c r="Z241" i="12"/>
  <c r="AA253" i="12"/>
  <c r="Z243" i="12"/>
  <c r="AA255" i="12"/>
  <c r="Z245" i="12"/>
  <c r="AA257" i="12"/>
  <c r="Z247" i="12"/>
  <c r="AA259" i="12"/>
  <c r="V34" i="11"/>
  <c r="W35" i="11" s="1"/>
  <c r="T34" i="11"/>
  <c r="R34" i="11"/>
  <c r="P34" i="11"/>
  <c r="Q35" i="11" s="1"/>
  <c r="L34" i="11"/>
  <c r="J34" i="11"/>
  <c r="H34" i="11"/>
  <c r="I34" i="11" s="1"/>
  <c r="F34" i="11"/>
  <c r="G35" i="11" s="1"/>
  <c r="D34" i="11"/>
  <c r="E34" i="11" s="1"/>
  <c r="E35" i="11"/>
  <c r="S34" i="11"/>
  <c r="N34" i="11"/>
  <c r="U65" i="12"/>
  <c r="S209" i="12"/>
  <c r="U209" i="12"/>
  <c r="W209" i="12"/>
  <c r="X209" i="12"/>
  <c r="Q209" i="12"/>
  <c r="Z209" i="12"/>
  <c r="X235" i="12"/>
  <c r="W235" i="12"/>
  <c r="U235" i="12"/>
  <c r="S235" i="12"/>
  <c r="Q235" i="12"/>
  <c r="N235" i="12"/>
  <c r="O247" i="12"/>
  <c r="M235" i="12"/>
  <c r="K235" i="12"/>
  <c r="I235" i="12"/>
  <c r="G235" i="12"/>
  <c r="E235" i="12"/>
  <c r="X234" i="12"/>
  <c r="W234" i="12"/>
  <c r="U234" i="12"/>
  <c r="S234" i="12"/>
  <c r="Q234" i="12"/>
  <c r="N234" i="12"/>
  <c r="O246" i="12"/>
  <c r="M234" i="12"/>
  <c r="K234" i="12"/>
  <c r="I234" i="12"/>
  <c r="G234" i="12"/>
  <c r="E234" i="12"/>
  <c r="X233" i="12"/>
  <c r="Y245" i="12"/>
  <c r="W233" i="12"/>
  <c r="U233" i="12"/>
  <c r="S233" i="12"/>
  <c r="O245" i="12"/>
  <c r="E233" i="12"/>
  <c r="X232" i="12"/>
  <c r="Y244" i="12"/>
  <c r="W232" i="12"/>
  <c r="U232" i="12"/>
  <c r="S232" i="12"/>
  <c r="Q232" i="12"/>
  <c r="N232" i="12"/>
  <c r="O244" i="12"/>
  <c r="M232" i="12"/>
  <c r="K232" i="12"/>
  <c r="I232" i="12"/>
  <c r="G232" i="12"/>
  <c r="E232" i="12"/>
  <c r="X231" i="12"/>
  <c r="W231" i="12"/>
  <c r="U231" i="12"/>
  <c r="S231" i="12"/>
  <c r="Q231" i="12"/>
  <c r="N231" i="12"/>
  <c r="O243" i="12"/>
  <c r="M231" i="12"/>
  <c r="K231" i="12"/>
  <c r="I231" i="12"/>
  <c r="G231" i="12"/>
  <c r="E231" i="12"/>
  <c r="X230" i="12"/>
  <c r="W230" i="12"/>
  <c r="U230" i="12"/>
  <c r="S230" i="12"/>
  <c r="Q230" i="12"/>
  <c r="N230" i="12"/>
  <c r="O242" i="12"/>
  <c r="M230" i="12"/>
  <c r="K230" i="12"/>
  <c r="I230" i="12"/>
  <c r="G230" i="12"/>
  <c r="E230" i="12"/>
  <c r="X229" i="12"/>
  <c r="Y241" i="12"/>
  <c r="W229" i="12"/>
  <c r="U229" i="12"/>
  <c r="S229" i="12"/>
  <c r="Q229" i="12"/>
  <c r="N229" i="12"/>
  <c r="O241" i="12"/>
  <c r="M229" i="12"/>
  <c r="K229" i="12"/>
  <c r="I229" i="12"/>
  <c r="G229" i="12"/>
  <c r="E229" i="12"/>
  <c r="X228" i="12"/>
  <c r="Y240" i="12"/>
  <c r="W228" i="12"/>
  <c r="U228" i="12"/>
  <c r="S228" i="12"/>
  <c r="Q228" i="12"/>
  <c r="N228" i="12"/>
  <c r="O240" i="12"/>
  <c r="M228" i="12"/>
  <c r="K228" i="12"/>
  <c r="I228" i="12"/>
  <c r="G228" i="12"/>
  <c r="E228" i="12"/>
  <c r="X227" i="12"/>
  <c r="W227" i="12"/>
  <c r="U227" i="12"/>
  <c r="S227" i="12"/>
  <c r="Q227" i="12"/>
  <c r="N227" i="12"/>
  <c r="O239" i="12"/>
  <c r="M227" i="12"/>
  <c r="K227" i="12"/>
  <c r="I227" i="12"/>
  <c r="G227" i="12"/>
  <c r="E227" i="12"/>
  <c r="X226" i="12"/>
  <c r="W226" i="12"/>
  <c r="U226" i="12"/>
  <c r="S226" i="12"/>
  <c r="Q226" i="12"/>
  <c r="N226" i="12"/>
  <c r="O238" i="12"/>
  <c r="M226" i="12"/>
  <c r="K226" i="12"/>
  <c r="I226" i="12"/>
  <c r="G226" i="12"/>
  <c r="E226" i="12"/>
  <c r="X225" i="12"/>
  <c r="Y237" i="12"/>
  <c r="W225" i="12"/>
  <c r="U225" i="12"/>
  <c r="S225" i="12"/>
  <c r="Q225" i="12"/>
  <c r="N225" i="12"/>
  <c r="O237" i="12"/>
  <c r="M225" i="12"/>
  <c r="K225" i="12"/>
  <c r="I225" i="12"/>
  <c r="G225" i="12"/>
  <c r="E225" i="12"/>
  <c r="X224" i="12"/>
  <c r="Y236" i="12"/>
  <c r="W224" i="12"/>
  <c r="U224" i="12"/>
  <c r="S224" i="12"/>
  <c r="Q224" i="12"/>
  <c r="N224" i="12"/>
  <c r="O236" i="12"/>
  <c r="M224" i="12"/>
  <c r="K224" i="12"/>
  <c r="I224" i="12"/>
  <c r="G224" i="12"/>
  <c r="E224" i="12"/>
  <c r="Z227" i="12"/>
  <c r="AA239" i="12"/>
  <c r="Y239" i="12"/>
  <c r="Z231" i="12"/>
  <c r="AA243" i="12"/>
  <c r="Y243" i="12"/>
  <c r="Z235" i="12"/>
  <c r="AA247" i="12"/>
  <c r="Y247" i="12"/>
  <c r="Z226" i="12"/>
  <c r="AA238" i="12"/>
  <c r="Y238" i="12"/>
  <c r="Z230" i="12"/>
  <c r="AA242" i="12"/>
  <c r="Y242" i="12"/>
  <c r="Z234" i="12"/>
  <c r="AA246" i="12"/>
  <c r="Y246" i="12"/>
  <c r="Z232" i="12"/>
  <c r="AA244" i="12"/>
  <c r="Z233" i="12"/>
  <c r="AA245" i="12"/>
  <c r="Z228" i="12"/>
  <c r="AA240" i="12"/>
  <c r="Z229" i="12"/>
  <c r="AA241" i="12"/>
  <c r="Z224" i="12"/>
  <c r="AA236" i="12"/>
  <c r="Z225" i="12"/>
  <c r="AA237" i="12"/>
  <c r="V33" i="11"/>
  <c r="W34" i="11"/>
  <c r="T33" i="11"/>
  <c r="U34" i="11" s="1"/>
  <c r="P33" i="11"/>
  <c r="L33" i="11"/>
  <c r="M34" i="11" s="1"/>
  <c r="J33" i="11"/>
  <c r="K34" i="11" s="1"/>
  <c r="H33" i="11"/>
  <c r="F33" i="11"/>
  <c r="G34" i="11" s="1"/>
  <c r="D33" i="11"/>
  <c r="N33" i="11"/>
  <c r="X33" i="11"/>
  <c r="X16" i="12"/>
  <c r="Z16" i="12"/>
  <c r="N68" i="12"/>
  <c r="N79" i="12"/>
  <c r="N78" i="12"/>
  <c r="N77" i="12"/>
  <c r="N76" i="12"/>
  <c r="N75" i="12"/>
  <c r="N74" i="12"/>
  <c r="N73" i="12"/>
  <c r="N72" i="12"/>
  <c r="N71" i="12"/>
  <c r="N70" i="12"/>
  <c r="N69" i="12"/>
  <c r="Z33" i="11"/>
  <c r="N21" i="11"/>
  <c r="U76" i="12"/>
  <c r="W76" i="12"/>
  <c r="X76" i="12"/>
  <c r="Z76" i="12"/>
  <c r="U53" i="12"/>
  <c r="W53" i="12"/>
  <c r="X53" i="12"/>
  <c r="Z53" i="12"/>
  <c r="Q91" i="12"/>
  <c r="Q90" i="12"/>
  <c r="Q89" i="12"/>
  <c r="Q88" i="12"/>
  <c r="Q87" i="12"/>
  <c r="Q86" i="12"/>
  <c r="Q85" i="12"/>
  <c r="Q84" i="12"/>
  <c r="Q83" i="12"/>
  <c r="Q82" i="12"/>
  <c r="Q81" i="12"/>
  <c r="Q80" i="12"/>
  <c r="M91" i="12"/>
  <c r="M90" i="12"/>
  <c r="M89" i="12"/>
  <c r="M88" i="12"/>
  <c r="M87" i="12"/>
  <c r="M86" i="12"/>
  <c r="M85" i="12"/>
  <c r="M84" i="12"/>
  <c r="M83" i="12"/>
  <c r="M82" i="12"/>
  <c r="M81" i="12"/>
  <c r="M80" i="12"/>
  <c r="G91" i="12"/>
  <c r="G90" i="12"/>
  <c r="G89" i="12"/>
  <c r="G88" i="12"/>
  <c r="G87" i="12"/>
  <c r="G86" i="12"/>
  <c r="G85" i="12"/>
  <c r="G84" i="12"/>
  <c r="G83" i="12"/>
  <c r="G82" i="12"/>
  <c r="G81" i="12"/>
  <c r="G80" i="12"/>
  <c r="F21" i="11"/>
  <c r="M113" i="12"/>
  <c r="N113" i="12"/>
  <c r="Q113" i="12"/>
  <c r="S113" i="12"/>
  <c r="U113" i="12"/>
  <c r="W113" i="12"/>
  <c r="M125" i="12"/>
  <c r="N125" i="12"/>
  <c r="Q125" i="12"/>
  <c r="S125" i="12"/>
  <c r="U125" i="12"/>
  <c r="W125" i="12"/>
  <c r="K89" i="12"/>
  <c r="N89" i="12"/>
  <c r="O89" i="12"/>
  <c r="O125" i="12"/>
  <c r="V32" i="11"/>
  <c r="W33" i="11" s="1"/>
  <c r="V31" i="11"/>
  <c r="V30" i="11"/>
  <c r="V29" i="11"/>
  <c r="V28" i="11"/>
  <c r="V27" i="11"/>
  <c r="V26" i="11"/>
  <c r="V25" i="11"/>
  <c r="V24" i="11"/>
  <c r="V23" i="11"/>
  <c r="V22" i="11"/>
  <c r="V21" i="11"/>
  <c r="V20" i="11"/>
  <c r="V19" i="11"/>
  <c r="V18" i="11"/>
  <c r="V17" i="11"/>
  <c r="V16" i="11"/>
  <c r="T32" i="11"/>
  <c r="U33" i="11"/>
  <c r="T31" i="11"/>
  <c r="T30" i="11"/>
  <c r="T29" i="11"/>
  <c r="T28" i="11"/>
  <c r="T27" i="11"/>
  <c r="T26" i="11"/>
  <c r="T25" i="11"/>
  <c r="T24" i="11"/>
  <c r="T23" i="11"/>
  <c r="T22" i="11"/>
  <c r="T21" i="11"/>
  <c r="T20" i="11"/>
  <c r="T19" i="11"/>
  <c r="T18" i="11"/>
  <c r="T17" i="11"/>
  <c r="T16" i="11"/>
  <c r="R32" i="11"/>
  <c r="S33" i="11"/>
  <c r="R31" i="11"/>
  <c r="R30" i="11"/>
  <c r="R29" i="11"/>
  <c r="R28" i="11"/>
  <c r="R27" i="11"/>
  <c r="R26" i="11"/>
  <c r="R25" i="11"/>
  <c r="R24" i="11"/>
  <c r="R23" i="11"/>
  <c r="R22" i="11"/>
  <c r="R21" i="11"/>
  <c r="R20" i="11"/>
  <c r="R19" i="11"/>
  <c r="R18" i="11"/>
  <c r="R17" i="11"/>
  <c r="R16" i="11"/>
  <c r="P32" i="11"/>
  <c r="Q33" i="11"/>
  <c r="P31" i="11"/>
  <c r="P30" i="11"/>
  <c r="P29" i="11"/>
  <c r="P28" i="11"/>
  <c r="P27" i="11"/>
  <c r="P26" i="11"/>
  <c r="P25" i="11"/>
  <c r="P24" i="11"/>
  <c r="P23" i="11"/>
  <c r="P22" i="11"/>
  <c r="P21" i="11"/>
  <c r="L32" i="11"/>
  <c r="M33" i="11" s="1"/>
  <c r="L31" i="11"/>
  <c r="L30" i="11"/>
  <c r="L29" i="11"/>
  <c r="L28" i="11"/>
  <c r="L27" i="11"/>
  <c r="L26" i="11"/>
  <c r="L25" i="11"/>
  <c r="L24" i="11"/>
  <c r="L23" i="11"/>
  <c r="L22" i="11"/>
  <c r="L21" i="11"/>
  <c r="J32" i="11"/>
  <c r="K33" i="11" s="1"/>
  <c r="J31" i="11"/>
  <c r="J30" i="11"/>
  <c r="J29" i="11"/>
  <c r="J28" i="11"/>
  <c r="J27" i="11"/>
  <c r="J26" i="11"/>
  <c r="J25" i="11"/>
  <c r="J24" i="11"/>
  <c r="J23" i="11"/>
  <c r="J22" i="11"/>
  <c r="J21" i="11"/>
  <c r="J20" i="11"/>
  <c r="J19" i="11"/>
  <c r="J18" i="11"/>
  <c r="J17" i="11"/>
  <c r="J16" i="11"/>
  <c r="H32" i="11"/>
  <c r="I33" i="11" s="1"/>
  <c r="H31" i="11"/>
  <c r="H30" i="11"/>
  <c r="H29" i="11"/>
  <c r="H28" i="11"/>
  <c r="H27" i="11"/>
  <c r="H26" i="11"/>
  <c r="H25" i="11"/>
  <c r="F32" i="11"/>
  <c r="G33" i="11" s="1"/>
  <c r="F31" i="11"/>
  <c r="F30" i="11"/>
  <c r="F29" i="11"/>
  <c r="F28" i="11"/>
  <c r="F27" i="11"/>
  <c r="F26" i="11"/>
  <c r="F25" i="11"/>
  <c r="F24" i="11"/>
  <c r="F23" i="11"/>
  <c r="F22" i="11"/>
  <c r="D32" i="11"/>
  <c r="E33" i="11" s="1"/>
  <c r="D31" i="11"/>
  <c r="D30" i="11"/>
  <c r="D29" i="11"/>
  <c r="D28" i="11"/>
  <c r="D27" i="11"/>
  <c r="D26" i="11"/>
  <c r="D25" i="11"/>
  <c r="D24" i="11"/>
  <c r="D23" i="11"/>
  <c r="D22" i="11"/>
  <c r="D21" i="11"/>
  <c r="D20" i="11"/>
  <c r="D19" i="11"/>
  <c r="D18" i="11"/>
  <c r="D17" i="11"/>
  <c r="D16" i="11"/>
  <c r="Q22" i="11"/>
  <c r="M22" i="11"/>
  <c r="G22" i="11"/>
  <c r="X223" i="12"/>
  <c r="Y235" i="12"/>
  <c r="W223" i="12"/>
  <c r="U223" i="12"/>
  <c r="S223" i="12"/>
  <c r="Q223" i="12"/>
  <c r="N223" i="12"/>
  <c r="O235" i="12"/>
  <c r="M223" i="12"/>
  <c r="K223" i="12"/>
  <c r="I223" i="12"/>
  <c r="G223" i="12"/>
  <c r="E223" i="12"/>
  <c r="X222" i="12"/>
  <c r="W222" i="12"/>
  <c r="U222" i="12"/>
  <c r="S222" i="12"/>
  <c r="Q222" i="12"/>
  <c r="N222" i="12"/>
  <c r="O234" i="12"/>
  <c r="M222" i="12"/>
  <c r="K222" i="12"/>
  <c r="I222" i="12"/>
  <c r="G222" i="12"/>
  <c r="E222" i="12"/>
  <c r="X221" i="12"/>
  <c r="Y233" i="12"/>
  <c r="W221" i="12"/>
  <c r="U221" i="12"/>
  <c r="S221" i="12"/>
  <c r="Q221" i="12"/>
  <c r="N221" i="12"/>
  <c r="O233" i="12"/>
  <c r="M221" i="12"/>
  <c r="K221" i="12"/>
  <c r="I221" i="12"/>
  <c r="G221" i="12"/>
  <c r="E221" i="12"/>
  <c r="X220" i="12"/>
  <c r="W220" i="12"/>
  <c r="U220" i="12"/>
  <c r="S220" i="12"/>
  <c r="Q220" i="12"/>
  <c r="N220" i="12"/>
  <c r="O232" i="12"/>
  <c r="M220" i="12"/>
  <c r="K220" i="12"/>
  <c r="I220" i="12"/>
  <c r="G220" i="12"/>
  <c r="E220" i="12"/>
  <c r="X219" i="12"/>
  <c r="Y231" i="12"/>
  <c r="W219" i="12"/>
  <c r="U219" i="12"/>
  <c r="S219" i="12"/>
  <c r="Q219" i="12"/>
  <c r="N219" i="12"/>
  <c r="O231" i="12"/>
  <c r="M219" i="12"/>
  <c r="K219" i="12"/>
  <c r="I219" i="12"/>
  <c r="G219" i="12"/>
  <c r="E219" i="12"/>
  <c r="X218" i="12"/>
  <c r="W218" i="12"/>
  <c r="U218" i="12"/>
  <c r="S218" i="12"/>
  <c r="Q218" i="12"/>
  <c r="N218" i="12"/>
  <c r="O230" i="12"/>
  <c r="M218" i="12"/>
  <c r="K218" i="12"/>
  <c r="I218" i="12"/>
  <c r="G218" i="12"/>
  <c r="E218" i="12"/>
  <c r="X217" i="12"/>
  <c r="Y229" i="12"/>
  <c r="W217" i="12"/>
  <c r="U217" i="12"/>
  <c r="S217" i="12"/>
  <c r="Q217" i="12"/>
  <c r="N217" i="12"/>
  <c r="O229" i="12"/>
  <c r="M217" i="12"/>
  <c r="K217" i="12"/>
  <c r="I217" i="12"/>
  <c r="G217" i="12"/>
  <c r="E217" i="12"/>
  <c r="X216" i="12"/>
  <c r="W216" i="12"/>
  <c r="U216" i="12"/>
  <c r="S216" i="12"/>
  <c r="Q216" i="12"/>
  <c r="N216" i="12"/>
  <c r="O228" i="12"/>
  <c r="M216" i="12"/>
  <c r="K216" i="12"/>
  <c r="I216" i="12"/>
  <c r="G216" i="12"/>
  <c r="E216" i="12"/>
  <c r="X215" i="12"/>
  <c r="Y227" i="12"/>
  <c r="W215" i="12"/>
  <c r="U215" i="12"/>
  <c r="S215" i="12"/>
  <c r="Q215" i="12"/>
  <c r="N215" i="12"/>
  <c r="O227" i="12"/>
  <c r="M215" i="12"/>
  <c r="K215" i="12"/>
  <c r="I215" i="12"/>
  <c r="G215" i="12"/>
  <c r="E215" i="12"/>
  <c r="X214" i="12"/>
  <c r="W214" i="12"/>
  <c r="U214" i="12"/>
  <c r="S214" i="12"/>
  <c r="Q214" i="12"/>
  <c r="N214" i="12"/>
  <c r="O226" i="12"/>
  <c r="M214" i="12"/>
  <c r="K214" i="12"/>
  <c r="I214" i="12"/>
  <c r="G214" i="12"/>
  <c r="E214" i="12"/>
  <c r="X213" i="12"/>
  <c r="Y225" i="12"/>
  <c r="W213" i="12"/>
  <c r="U213" i="12"/>
  <c r="S213" i="12"/>
  <c r="Q213" i="12"/>
  <c r="N213" i="12"/>
  <c r="O225" i="12"/>
  <c r="M213" i="12"/>
  <c r="K213" i="12"/>
  <c r="I213" i="12"/>
  <c r="G213" i="12"/>
  <c r="E213" i="12"/>
  <c r="X212" i="12"/>
  <c r="W212" i="12"/>
  <c r="U212" i="12"/>
  <c r="S212" i="12"/>
  <c r="Q212" i="12"/>
  <c r="N212" i="12"/>
  <c r="O224" i="12"/>
  <c r="M212" i="12"/>
  <c r="K212" i="12"/>
  <c r="I212" i="12"/>
  <c r="G212" i="12"/>
  <c r="E212" i="12"/>
  <c r="Z222" i="12"/>
  <c r="AA234" i="12"/>
  <c r="Y234" i="12"/>
  <c r="Z218" i="12"/>
  <c r="AA230" i="12"/>
  <c r="Y230" i="12"/>
  <c r="Z216" i="12"/>
  <c r="AA228" i="12"/>
  <c r="Y228" i="12"/>
  <c r="Z220" i="12"/>
  <c r="AA232" i="12"/>
  <c r="Y232" i="12"/>
  <c r="Z214" i="12"/>
  <c r="AA226" i="12"/>
  <c r="Y226" i="12"/>
  <c r="Z212" i="12"/>
  <c r="AA224" i="12"/>
  <c r="Y224" i="12"/>
  <c r="O34" i="11"/>
  <c r="Z215" i="12"/>
  <c r="AA227" i="12"/>
  <c r="Z213" i="12"/>
  <c r="AA225" i="12"/>
  <c r="Z217" i="12"/>
  <c r="AA229" i="12"/>
  <c r="Z219" i="12"/>
  <c r="AA231" i="12"/>
  <c r="Z221" i="12"/>
  <c r="AA233" i="12"/>
  <c r="Z223" i="12"/>
  <c r="AA235" i="12"/>
  <c r="X32" i="11"/>
  <c r="Y33" i="11" s="1"/>
  <c r="W32" i="11"/>
  <c r="U32" i="11"/>
  <c r="S32" i="11"/>
  <c r="Q32" i="11"/>
  <c r="M32" i="11"/>
  <c r="K32" i="11"/>
  <c r="I32" i="11"/>
  <c r="G32" i="11"/>
  <c r="E32" i="11"/>
  <c r="Z32" i="11"/>
  <c r="AA33" i="11" s="1"/>
  <c r="G173" i="12"/>
  <c r="I173" i="12"/>
  <c r="K173" i="12"/>
  <c r="M173" i="12"/>
  <c r="N173" i="12"/>
  <c r="Q173" i="12"/>
  <c r="S173" i="12"/>
  <c r="U173" i="12"/>
  <c r="W173" i="12"/>
  <c r="X173" i="12"/>
  <c r="Z173" i="12"/>
  <c r="X211" i="12"/>
  <c r="W211" i="12"/>
  <c r="U211" i="12"/>
  <c r="S211" i="12"/>
  <c r="Q211" i="12"/>
  <c r="N211" i="12"/>
  <c r="M211" i="12"/>
  <c r="K211" i="12"/>
  <c r="I211" i="12"/>
  <c r="G211" i="12"/>
  <c r="E211" i="12"/>
  <c r="X210" i="12"/>
  <c r="W210" i="12"/>
  <c r="U210" i="12"/>
  <c r="S210" i="12"/>
  <c r="Q210" i="12"/>
  <c r="N210" i="12"/>
  <c r="M210" i="12"/>
  <c r="K210" i="12"/>
  <c r="I210" i="12"/>
  <c r="G210" i="12"/>
  <c r="E210" i="12"/>
  <c r="N209" i="12"/>
  <c r="M209" i="12"/>
  <c r="K209" i="12"/>
  <c r="I209" i="12"/>
  <c r="G209" i="12"/>
  <c r="E209" i="12"/>
  <c r="X208" i="12"/>
  <c r="W208" i="12"/>
  <c r="U208" i="12"/>
  <c r="S208" i="12"/>
  <c r="Q208" i="12"/>
  <c r="N208" i="12"/>
  <c r="O220" i="12"/>
  <c r="M208" i="12"/>
  <c r="K208" i="12"/>
  <c r="I208" i="12"/>
  <c r="G208" i="12"/>
  <c r="E208" i="12"/>
  <c r="X207" i="12"/>
  <c r="W207" i="12"/>
  <c r="U207" i="12"/>
  <c r="S207" i="12"/>
  <c r="Q207" i="12"/>
  <c r="N207" i="12"/>
  <c r="O219" i="12"/>
  <c r="M207" i="12"/>
  <c r="K207" i="12"/>
  <c r="I207" i="12"/>
  <c r="G207" i="12"/>
  <c r="E207" i="12"/>
  <c r="X206" i="12"/>
  <c r="W206" i="12"/>
  <c r="U206" i="12"/>
  <c r="S206" i="12"/>
  <c r="Q206" i="12"/>
  <c r="N206" i="12"/>
  <c r="O218" i="12"/>
  <c r="M206" i="12"/>
  <c r="K206" i="12"/>
  <c r="I206" i="12"/>
  <c r="G206" i="12"/>
  <c r="E206" i="12"/>
  <c r="X205" i="12"/>
  <c r="Y217" i="12"/>
  <c r="W205" i="12"/>
  <c r="U205" i="12"/>
  <c r="S205" i="12"/>
  <c r="Q205" i="12"/>
  <c r="N205" i="12"/>
  <c r="O217" i="12"/>
  <c r="M205" i="12"/>
  <c r="K205" i="12"/>
  <c r="I205" i="12"/>
  <c r="G205" i="12"/>
  <c r="E205" i="12"/>
  <c r="X204" i="12"/>
  <c r="W204" i="12"/>
  <c r="U204" i="12"/>
  <c r="S204" i="12"/>
  <c r="Q204" i="12"/>
  <c r="N204" i="12"/>
  <c r="O216" i="12"/>
  <c r="M204" i="12"/>
  <c r="K204" i="12"/>
  <c r="I204" i="12"/>
  <c r="G204" i="12"/>
  <c r="E204" i="12"/>
  <c r="X203" i="12"/>
  <c r="Y215" i="12"/>
  <c r="W203" i="12"/>
  <c r="U203" i="12"/>
  <c r="S203" i="12"/>
  <c r="Q203" i="12"/>
  <c r="N203" i="12"/>
  <c r="O215" i="12"/>
  <c r="M203" i="12"/>
  <c r="K203" i="12"/>
  <c r="I203" i="12"/>
  <c r="G203" i="12"/>
  <c r="E203" i="12"/>
  <c r="X202" i="12"/>
  <c r="W202" i="12"/>
  <c r="U202" i="12"/>
  <c r="S202" i="12"/>
  <c r="Q202" i="12"/>
  <c r="N202" i="12"/>
  <c r="O214" i="12"/>
  <c r="M202" i="12"/>
  <c r="K202" i="12"/>
  <c r="I202" i="12"/>
  <c r="G202" i="12"/>
  <c r="E202" i="12"/>
  <c r="X201" i="12"/>
  <c r="Y213" i="12"/>
  <c r="W201" i="12"/>
  <c r="U201" i="12"/>
  <c r="S201" i="12"/>
  <c r="Q201" i="12"/>
  <c r="N201" i="12"/>
  <c r="O213" i="12"/>
  <c r="M201" i="12"/>
  <c r="K201" i="12"/>
  <c r="I201" i="12"/>
  <c r="G201" i="12"/>
  <c r="E201" i="12"/>
  <c r="X200" i="12"/>
  <c r="W200" i="12"/>
  <c r="U200" i="12"/>
  <c r="S200" i="12"/>
  <c r="Q200" i="12"/>
  <c r="N200" i="12"/>
  <c r="M200" i="12"/>
  <c r="K200" i="12"/>
  <c r="I200" i="12"/>
  <c r="G200" i="12"/>
  <c r="E200" i="12"/>
  <c r="O212" i="12"/>
  <c r="N32" i="11"/>
  <c r="O33" i="11" s="1"/>
  <c r="Z202" i="12"/>
  <c r="AA214" i="12"/>
  <c r="Y214" i="12"/>
  <c r="Z206" i="12"/>
  <c r="AA218" i="12"/>
  <c r="Y218" i="12"/>
  <c r="O221" i="12"/>
  <c r="Z210" i="12"/>
  <c r="Y222" i="12"/>
  <c r="Z200" i="12"/>
  <c r="AA212" i="12"/>
  <c r="Y212" i="12"/>
  <c r="Z204" i="12"/>
  <c r="AA216" i="12"/>
  <c r="Y216" i="12"/>
  <c r="Z208" i="12"/>
  <c r="AA220" i="12"/>
  <c r="Y220" i="12"/>
  <c r="O223" i="12"/>
  <c r="Y221" i="12"/>
  <c r="Z207" i="12"/>
  <c r="AA219" i="12"/>
  <c r="Y219" i="12"/>
  <c r="O222" i="12"/>
  <c r="Y223" i="12"/>
  <c r="Z201" i="12"/>
  <c r="AA213" i="12"/>
  <c r="Z203" i="12"/>
  <c r="AA215" i="12"/>
  <c r="Z205" i="12"/>
  <c r="AA217" i="12"/>
  <c r="Z211" i="12"/>
  <c r="X31" i="11"/>
  <c r="Y32" i="11" s="1"/>
  <c r="W31" i="11"/>
  <c r="U31" i="11"/>
  <c r="S31" i="11"/>
  <c r="Q31" i="11"/>
  <c r="M31" i="11"/>
  <c r="K31" i="11"/>
  <c r="I31" i="11"/>
  <c r="G31" i="11"/>
  <c r="E31" i="11"/>
  <c r="AA223" i="12"/>
  <c r="AA222" i="12"/>
  <c r="AA221" i="12"/>
  <c r="Z31" i="11"/>
  <c r="AA32" i="11" s="1"/>
  <c r="E20" i="12"/>
  <c r="N198" i="12"/>
  <c r="O210" i="12"/>
  <c r="E80" i="12"/>
  <c r="K80" i="12"/>
  <c r="X197" i="12"/>
  <c r="Y209" i="12"/>
  <c r="X198" i="12"/>
  <c r="X199" i="12"/>
  <c r="Y211" i="12"/>
  <c r="W199" i="12"/>
  <c r="U199" i="12"/>
  <c r="S199" i="12"/>
  <c r="Q199" i="12"/>
  <c r="N199" i="12"/>
  <c r="O211" i="12"/>
  <c r="M199" i="12"/>
  <c r="K199" i="12"/>
  <c r="I199" i="12"/>
  <c r="G199" i="12"/>
  <c r="E199" i="12"/>
  <c r="W198" i="12"/>
  <c r="U198" i="12"/>
  <c r="S198" i="12"/>
  <c r="Q198" i="12"/>
  <c r="M198" i="12"/>
  <c r="K198" i="12"/>
  <c r="I198" i="12"/>
  <c r="G198" i="12"/>
  <c r="E198" i="12"/>
  <c r="W197" i="12"/>
  <c r="U197" i="12"/>
  <c r="S197" i="12"/>
  <c r="Q197" i="12"/>
  <c r="N197" i="12"/>
  <c r="O209" i="12"/>
  <c r="M197" i="12"/>
  <c r="K197" i="12"/>
  <c r="I197" i="12"/>
  <c r="G197" i="12"/>
  <c r="E197" i="12"/>
  <c r="Z198" i="12"/>
  <c r="AA210" i="12"/>
  <c r="Y210" i="12"/>
  <c r="Z197" i="12"/>
  <c r="AA209" i="12"/>
  <c r="Z199" i="12"/>
  <c r="AA211" i="12"/>
  <c r="N81" i="12"/>
  <c r="O81" i="12"/>
  <c r="N82" i="12"/>
  <c r="O82" i="12"/>
  <c r="N83" i="12"/>
  <c r="O83" i="12"/>
  <c r="N84" i="12"/>
  <c r="O84" i="12"/>
  <c r="N85" i="12"/>
  <c r="O85" i="12"/>
  <c r="N86" i="12"/>
  <c r="O86" i="12"/>
  <c r="N87" i="12"/>
  <c r="O87" i="12"/>
  <c r="N88" i="12"/>
  <c r="O88" i="12"/>
  <c r="N90" i="12"/>
  <c r="O90" i="12"/>
  <c r="N91" i="12"/>
  <c r="O91" i="12"/>
  <c r="N92" i="12"/>
  <c r="N93" i="12"/>
  <c r="N94" i="12"/>
  <c r="N95" i="12"/>
  <c r="N96" i="12"/>
  <c r="N97" i="12"/>
  <c r="N98" i="12"/>
  <c r="N99" i="12"/>
  <c r="N100" i="12"/>
  <c r="N101" i="12"/>
  <c r="N102" i="12"/>
  <c r="O102" i="12"/>
  <c r="N103" i="12"/>
  <c r="O103" i="12"/>
  <c r="N104" i="12"/>
  <c r="O104" i="12"/>
  <c r="N105" i="12"/>
  <c r="O105" i="12"/>
  <c r="N106" i="12"/>
  <c r="O106" i="12"/>
  <c r="N107" i="12"/>
  <c r="O107" i="12"/>
  <c r="N108" i="12"/>
  <c r="O108" i="12"/>
  <c r="N109" i="12"/>
  <c r="O109" i="12"/>
  <c r="N110" i="12"/>
  <c r="O110" i="12"/>
  <c r="N111" i="12"/>
  <c r="O111" i="12"/>
  <c r="N112" i="12"/>
  <c r="O112" i="12"/>
  <c r="N114" i="12"/>
  <c r="N115" i="12"/>
  <c r="N116" i="12"/>
  <c r="N117" i="12"/>
  <c r="N118" i="12"/>
  <c r="N119" i="12"/>
  <c r="N120" i="12"/>
  <c r="N121" i="12"/>
  <c r="N122" i="12"/>
  <c r="N123" i="12"/>
  <c r="N124" i="12"/>
  <c r="N126" i="12"/>
  <c r="N127" i="12"/>
  <c r="N128" i="12"/>
  <c r="N129" i="12"/>
  <c r="N130" i="12"/>
  <c r="N131" i="12"/>
  <c r="N132" i="12"/>
  <c r="N133" i="12"/>
  <c r="N134" i="12"/>
  <c r="N135" i="12"/>
  <c r="N136" i="12"/>
  <c r="N137" i="12"/>
  <c r="O137" i="12"/>
  <c r="N138" i="12"/>
  <c r="O138" i="12"/>
  <c r="N139" i="12"/>
  <c r="O139" i="12"/>
  <c r="N140" i="12"/>
  <c r="O140" i="12"/>
  <c r="N141" i="12"/>
  <c r="O141" i="12"/>
  <c r="N142" i="12"/>
  <c r="O142" i="12"/>
  <c r="N143" i="12"/>
  <c r="O143" i="12"/>
  <c r="N144" i="12"/>
  <c r="O144" i="12"/>
  <c r="N145" i="12"/>
  <c r="O145" i="12"/>
  <c r="N146" i="12"/>
  <c r="O146" i="12"/>
  <c r="N147" i="12"/>
  <c r="O147" i="12"/>
  <c r="N148" i="12"/>
  <c r="O148" i="12"/>
  <c r="N149" i="12"/>
  <c r="O149" i="12"/>
  <c r="N150" i="12"/>
  <c r="O150" i="12"/>
  <c r="N151" i="12"/>
  <c r="O151" i="12"/>
  <c r="N152" i="12"/>
  <c r="N153" i="12"/>
  <c r="O153" i="12"/>
  <c r="N154" i="12"/>
  <c r="O154" i="12"/>
  <c r="N155" i="12"/>
  <c r="O155" i="12"/>
  <c r="N156" i="12"/>
  <c r="O156" i="12"/>
  <c r="N157" i="12"/>
  <c r="O157" i="12"/>
  <c r="N158" i="12"/>
  <c r="O158" i="12"/>
  <c r="N159" i="12"/>
  <c r="O159" i="12"/>
  <c r="N160" i="12"/>
  <c r="O160" i="12"/>
  <c r="N161" i="12"/>
  <c r="O173" i="12"/>
  <c r="N162" i="12"/>
  <c r="O162" i="12"/>
  <c r="N163" i="12"/>
  <c r="O163" i="12"/>
  <c r="N164" i="12"/>
  <c r="O164" i="12"/>
  <c r="N165" i="12"/>
  <c r="O165" i="12"/>
  <c r="N166" i="12"/>
  <c r="N167" i="12"/>
  <c r="O167" i="12"/>
  <c r="N168" i="12"/>
  <c r="O168" i="12"/>
  <c r="N169" i="12"/>
  <c r="O169" i="12"/>
  <c r="N170" i="12"/>
  <c r="O170" i="12"/>
  <c r="N171" i="12"/>
  <c r="O171" i="12"/>
  <c r="N172" i="12"/>
  <c r="O172" i="12"/>
  <c r="N174" i="12"/>
  <c r="N175" i="12"/>
  <c r="N176" i="12"/>
  <c r="N177" i="12"/>
  <c r="N178" i="12"/>
  <c r="N179" i="12"/>
  <c r="N180" i="12"/>
  <c r="N181" i="12"/>
  <c r="N182" i="12"/>
  <c r="N183" i="12"/>
  <c r="N184" i="12"/>
  <c r="N185" i="12"/>
  <c r="O197" i="12"/>
  <c r="N186" i="12"/>
  <c r="O198" i="12"/>
  <c r="N187" i="12"/>
  <c r="O199" i="12"/>
  <c r="N188" i="12"/>
  <c r="N189" i="12"/>
  <c r="O201" i="12"/>
  <c r="N190" i="12"/>
  <c r="O202" i="12"/>
  <c r="N191" i="12"/>
  <c r="O203" i="12"/>
  <c r="N192" i="12"/>
  <c r="O204" i="12"/>
  <c r="N193" i="12"/>
  <c r="O205" i="12"/>
  <c r="N194" i="12"/>
  <c r="O206" i="12"/>
  <c r="N195" i="12"/>
  <c r="O207" i="12"/>
  <c r="N196" i="12"/>
  <c r="O208" i="12"/>
  <c r="N80" i="12"/>
  <c r="O194" i="12"/>
  <c r="O115" i="12"/>
  <c r="O123" i="12"/>
  <c r="O180" i="12"/>
  <c r="O131" i="12"/>
  <c r="O100" i="12"/>
  <c r="O99" i="12"/>
  <c r="O182" i="12"/>
  <c r="O174" i="12"/>
  <c r="O133" i="12"/>
  <c r="O129" i="12"/>
  <c r="O124" i="12"/>
  <c r="O120" i="12"/>
  <c r="O95" i="12"/>
  <c r="O177" i="12"/>
  <c r="O184" i="12"/>
  <c r="O136" i="12"/>
  <c r="O135" i="12"/>
  <c r="O119" i="12"/>
  <c r="O127" i="12"/>
  <c r="N25" i="11"/>
  <c r="O116" i="12"/>
  <c r="O132" i="12"/>
  <c r="O92" i="12"/>
  <c r="O80" i="12"/>
  <c r="N22" i="11"/>
  <c r="O22" i="11" s="1"/>
  <c r="N29" i="11"/>
  <c r="N28" i="11"/>
  <c r="N27" i="11"/>
  <c r="N26" i="11"/>
  <c r="O98" i="12"/>
  <c r="O94" i="12"/>
  <c r="O176" i="12"/>
  <c r="O200" i="12"/>
  <c r="N31" i="11"/>
  <c r="N30" i="11"/>
  <c r="O122" i="12"/>
  <c r="O118" i="12"/>
  <c r="O114" i="12"/>
  <c r="O101" i="12"/>
  <c r="O113" i="12"/>
  <c r="O97" i="12"/>
  <c r="O93" i="12"/>
  <c r="O96" i="12"/>
  <c r="O128" i="12"/>
  <c r="O152" i="12"/>
  <c r="O192" i="12"/>
  <c r="O178" i="12"/>
  <c r="O134" i="12"/>
  <c r="O130" i="12"/>
  <c r="O126" i="12"/>
  <c r="O121" i="12"/>
  <c r="O117" i="12"/>
  <c r="N24" i="11"/>
  <c r="N23" i="11"/>
  <c r="O166" i="12"/>
  <c r="O181" i="12"/>
  <c r="O190" i="12"/>
  <c r="O183" i="12"/>
  <c r="O179" i="12"/>
  <c r="O175" i="12"/>
  <c r="O161" i="12"/>
  <c r="O186" i="12"/>
  <c r="O188" i="12"/>
  <c r="O196" i="12"/>
  <c r="O187" i="12"/>
  <c r="O189" i="12"/>
  <c r="O191" i="12"/>
  <c r="O193" i="12"/>
  <c r="O195" i="12"/>
  <c r="O185" i="12"/>
  <c r="X9" i="11"/>
  <c r="Z9" i="11" s="1"/>
  <c r="AA9" i="11" s="1"/>
  <c r="X10" i="11"/>
  <c r="Z10" i="11" s="1"/>
  <c r="AA10" i="11" s="1"/>
  <c r="X11" i="11"/>
  <c r="Z11" i="11" s="1"/>
  <c r="AA11" i="11" s="1"/>
  <c r="X12" i="11"/>
  <c r="Z12" i="11" s="1"/>
  <c r="AA12" i="11" s="1"/>
  <c r="X13" i="11"/>
  <c r="Z13" i="11" s="1"/>
  <c r="X14" i="11"/>
  <c r="Z14" i="11" s="1"/>
  <c r="AA14" i="11" s="1"/>
  <c r="X15" i="11"/>
  <c r="Z15" i="11" s="1"/>
  <c r="AA15" i="11" s="1"/>
  <c r="X16" i="11"/>
  <c r="Z16" i="11" s="1"/>
  <c r="AA16" i="11" s="1"/>
  <c r="X17" i="11"/>
  <c r="Z17" i="11" s="1"/>
  <c r="X18" i="11"/>
  <c r="Z18" i="11" s="1"/>
  <c r="X19" i="11"/>
  <c r="Z19" i="11" s="1"/>
  <c r="AA19" i="11" s="1"/>
  <c r="X20" i="11"/>
  <c r="Z20" i="11" s="1"/>
  <c r="X21" i="11"/>
  <c r="Z21" i="11" s="1"/>
  <c r="X22" i="11"/>
  <c r="Z22" i="11" s="1"/>
  <c r="X23" i="11"/>
  <c r="Z23" i="11" s="1"/>
  <c r="AA24" i="11" s="1"/>
  <c r="X24" i="11"/>
  <c r="Z24" i="11"/>
  <c r="X25" i="11"/>
  <c r="Z25" i="11" s="1"/>
  <c r="X26" i="11"/>
  <c r="Z26" i="11"/>
  <c r="X27" i="11"/>
  <c r="Z27" i="11" s="1"/>
  <c r="X28" i="11"/>
  <c r="X29" i="11"/>
  <c r="Z29" i="11" s="1"/>
  <c r="X30" i="11"/>
  <c r="X8" i="11"/>
  <c r="Z8" i="11"/>
  <c r="X9" i="12"/>
  <c r="Z9" i="12"/>
  <c r="X10" i="12"/>
  <c r="Z10" i="12"/>
  <c r="X11" i="12"/>
  <c r="Z11" i="12"/>
  <c r="X12" i="12"/>
  <c r="Z12" i="12"/>
  <c r="X13" i="12"/>
  <c r="Z13" i="12"/>
  <c r="X14" i="12"/>
  <c r="Z14" i="12"/>
  <c r="X15" i="12"/>
  <c r="Z15" i="12"/>
  <c r="X17" i="12"/>
  <c r="Z17" i="12"/>
  <c r="X18" i="12"/>
  <c r="Z18" i="12"/>
  <c r="X19" i="12"/>
  <c r="Z19" i="12"/>
  <c r="X20" i="12"/>
  <c r="Z20" i="12"/>
  <c r="X21" i="12"/>
  <c r="Z21" i="12"/>
  <c r="X22" i="12"/>
  <c r="Z22" i="12"/>
  <c r="X23" i="12"/>
  <c r="Z23" i="12"/>
  <c r="X24" i="12"/>
  <c r="Z24" i="12"/>
  <c r="X25" i="12"/>
  <c r="Z25" i="12"/>
  <c r="X26" i="12"/>
  <c r="Z26" i="12"/>
  <c r="X27" i="12"/>
  <c r="Z27" i="12"/>
  <c r="X28" i="12"/>
  <c r="Z28" i="12"/>
  <c r="X29" i="12"/>
  <c r="Z29" i="12"/>
  <c r="X30" i="12"/>
  <c r="Z30" i="12"/>
  <c r="X31" i="12"/>
  <c r="Z31" i="12"/>
  <c r="X32" i="12"/>
  <c r="Z32" i="12"/>
  <c r="X33" i="12"/>
  <c r="Z33" i="12"/>
  <c r="X34" i="12"/>
  <c r="Z34" i="12"/>
  <c r="X35" i="12"/>
  <c r="Z35" i="12"/>
  <c r="X36" i="12"/>
  <c r="Z36" i="12"/>
  <c r="X37" i="12"/>
  <c r="Z37" i="12"/>
  <c r="X38" i="12"/>
  <c r="Z38" i="12"/>
  <c r="X39" i="12"/>
  <c r="Z39" i="12"/>
  <c r="X40" i="12"/>
  <c r="Z40" i="12"/>
  <c r="X41" i="12"/>
  <c r="X42" i="12"/>
  <c r="Z42" i="12"/>
  <c r="X43" i="12"/>
  <c r="Z43" i="12"/>
  <c r="X44" i="12"/>
  <c r="Z44" i="12"/>
  <c r="X45" i="12"/>
  <c r="Z45" i="12"/>
  <c r="X46" i="12"/>
  <c r="Z46" i="12"/>
  <c r="X47" i="12"/>
  <c r="Z47" i="12"/>
  <c r="X48" i="12"/>
  <c r="Z48" i="12"/>
  <c r="X49" i="12"/>
  <c r="Z49" i="12"/>
  <c r="X50" i="12"/>
  <c r="Z50" i="12"/>
  <c r="X51" i="12"/>
  <c r="Z51" i="12"/>
  <c r="X52" i="12"/>
  <c r="Z52" i="12"/>
  <c r="X54" i="12"/>
  <c r="Z54" i="12"/>
  <c r="X55" i="12"/>
  <c r="Z55" i="12"/>
  <c r="X56" i="12"/>
  <c r="Z56" i="12"/>
  <c r="X57" i="12"/>
  <c r="Z57" i="12"/>
  <c r="X58" i="12"/>
  <c r="Z58" i="12"/>
  <c r="X59" i="12"/>
  <c r="Z59" i="12"/>
  <c r="X60" i="12"/>
  <c r="Z60" i="12"/>
  <c r="X61" i="12"/>
  <c r="Z61" i="12"/>
  <c r="X62" i="12"/>
  <c r="Z62" i="12"/>
  <c r="X63" i="12"/>
  <c r="Z63" i="12"/>
  <c r="X64" i="12"/>
  <c r="X65" i="12"/>
  <c r="Z65" i="12"/>
  <c r="X66" i="12"/>
  <c r="Z66" i="12"/>
  <c r="X67" i="12"/>
  <c r="Z67" i="12"/>
  <c r="X68" i="12"/>
  <c r="Z68" i="12"/>
  <c r="X69" i="12"/>
  <c r="Z69" i="12"/>
  <c r="X70" i="12"/>
  <c r="Z70" i="12"/>
  <c r="X71" i="12"/>
  <c r="Z71" i="12"/>
  <c r="X72" i="12"/>
  <c r="Z72" i="12"/>
  <c r="X73" i="12"/>
  <c r="Z73" i="12"/>
  <c r="X74" i="12"/>
  <c r="Z74" i="12"/>
  <c r="X75" i="12"/>
  <c r="Z75" i="12"/>
  <c r="X77" i="12"/>
  <c r="Z77" i="12"/>
  <c r="X78" i="12"/>
  <c r="Z78" i="12"/>
  <c r="X79" i="12"/>
  <c r="Z79" i="12"/>
  <c r="X80" i="12"/>
  <c r="Z80" i="12"/>
  <c r="X81" i="12"/>
  <c r="Z81" i="12"/>
  <c r="X82" i="12"/>
  <c r="Z82" i="12"/>
  <c r="X83" i="12"/>
  <c r="Z83" i="12"/>
  <c r="X84" i="12"/>
  <c r="Z84" i="12"/>
  <c r="X85" i="12"/>
  <c r="Z85" i="12"/>
  <c r="X86" i="12"/>
  <c r="Z86" i="12"/>
  <c r="X87" i="12"/>
  <c r="Z87" i="12"/>
  <c r="X88" i="12"/>
  <c r="Z88" i="12"/>
  <c r="X89" i="12"/>
  <c r="Z89" i="12"/>
  <c r="X90" i="12"/>
  <c r="Z90" i="12"/>
  <c r="X91" i="12"/>
  <c r="Z91" i="12"/>
  <c r="X92" i="12"/>
  <c r="Z92" i="12"/>
  <c r="X93" i="12"/>
  <c r="Z93" i="12"/>
  <c r="X94" i="12"/>
  <c r="Z94" i="12"/>
  <c r="X95" i="12"/>
  <c r="Z95" i="12"/>
  <c r="X96" i="12"/>
  <c r="Z96" i="12"/>
  <c r="X97" i="12"/>
  <c r="Z97" i="12"/>
  <c r="X98" i="12"/>
  <c r="Z98" i="12"/>
  <c r="X99" i="12"/>
  <c r="Z99" i="12"/>
  <c r="X100" i="12"/>
  <c r="Z100" i="12"/>
  <c r="X101" i="12"/>
  <c r="Z101" i="12"/>
  <c r="X102" i="12"/>
  <c r="Z102" i="12"/>
  <c r="X103" i="12"/>
  <c r="Z103" i="12"/>
  <c r="X104" i="12"/>
  <c r="Z104" i="12"/>
  <c r="X105" i="12"/>
  <c r="Z105" i="12"/>
  <c r="X106" i="12"/>
  <c r="Z106" i="12"/>
  <c r="X107" i="12"/>
  <c r="Z107" i="12"/>
  <c r="X108" i="12"/>
  <c r="Z108" i="12"/>
  <c r="X109" i="12"/>
  <c r="Z109" i="12"/>
  <c r="X110" i="12"/>
  <c r="Z110" i="12"/>
  <c r="X111" i="12"/>
  <c r="Z111" i="12"/>
  <c r="X112" i="12"/>
  <c r="Z112" i="12"/>
  <c r="X113" i="12"/>
  <c r="Z113" i="12"/>
  <c r="X114" i="12"/>
  <c r="Z114" i="12"/>
  <c r="X115" i="12"/>
  <c r="Z115" i="12"/>
  <c r="X116" i="12"/>
  <c r="Z116" i="12"/>
  <c r="X117" i="12"/>
  <c r="Z117" i="12"/>
  <c r="X118" i="12"/>
  <c r="Z118" i="12"/>
  <c r="X119" i="12"/>
  <c r="Z119" i="12"/>
  <c r="X120" i="12"/>
  <c r="Z120" i="12"/>
  <c r="X121" i="12"/>
  <c r="Z121" i="12"/>
  <c r="X122" i="12"/>
  <c r="Z122" i="12"/>
  <c r="X123" i="12"/>
  <c r="Z123" i="12"/>
  <c r="X124" i="12"/>
  <c r="Z124" i="12"/>
  <c r="X125" i="12"/>
  <c r="Z125" i="12"/>
  <c r="X126" i="12"/>
  <c r="Z126" i="12"/>
  <c r="X127" i="12"/>
  <c r="Z127" i="12"/>
  <c r="X128" i="12"/>
  <c r="Z128" i="12"/>
  <c r="X129" i="12"/>
  <c r="Z129" i="12"/>
  <c r="X130" i="12"/>
  <c r="Z130" i="12"/>
  <c r="X131" i="12"/>
  <c r="Z131" i="12"/>
  <c r="X132" i="12"/>
  <c r="Z132" i="12"/>
  <c r="X133" i="12"/>
  <c r="Z133" i="12"/>
  <c r="X134" i="12"/>
  <c r="Z134" i="12"/>
  <c r="X135" i="12"/>
  <c r="Z135" i="12"/>
  <c r="X136" i="12"/>
  <c r="Z136" i="12"/>
  <c r="X137" i="12"/>
  <c r="Z137" i="12"/>
  <c r="X138" i="12"/>
  <c r="Z138" i="12"/>
  <c r="X139" i="12"/>
  <c r="Z139" i="12"/>
  <c r="X140" i="12"/>
  <c r="Z140" i="12"/>
  <c r="X141" i="12"/>
  <c r="Z141" i="12"/>
  <c r="X142" i="12"/>
  <c r="Z142" i="12"/>
  <c r="X143" i="12"/>
  <c r="Z143" i="12"/>
  <c r="X144" i="12"/>
  <c r="Z144" i="12"/>
  <c r="X145" i="12"/>
  <c r="Z145" i="12"/>
  <c r="X146" i="12"/>
  <c r="Z146" i="12"/>
  <c r="X147" i="12"/>
  <c r="Z147" i="12"/>
  <c r="X148" i="12"/>
  <c r="Z148" i="12"/>
  <c r="X149" i="12"/>
  <c r="Z149" i="12"/>
  <c r="X150" i="12"/>
  <c r="Z150" i="12"/>
  <c r="X151" i="12"/>
  <c r="Z151" i="12"/>
  <c r="X152" i="12"/>
  <c r="Z152" i="12"/>
  <c r="X153" i="12"/>
  <c r="Z153" i="12"/>
  <c r="X154" i="12"/>
  <c r="Z154" i="12"/>
  <c r="X155" i="12"/>
  <c r="Z155" i="12"/>
  <c r="X156" i="12"/>
  <c r="Z156" i="12"/>
  <c r="X157" i="12"/>
  <c r="Z157" i="12"/>
  <c r="X158" i="12"/>
  <c r="Z158" i="12"/>
  <c r="X159" i="12"/>
  <c r="Z159" i="12"/>
  <c r="X160" i="12"/>
  <c r="Z160" i="12"/>
  <c r="X161" i="12"/>
  <c r="X162" i="12"/>
  <c r="Z162" i="12"/>
  <c r="X163" i="12"/>
  <c r="Z163" i="12"/>
  <c r="X164" i="12"/>
  <c r="Z164" i="12"/>
  <c r="X165" i="12"/>
  <c r="Z165" i="12"/>
  <c r="X166" i="12"/>
  <c r="Z166" i="12"/>
  <c r="X167" i="12"/>
  <c r="Z167" i="12"/>
  <c r="X168" i="12"/>
  <c r="Z168" i="12"/>
  <c r="X169" i="12"/>
  <c r="Z169" i="12"/>
  <c r="X170" i="12"/>
  <c r="Z170" i="12"/>
  <c r="X171" i="12"/>
  <c r="Z171" i="12"/>
  <c r="X172" i="12"/>
  <c r="Z172" i="12"/>
  <c r="X174" i="12"/>
  <c r="Z174" i="12"/>
  <c r="X175" i="12"/>
  <c r="Z175" i="12"/>
  <c r="X176" i="12"/>
  <c r="Z176" i="12"/>
  <c r="X177" i="12"/>
  <c r="Z177" i="12"/>
  <c r="X178" i="12"/>
  <c r="Z178" i="12"/>
  <c r="X179" i="12"/>
  <c r="Z179" i="12"/>
  <c r="X180" i="12"/>
  <c r="Z180" i="12"/>
  <c r="X181" i="12"/>
  <c r="Z181" i="12"/>
  <c r="X182" i="12"/>
  <c r="Z182" i="12"/>
  <c r="X183" i="12"/>
  <c r="Z183" i="12"/>
  <c r="X184" i="12"/>
  <c r="Z184" i="12"/>
  <c r="X185" i="12"/>
  <c r="X186" i="12"/>
  <c r="X187" i="12"/>
  <c r="X188" i="12"/>
  <c r="X189" i="12"/>
  <c r="X190" i="12"/>
  <c r="X191" i="12"/>
  <c r="X192" i="12"/>
  <c r="X193" i="12"/>
  <c r="X194" i="12"/>
  <c r="X195" i="12"/>
  <c r="X196" i="12"/>
  <c r="X8" i="12"/>
  <c r="Z8" i="12"/>
  <c r="O29" i="11"/>
  <c r="O26" i="11"/>
  <c r="O27" i="11"/>
  <c r="O23" i="11"/>
  <c r="Z41" i="12"/>
  <c r="AA53" i="12"/>
  <c r="Y53" i="12"/>
  <c r="O32" i="11"/>
  <c r="O31" i="11"/>
  <c r="O24" i="11"/>
  <c r="O25" i="11"/>
  <c r="O30" i="11"/>
  <c r="O28" i="11"/>
  <c r="Z64" i="12"/>
  <c r="AA76" i="12"/>
  <c r="Y76" i="12"/>
  <c r="Z30" i="11"/>
  <c r="AA31" i="11" s="1"/>
  <c r="Y31" i="11"/>
  <c r="Z161" i="12"/>
  <c r="AA173" i="12"/>
  <c r="Y173" i="12"/>
  <c r="Z195" i="12"/>
  <c r="AA207" i="12"/>
  <c r="Y207" i="12"/>
  <c r="Z193" i="12"/>
  <c r="AA205" i="12"/>
  <c r="Y205" i="12"/>
  <c r="Z191" i="12"/>
  <c r="AA203" i="12"/>
  <c r="Y203" i="12"/>
  <c r="Z189" i="12"/>
  <c r="AA201" i="12"/>
  <c r="Y201" i="12"/>
  <c r="Z196" i="12"/>
  <c r="AA208" i="12"/>
  <c r="Y208" i="12"/>
  <c r="Z194" i="12"/>
  <c r="AA206" i="12"/>
  <c r="Y206" i="12"/>
  <c r="Z192" i="12"/>
  <c r="AA204" i="12"/>
  <c r="Y204" i="12"/>
  <c r="Z190" i="12"/>
  <c r="AA202" i="12"/>
  <c r="Y202" i="12"/>
  <c r="Z188" i="12"/>
  <c r="AA200" i="12"/>
  <c r="Y200" i="12"/>
  <c r="Z28" i="11"/>
  <c r="Z186" i="12"/>
  <c r="AA198" i="12"/>
  <c r="Y198" i="12"/>
  <c r="Z187" i="12"/>
  <c r="AA199" i="12"/>
  <c r="Y199" i="12"/>
  <c r="Z185" i="12"/>
  <c r="AA197" i="12"/>
  <c r="Y197" i="12"/>
  <c r="AA188" i="12"/>
  <c r="AA189" i="12"/>
  <c r="AA190" i="12"/>
  <c r="AA191" i="12"/>
  <c r="AA192" i="12"/>
  <c r="AA193" i="12"/>
  <c r="AA194" i="12"/>
  <c r="AA195" i="12"/>
  <c r="AA196" i="12"/>
  <c r="Y128" i="12"/>
  <c r="AA128" i="12"/>
  <c r="E92" i="12"/>
  <c r="G92" i="12"/>
  <c r="K92" i="12"/>
  <c r="M92" i="12"/>
  <c r="Q92" i="12"/>
  <c r="E93" i="12"/>
  <c r="G93" i="12"/>
  <c r="K93" i="12"/>
  <c r="M93" i="12"/>
  <c r="Q93" i="12"/>
  <c r="E94" i="12"/>
  <c r="G94" i="12"/>
  <c r="K94" i="12"/>
  <c r="M94" i="12"/>
  <c r="Q94" i="12"/>
  <c r="E95" i="12"/>
  <c r="G95" i="12"/>
  <c r="K95" i="12"/>
  <c r="M95" i="12"/>
  <c r="Q95" i="12"/>
  <c r="E96" i="12"/>
  <c r="G96" i="12"/>
  <c r="K96" i="12"/>
  <c r="M96" i="12"/>
  <c r="Q96" i="12"/>
  <c r="E97" i="12"/>
  <c r="G97" i="12"/>
  <c r="K97" i="12"/>
  <c r="M97" i="12"/>
  <c r="Q97" i="12"/>
  <c r="E98" i="12"/>
  <c r="G98" i="12"/>
  <c r="K98" i="12"/>
  <c r="M98" i="12"/>
  <c r="Q98" i="12"/>
  <c r="E99" i="12"/>
  <c r="G99" i="12"/>
  <c r="K99" i="12"/>
  <c r="M99" i="12"/>
  <c r="Q99" i="12"/>
  <c r="E100" i="12"/>
  <c r="G100" i="12"/>
  <c r="K100" i="12"/>
  <c r="M100" i="12"/>
  <c r="Q100" i="12"/>
  <c r="E101" i="12"/>
  <c r="G101" i="12"/>
  <c r="K101" i="12"/>
  <c r="M101" i="12"/>
  <c r="Q101" i="12"/>
  <c r="E102" i="12"/>
  <c r="G102" i="12"/>
  <c r="K102" i="12"/>
  <c r="M102" i="12"/>
  <c r="Q102" i="12"/>
  <c r="E103" i="12"/>
  <c r="G103" i="12"/>
  <c r="K103" i="12"/>
  <c r="M103" i="12"/>
  <c r="Q103" i="12"/>
  <c r="E104" i="12"/>
  <c r="G104" i="12"/>
  <c r="K104" i="12"/>
  <c r="M104" i="12"/>
  <c r="Q104" i="12"/>
  <c r="E105" i="12"/>
  <c r="G105" i="12"/>
  <c r="K105" i="12"/>
  <c r="M105" i="12"/>
  <c r="Q105" i="12"/>
  <c r="E106" i="12"/>
  <c r="G106" i="12"/>
  <c r="K106" i="12"/>
  <c r="M106" i="12"/>
  <c r="Q106" i="12"/>
  <c r="E107" i="12"/>
  <c r="G107" i="12"/>
  <c r="K107" i="12"/>
  <c r="M107" i="12"/>
  <c r="Q107" i="12"/>
  <c r="E108" i="12"/>
  <c r="G108" i="12"/>
  <c r="K108" i="12"/>
  <c r="M108" i="12"/>
  <c r="Q108" i="12"/>
  <c r="E109" i="12"/>
  <c r="G109" i="12"/>
  <c r="K109" i="12"/>
  <c r="M109" i="12"/>
  <c r="Q109" i="12"/>
  <c r="E110" i="12"/>
  <c r="G110" i="12"/>
  <c r="K110" i="12"/>
  <c r="M110" i="12"/>
  <c r="Q110" i="12"/>
  <c r="E111" i="12"/>
  <c r="G111" i="12"/>
  <c r="K111" i="12"/>
  <c r="M111" i="12"/>
  <c r="Q111" i="12"/>
  <c r="E112" i="12"/>
  <c r="G112" i="12"/>
  <c r="K112" i="12"/>
  <c r="M112" i="12"/>
  <c r="Q112" i="12"/>
  <c r="E113" i="12"/>
  <c r="G113" i="12"/>
  <c r="K113" i="12"/>
  <c r="AA187" i="12"/>
  <c r="AA186" i="12"/>
  <c r="AA185" i="12"/>
  <c r="AA184" i="12"/>
  <c r="AA183" i="12"/>
  <c r="AA182" i="12"/>
  <c r="AA181" i="12"/>
  <c r="AA180" i="12"/>
  <c r="AA179" i="12"/>
  <c r="AA178" i="12"/>
  <c r="AA177" i="12"/>
  <c r="AA176" i="12"/>
  <c r="AA175" i="12"/>
  <c r="AA174" i="12"/>
  <c r="AA172" i="12"/>
  <c r="AA171" i="12"/>
  <c r="AA170" i="12"/>
  <c r="AA169" i="12"/>
  <c r="AA168" i="12"/>
  <c r="AA167" i="12"/>
  <c r="AA166" i="12"/>
  <c r="AA165" i="12"/>
  <c r="AA164" i="12"/>
  <c r="AA163" i="12"/>
  <c r="AA162" i="12"/>
  <c r="AA161" i="12"/>
  <c r="AA160" i="12"/>
  <c r="AA159" i="12"/>
  <c r="AA158" i="12"/>
  <c r="AA157" i="12"/>
  <c r="AA156" i="12"/>
  <c r="AA155" i="12"/>
  <c r="AA154" i="12"/>
  <c r="AA153" i="12"/>
  <c r="AA152" i="12"/>
  <c r="AA151" i="12"/>
  <c r="AA150" i="12"/>
  <c r="AA149" i="12"/>
  <c r="AA148" i="12"/>
  <c r="AA147" i="12"/>
  <c r="AA146" i="12"/>
  <c r="AA145" i="12"/>
  <c r="AA144" i="12"/>
  <c r="AA143" i="12"/>
  <c r="AA142" i="12"/>
  <c r="AA141" i="12"/>
  <c r="AA140" i="12"/>
  <c r="AA139" i="12"/>
  <c r="AA138" i="12"/>
  <c r="AA137" i="12"/>
  <c r="AA136" i="12"/>
  <c r="AA135" i="12"/>
  <c r="AA134" i="12"/>
  <c r="AA133" i="12"/>
  <c r="AA132" i="12"/>
  <c r="AA131" i="12"/>
  <c r="AA130" i="12"/>
  <c r="AA129" i="12"/>
  <c r="AA127" i="12"/>
  <c r="AA126" i="12"/>
  <c r="AA125" i="12"/>
  <c r="AA124" i="12"/>
  <c r="AA123" i="12"/>
  <c r="AA122" i="12"/>
  <c r="AA121" i="12"/>
  <c r="AA120" i="12"/>
  <c r="AA119" i="12"/>
  <c r="AA118" i="12"/>
  <c r="AA117" i="12"/>
  <c r="AA116" i="12"/>
  <c r="AA115" i="12"/>
  <c r="AA114" i="12"/>
  <c r="AA113" i="12"/>
  <c r="AA112" i="12"/>
  <c r="AA111" i="12"/>
  <c r="AA110" i="12"/>
  <c r="AA109" i="12"/>
  <c r="AA108" i="12"/>
  <c r="AA107" i="12"/>
  <c r="AA106" i="12"/>
  <c r="AA105" i="12"/>
  <c r="AA104" i="12"/>
  <c r="AA103" i="12"/>
  <c r="AA102" i="12"/>
  <c r="AA101" i="12"/>
  <c r="AA100" i="12"/>
  <c r="AA99" i="12"/>
  <c r="AA98" i="12"/>
  <c r="AA97" i="12"/>
  <c r="AA96" i="12"/>
  <c r="AA95" i="12"/>
  <c r="AA94" i="12"/>
  <c r="AA93" i="12"/>
  <c r="AA92" i="12"/>
  <c r="AA91" i="12"/>
  <c r="AA90" i="12"/>
  <c r="AA89" i="12"/>
  <c r="AA88" i="12"/>
  <c r="AA87" i="12"/>
  <c r="AA86" i="12"/>
  <c r="AA85" i="12"/>
  <c r="AA84" i="12"/>
  <c r="AA83" i="12"/>
  <c r="AA82" i="12"/>
  <c r="AA81" i="12"/>
  <c r="AA80" i="12"/>
  <c r="AA79" i="12"/>
  <c r="AA78" i="12"/>
  <c r="AA77" i="12"/>
  <c r="AA75" i="12"/>
  <c r="AA74" i="12"/>
  <c r="AA73" i="12"/>
  <c r="AA72" i="12"/>
  <c r="AA71" i="12"/>
  <c r="AA70" i="12"/>
  <c r="AA69" i="12"/>
  <c r="AA68" i="12"/>
  <c r="AA67" i="12"/>
  <c r="AA66" i="12"/>
  <c r="AA65" i="12"/>
  <c r="AA64" i="12"/>
  <c r="AA63" i="12"/>
  <c r="AA62" i="12"/>
  <c r="AA61" i="12"/>
  <c r="AA60" i="12"/>
  <c r="AA59" i="12"/>
  <c r="AA58" i="12"/>
  <c r="AA57" i="12"/>
  <c r="AA56" i="12"/>
  <c r="AA55" i="12"/>
  <c r="AA54" i="12"/>
  <c r="AA52" i="12"/>
  <c r="AA51" i="12"/>
  <c r="AA50" i="12"/>
  <c r="AA49" i="12"/>
  <c r="AA48" i="12"/>
  <c r="AA47" i="12"/>
  <c r="AA46" i="12"/>
  <c r="AA45" i="12"/>
  <c r="AA44" i="12"/>
  <c r="AA43" i="12"/>
  <c r="AA42" i="12"/>
  <c r="AA41" i="12"/>
  <c r="AA40" i="12"/>
  <c r="AA39" i="12"/>
  <c r="AA38" i="12"/>
  <c r="AA37" i="12"/>
  <c r="AA36" i="12"/>
  <c r="AA35" i="12"/>
  <c r="AA34" i="12"/>
  <c r="AA33" i="12"/>
  <c r="AA32" i="12"/>
  <c r="AA31" i="12"/>
  <c r="AA30" i="12"/>
  <c r="AA29" i="12"/>
  <c r="AA28" i="12"/>
  <c r="AA27" i="12"/>
  <c r="AA26" i="12"/>
  <c r="AA25" i="12"/>
  <c r="AA24" i="12"/>
  <c r="AA23" i="12"/>
  <c r="AA22" i="12"/>
  <c r="AA21" i="12"/>
  <c r="AA20" i="12"/>
  <c r="Y196" i="12"/>
  <c r="Y195" i="12"/>
  <c r="Y194" i="12"/>
  <c r="Y193" i="12"/>
  <c r="Y192" i="12"/>
  <c r="Y191" i="12"/>
  <c r="Y190" i="12"/>
  <c r="Y189" i="12"/>
  <c r="Y188" i="12"/>
  <c r="Y187" i="12"/>
  <c r="Y186" i="12"/>
  <c r="Y185" i="12"/>
  <c r="Y184" i="12"/>
  <c r="Y183" i="12"/>
  <c r="Y182" i="12"/>
  <c r="Y181" i="12"/>
  <c r="Y180" i="12"/>
  <c r="Y179" i="12"/>
  <c r="Y178" i="12"/>
  <c r="Y177" i="12"/>
  <c r="Y176" i="12"/>
  <c r="Y175" i="12"/>
  <c r="Y174" i="12"/>
  <c r="Y172" i="12"/>
  <c r="Y171" i="12"/>
  <c r="Y170" i="12"/>
  <c r="Y169" i="12"/>
  <c r="Y168" i="12"/>
  <c r="Y167" i="12"/>
  <c r="Y166" i="12"/>
  <c r="Y165" i="12"/>
  <c r="Y164" i="12"/>
  <c r="Y163" i="12"/>
  <c r="Y162" i="12"/>
  <c r="Y161" i="12"/>
  <c r="Y160" i="12"/>
  <c r="Y159" i="12"/>
  <c r="Y158" i="12"/>
  <c r="Y157" i="12"/>
  <c r="Y156" i="12"/>
  <c r="Y155" i="12"/>
  <c r="Y154" i="12"/>
  <c r="Y153" i="12"/>
  <c r="Y152" i="12"/>
  <c r="Y151" i="12"/>
  <c r="Y150" i="12"/>
  <c r="Y149" i="12"/>
  <c r="Y148" i="12"/>
  <c r="Y147" i="12"/>
  <c r="Y146" i="12"/>
  <c r="Y145" i="12"/>
  <c r="Y144" i="12"/>
  <c r="Y143" i="12"/>
  <c r="Y142" i="12"/>
  <c r="Y141" i="12"/>
  <c r="Y140" i="12"/>
  <c r="Y139" i="12"/>
  <c r="Y138" i="12"/>
  <c r="Y137" i="12"/>
  <c r="Y136" i="12"/>
  <c r="Y135" i="12"/>
  <c r="Y134" i="12"/>
  <c r="Y133" i="12"/>
  <c r="Y132" i="12"/>
  <c r="Y131" i="12"/>
  <c r="Y130" i="12"/>
  <c r="Y129" i="12"/>
  <c r="Y127" i="12"/>
  <c r="Y126" i="12"/>
  <c r="Y125" i="12"/>
  <c r="Y124" i="12"/>
  <c r="Y123" i="12"/>
  <c r="Y122" i="12"/>
  <c r="Y121" i="12"/>
  <c r="Y120" i="12"/>
  <c r="Y119" i="12"/>
  <c r="Y118" i="12"/>
  <c r="Y117" i="12"/>
  <c r="Y116" i="12"/>
  <c r="Y115" i="12"/>
  <c r="Y114" i="12"/>
  <c r="Y113" i="12"/>
  <c r="Y112" i="12"/>
  <c r="Y111" i="12"/>
  <c r="Y110" i="12"/>
  <c r="Y109" i="12"/>
  <c r="Y108" i="12"/>
  <c r="Y107" i="12"/>
  <c r="Y106" i="12"/>
  <c r="Y105" i="12"/>
  <c r="Y104" i="12"/>
  <c r="Y103" i="12"/>
  <c r="Y102" i="12"/>
  <c r="Y101" i="12"/>
  <c r="Y100" i="12"/>
  <c r="Y99" i="12"/>
  <c r="Y98" i="12"/>
  <c r="Y97" i="12"/>
  <c r="Y96" i="12"/>
  <c r="Y95" i="12"/>
  <c r="Y94" i="12"/>
  <c r="Y93" i="12"/>
  <c r="Y92" i="12"/>
  <c r="Y91" i="12"/>
  <c r="Y90" i="12"/>
  <c r="Y89" i="12"/>
  <c r="Y88" i="12"/>
  <c r="Y87" i="12"/>
  <c r="Y86" i="12"/>
  <c r="Y85" i="12"/>
  <c r="Y84" i="12"/>
  <c r="Y83" i="12"/>
  <c r="Y82" i="12"/>
  <c r="Y81" i="12"/>
  <c r="Y80" i="12"/>
  <c r="Y79" i="12"/>
  <c r="Y78" i="12"/>
  <c r="Y77" i="12"/>
  <c r="Y75" i="12"/>
  <c r="Y74" i="12"/>
  <c r="Y73" i="12"/>
  <c r="Y72" i="12"/>
  <c r="Y71" i="12"/>
  <c r="Y70" i="12"/>
  <c r="Y69" i="12"/>
  <c r="Y68" i="12"/>
  <c r="Y67" i="12"/>
  <c r="Y66" i="12"/>
  <c r="Y65" i="12"/>
  <c r="Y64" i="12"/>
  <c r="Y63" i="12"/>
  <c r="Y62" i="12"/>
  <c r="Y61" i="12"/>
  <c r="Y60" i="12"/>
  <c r="Y59" i="12"/>
  <c r="Y58" i="12"/>
  <c r="Y57" i="12"/>
  <c r="Y56" i="12"/>
  <c r="Y55" i="12"/>
  <c r="Y54" i="12"/>
  <c r="Y52" i="12"/>
  <c r="Y51" i="12"/>
  <c r="Y50" i="12"/>
  <c r="Y49" i="12"/>
  <c r="Y48" i="12"/>
  <c r="Y47" i="12"/>
  <c r="Y46" i="12"/>
  <c r="Y45" i="12"/>
  <c r="Y44" i="12"/>
  <c r="Y43" i="12"/>
  <c r="Y42" i="12"/>
  <c r="Y41" i="12"/>
  <c r="Y40" i="12"/>
  <c r="Y39" i="12"/>
  <c r="Y38" i="12"/>
  <c r="Y37" i="12"/>
  <c r="Y36" i="12"/>
  <c r="Y35" i="12"/>
  <c r="Y34" i="12"/>
  <c r="Y33" i="12"/>
  <c r="Y32" i="12"/>
  <c r="Y31" i="12"/>
  <c r="Y30" i="12"/>
  <c r="Y29" i="12"/>
  <c r="Y28" i="12"/>
  <c r="Y27" i="12"/>
  <c r="Y26" i="12"/>
  <c r="Y25" i="12"/>
  <c r="Y24" i="12"/>
  <c r="Y23" i="12"/>
  <c r="Y22" i="12"/>
  <c r="Y21" i="12"/>
  <c r="Y20" i="12"/>
  <c r="W196" i="12"/>
  <c r="W195" i="12"/>
  <c r="W194" i="12"/>
  <c r="W193" i="12"/>
  <c r="W192" i="12"/>
  <c r="W191" i="12"/>
  <c r="W190" i="12"/>
  <c r="W189" i="12"/>
  <c r="W188" i="12"/>
  <c r="W187" i="12"/>
  <c r="W186" i="12"/>
  <c r="W185" i="12"/>
  <c r="W184" i="12"/>
  <c r="W183" i="12"/>
  <c r="W182" i="12"/>
  <c r="W181" i="12"/>
  <c r="W180" i="12"/>
  <c r="W179" i="12"/>
  <c r="W178" i="12"/>
  <c r="W177" i="12"/>
  <c r="W176" i="12"/>
  <c r="W175" i="12"/>
  <c r="W174" i="12"/>
  <c r="W172" i="12"/>
  <c r="W171" i="12"/>
  <c r="W170" i="12"/>
  <c r="W169" i="12"/>
  <c r="W168" i="12"/>
  <c r="W167" i="12"/>
  <c r="W166" i="12"/>
  <c r="W165" i="12"/>
  <c r="W164" i="12"/>
  <c r="W163" i="12"/>
  <c r="W162" i="12"/>
  <c r="W161" i="12"/>
  <c r="W160" i="12"/>
  <c r="W159" i="12"/>
  <c r="W158" i="12"/>
  <c r="W157" i="12"/>
  <c r="W156" i="12"/>
  <c r="W155" i="12"/>
  <c r="W154" i="12"/>
  <c r="W153" i="12"/>
  <c r="W152" i="12"/>
  <c r="W151" i="12"/>
  <c r="W150" i="12"/>
  <c r="W149" i="12"/>
  <c r="W148" i="12"/>
  <c r="W147" i="12"/>
  <c r="W146" i="12"/>
  <c r="W145" i="12"/>
  <c r="W144" i="12"/>
  <c r="W143" i="12"/>
  <c r="W142" i="12"/>
  <c r="W141" i="12"/>
  <c r="W140" i="12"/>
  <c r="W139" i="12"/>
  <c r="W138" i="12"/>
  <c r="W137" i="12"/>
  <c r="W136" i="12"/>
  <c r="W135" i="12"/>
  <c r="W134" i="12"/>
  <c r="W133" i="12"/>
  <c r="W132" i="12"/>
  <c r="W131" i="12"/>
  <c r="W130" i="12"/>
  <c r="W129" i="12"/>
  <c r="W128" i="12"/>
  <c r="W127" i="12"/>
  <c r="W126" i="12"/>
  <c r="W124" i="12"/>
  <c r="W123" i="12"/>
  <c r="W122" i="12"/>
  <c r="W121" i="12"/>
  <c r="W120" i="12"/>
  <c r="W119" i="12"/>
  <c r="W118" i="12"/>
  <c r="W117" i="12"/>
  <c r="W116" i="12"/>
  <c r="W115" i="12"/>
  <c r="W114" i="12"/>
  <c r="W112" i="12"/>
  <c r="W111" i="12"/>
  <c r="W110" i="12"/>
  <c r="W109" i="12"/>
  <c r="W108" i="12"/>
  <c r="W107" i="12"/>
  <c r="W106" i="12"/>
  <c r="W105" i="12"/>
  <c r="W104" i="12"/>
  <c r="W103" i="12"/>
  <c r="W102" i="12"/>
  <c r="W101" i="12"/>
  <c r="W100" i="12"/>
  <c r="W99" i="12"/>
  <c r="W98" i="12"/>
  <c r="W97" i="12"/>
  <c r="W96" i="12"/>
  <c r="W95" i="12"/>
  <c r="W94" i="12"/>
  <c r="W93" i="12"/>
  <c r="W92" i="12"/>
  <c r="W91" i="12"/>
  <c r="W90" i="12"/>
  <c r="W89" i="12"/>
  <c r="W88" i="12"/>
  <c r="W87" i="12"/>
  <c r="W86" i="12"/>
  <c r="W85" i="12"/>
  <c r="W84" i="12"/>
  <c r="W83" i="12"/>
  <c r="W82" i="12"/>
  <c r="W81" i="12"/>
  <c r="W80" i="12"/>
  <c r="W79" i="12"/>
  <c r="W78" i="12"/>
  <c r="W77" i="12"/>
  <c r="W75" i="12"/>
  <c r="W74" i="12"/>
  <c r="W73" i="12"/>
  <c r="W72" i="12"/>
  <c r="W71" i="12"/>
  <c r="W70" i="12"/>
  <c r="W69" i="12"/>
  <c r="W68" i="12"/>
  <c r="W67" i="12"/>
  <c r="W66" i="12"/>
  <c r="W65" i="12"/>
  <c r="W64" i="12"/>
  <c r="W63" i="12"/>
  <c r="W62" i="12"/>
  <c r="W61" i="12"/>
  <c r="W60" i="12"/>
  <c r="W59" i="12"/>
  <c r="W58" i="12"/>
  <c r="W57" i="12"/>
  <c r="W56" i="12"/>
  <c r="W55" i="12"/>
  <c r="W54" i="12"/>
  <c r="W52" i="12"/>
  <c r="W51" i="12"/>
  <c r="W50" i="12"/>
  <c r="W49" i="12"/>
  <c r="W48" i="12"/>
  <c r="W47" i="12"/>
  <c r="W46" i="12"/>
  <c r="W45" i="12"/>
  <c r="W44" i="12"/>
  <c r="W43" i="12"/>
  <c r="W42" i="12"/>
  <c r="W41" i="12"/>
  <c r="W40" i="12"/>
  <c r="W39" i="12"/>
  <c r="W38" i="12"/>
  <c r="W37" i="12"/>
  <c r="W36" i="12"/>
  <c r="W35" i="12"/>
  <c r="W34" i="12"/>
  <c r="W33" i="12"/>
  <c r="W32" i="12"/>
  <c r="W31" i="12"/>
  <c r="W30" i="12"/>
  <c r="W29" i="12"/>
  <c r="W28" i="12"/>
  <c r="W27" i="12"/>
  <c r="W26" i="12"/>
  <c r="W25" i="12"/>
  <c r="W24" i="12"/>
  <c r="W23" i="12"/>
  <c r="W22" i="12"/>
  <c r="W21" i="12"/>
  <c r="W20" i="12"/>
  <c r="U196" i="12"/>
  <c r="U195" i="12"/>
  <c r="U194" i="12"/>
  <c r="U193" i="12"/>
  <c r="U192" i="12"/>
  <c r="U191" i="12"/>
  <c r="U190" i="12"/>
  <c r="U189" i="12"/>
  <c r="U188" i="12"/>
  <c r="U187" i="12"/>
  <c r="U186" i="12"/>
  <c r="U185" i="12"/>
  <c r="U184" i="12"/>
  <c r="U183" i="12"/>
  <c r="U182" i="12"/>
  <c r="U181" i="12"/>
  <c r="U180" i="12"/>
  <c r="U179" i="12"/>
  <c r="U178" i="12"/>
  <c r="U177" i="12"/>
  <c r="U176" i="12"/>
  <c r="U175" i="12"/>
  <c r="U174" i="12"/>
  <c r="U172" i="12"/>
  <c r="U171" i="12"/>
  <c r="U170" i="12"/>
  <c r="U169" i="12"/>
  <c r="U168" i="12"/>
  <c r="U167" i="12"/>
  <c r="U166" i="12"/>
  <c r="U165" i="12"/>
  <c r="U164" i="12"/>
  <c r="U163" i="12"/>
  <c r="U162" i="12"/>
  <c r="U161" i="12"/>
  <c r="U160" i="12"/>
  <c r="U159" i="12"/>
  <c r="U158" i="12"/>
  <c r="U157" i="12"/>
  <c r="U156" i="12"/>
  <c r="U155" i="12"/>
  <c r="U154" i="12"/>
  <c r="U153" i="12"/>
  <c r="U152" i="12"/>
  <c r="U151" i="12"/>
  <c r="U150" i="12"/>
  <c r="U149" i="12"/>
  <c r="U148" i="12"/>
  <c r="U147" i="12"/>
  <c r="U146" i="12"/>
  <c r="U145" i="12"/>
  <c r="U144" i="12"/>
  <c r="U143" i="12"/>
  <c r="U142" i="12"/>
  <c r="U141" i="12"/>
  <c r="U140" i="12"/>
  <c r="U139" i="12"/>
  <c r="U138" i="12"/>
  <c r="U137" i="12"/>
  <c r="U136" i="12"/>
  <c r="U135" i="12"/>
  <c r="U134" i="12"/>
  <c r="U133" i="12"/>
  <c r="U132" i="12"/>
  <c r="U131" i="12"/>
  <c r="U130" i="12"/>
  <c r="U129" i="12"/>
  <c r="U128" i="12"/>
  <c r="U127" i="12"/>
  <c r="U126" i="12"/>
  <c r="U124" i="12"/>
  <c r="U123" i="12"/>
  <c r="U122" i="12"/>
  <c r="U121" i="12"/>
  <c r="U120" i="12"/>
  <c r="U119" i="12"/>
  <c r="U118" i="12"/>
  <c r="U117" i="12"/>
  <c r="U116" i="12"/>
  <c r="U115" i="12"/>
  <c r="U114" i="12"/>
  <c r="U112" i="12"/>
  <c r="U111" i="12"/>
  <c r="U110" i="12"/>
  <c r="U109" i="12"/>
  <c r="U108" i="12"/>
  <c r="U107" i="12"/>
  <c r="U106" i="12"/>
  <c r="U105" i="12"/>
  <c r="U104" i="12"/>
  <c r="U103" i="12"/>
  <c r="U102" i="12"/>
  <c r="U101" i="12"/>
  <c r="U100" i="12"/>
  <c r="U99" i="12"/>
  <c r="U98" i="12"/>
  <c r="U97" i="12"/>
  <c r="U96" i="12"/>
  <c r="U95" i="12"/>
  <c r="U94" i="12"/>
  <c r="U93" i="12"/>
  <c r="U92" i="12"/>
  <c r="U91" i="12"/>
  <c r="U90" i="12"/>
  <c r="U89" i="12"/>
  <c r="U88" i="12"/>
  <c r="U87" i="12"/>
  <c r="U86" i="12"/>
  <c r="U85" i="12"/>
  <c r="U84" i="12"/>
  <c r="U83" i="12"/>
  <c r="U82" i="12"/>
  <c r="U81" i="12"/>
  <c r="U80" i="12"/>
  <c r="U79" i="12"/>
  <c r="U78" i="12"/>
  <c r="U77" i="12"/>
  <c r="U75" i="12"/>
  <c r="U74" i="12"/>
  <c r="U73" i="12"/>
  <c r="U72" i="12"/>
  <c r="U71" i="12"/>
  <c r="U70" i="12"/>
  <c r="U69" i="12"/>
  <c r="U68" i="12"/>
  <c r="U67" i="12"/>
  <c r="U66" i="12"/>
  <c r="U64" i="12"/>
  <c r="U63" i="12"/>
  <c r="U62" i="12"/>
  <c r="U61" i="12"/>
  <c r="U60" i="12"/>
  <c r="U59" i="12"/>
  <c r="U58" i="12"/>
  <c r="U57" i="12"/>
  <c r="U56" i="12"/>
  <c r="U55" i="12"/>
  <c r="U54" i="12"/>
  <c r="U52" i="12"/>
  <c r="U51" i="12"/>
  <c r="U50" i="12"/>
  <c r="U49" i="12"/>
  <c r="U48" i="12"/>
  <c r="U47" i="12"/>
  <c r="U46" i="12"/>
  <c r="U45" i="12"/>
  <c r="U44" i="12"/>
  <c r="U43" i="12"/>
  <c r="U42" i="12"/>
  <c r="U41" i="12"/>
  <c r="U40" i="12"/>
  <c r="U39" i="12"/>
  <c r="U38" i="12"/>
  <c r="U37" i="12"/>
  <c r="U36" i="12"/>
  <c r="U35" i="12"/>
  <c r="U34" i="12"/>
  <c r="U33" i="12"/>
  <c r="U32" i="12"/>
  <c r="U31" i="12"/>
  <c r="U30" i="12"/>
  <c r="U29" i="12"/>
  <c r="U28" i="12"/>
  <c r="U27" i="12"/>
  <c r="U26" i="12"/>
  <c r="U25" i="12"/>
  <c r="U24" i="12"/>
  <c r="U23" i="12"/>
  <c r="U22" i="12"/>
  <c r="U21" i="12"/>
  <c r="U20" i="12"/>
  <c r="S196" i="12"/>
  <c r="S195" i="12"/>
  <c r="S194" i="12"/>
  <c r="S193" i="12"/>
  <c r="S192" i="12"/>
  <c r="S191" i="12"/>
  <c r="S190" i="12"/>
  <c r="S189" i="12"/>
  <c r="S188" i="12"/>
  <c r="S187" i="12"/>
  <c r="S186" i="12"/>
  <c r="S185" i="12"/>
  <c r="S184" i="12"/>
  <c r="S183" i="12"/>
  <c r="S182" i="12"/>
  <c r="S181" i="12"/>
  <c r="S180" i="12"/>
  <c r="S179" i="12"/>
  <c r="S178" i="12"/>
  <c r="S177" i="12"/>
  <c r="S176" i="12"/>
  <c r="S175" i="12"/>
  <c r="S174" i="12"/>
  <c r="S172" i="12"/>
  <c r="S171" i="12"/>
  <c r="S170" i="12"/>
  <c r="S169" i="12"/>
  <c r="S168" i="12"/>
  <c r="S167" i="12"/>
  <c r="S166" i="12"/>
  <c r="S165" i="12"/>
  <c r="S164" i="12"/>
  <c r="S163" i="12"/>
  <c r="S162" i="12"/>
  <c r="S161" i="12"/>
  <c r="S160" i="12"/>
  <c r="S159" i="12"/>
  <c r="S158" i="12"/>
  <c r="S157" i="12"/>
  <c r="S156" i="12"/>
  <c r="S155" i="12"/>
  <c r="S154" i="12"/>
  <c r="S153" i="12"/>
  <c r="S152" i="12"/>
  <c r="S151" i="12"/>
  <c r="S150" i="12"/>
  <c r="S149" i="12"/>
  <c r="S148" i="12"/>
  <c r="S147" i="12"/>
  <c r="S146" i="12"/>
  <c r="S145" i="12"/>
  <c r="S144" i="12"/>
  <c r="S143" i="12"/>
  <c r="S142" i="12"/>
  <c r="S141" i="12"/>
  <c r="S140" i="12"/>
  <c r="S139" i="12"/>
  <c r="S138" i="12"/>
  <c r="S137" i="12"/>
  <c r="S136" i="12"/>
  <c r="S135" i="12"/>
  <c r="S134" i="12"/>
  <c r="S133" i="12"/>
  <c r="S132" i="12"/>
  <c r="S131" i="12"/>
  <c r="S130" i="12"/>
  <c r="S129" i="12"/>
  <c r="S128" i="12"/>
  <c r="S127" i="12"/>
  <c r="S126" i="12"/>
  <c r="S124" i="12"/>
  <c r="S123" i="12"/>
  <c r="S122" i="12"/>
  <c r="S121" i="12"/>
  <c r="S120" i="12"/>
  <c r="S119" i="12"/>
  <c r="S118" i="12"/>
  <c r="S117" i="12"/>
  <c r="S116" i="12"/>
  <c r="S115" i="12"/>
  <c r="S114" i="12"/>
  <c r="S112" i="12"/>
  <c r="S111" i="12"/>
  <c r="S110" i="12"/>
  <c r="S109" i="12"/>
  <c r="S108" i="12"/>
  <c r="S107" i="12"/>
  <c r="S106" i="12"/>
  <c r="S105" i="12"/>
  <c r="S104" i="12"/>
  <c r="S103" i="12"/>
  <c r="S102" i="12"/>
  <c r="S101" i="12"/>
  <c r="S100" i="12"/>
  <c r="S99" i="12"/>
  <c r="S98" i="12"/>
  <c r="S97" i="12"/>
  <c r="S96" i="12"/>
  <c r="S95" i="12"/>
  <c r="S94" i="12"/>
  <c r="S93" i="12"/>
  <c r="S92" i="12"/>
  <c r="S91" i="12"/>
  <c r="S90" i="12"/>
  <c r="S89" i="12"/>
  <c r="S88" i="12"/>
  <c r="S87" i="12"/>
  <c r="S86" i="12"/>
  <c r="S85" i="12"/>
  <c r="S84" i="12"/>
  <c r="S83" i="12"/>
  <c r="S82" i="12"/>
  <c r="S81" i="12"/>
  <c r="S80" i="12"/>
  <c r="S79" i="12"/>
  <c r="S78" i="12"/>
  <c r="S77" i="12"/>
  <c r="S76" i="12"/>
  <c r="S75" i="12"/>
  <c r="S74" i="12"/>
  <c r="S73" i="12"/>
  <c r="S72" i="12"/>
  <c r="S71" i="12"/>
  <c r="S70" i="12"/>
  <c r="S69" i="12"/>
  <c r="S68" i="12"/>
  <c r="S67" i="12"/>
  <c r="S66" i="12"/>
  <c r="S65" i="12"/>
  <c r="S64" i="12"/>
  <c r="S63" i="12"/>
  <c r="S62" i="12"/>
  <c r="S61" i="12"/>
  <c r="S60" i="12"/>
  <c r="S59" i="12"/>
  <c r="S58" i="12"/>
  <c r="S57" i="12"/>
  <c r="S56" i="12"/>
  <c r="S55" i="12"/>
  <c r="S54" i="12"/>
  <c r="S53" i="12"/>
  <c r="S52" i="12"/>
  <c r="S51" i="12"/>
  <c r="S50" i="12"/>
  <c r="S49" i="12"/>
  <c r="S48" i="12"/>
  <c r="S47" i="12"/>
  <c r="S46" i="12"/>
  <c r="S45" i="12"/>
  <c r="S44" i="12"/>
  <c r="S43" i="12"/>
  <c r="S42" i="12"/>
  <c r="S41" i="12"/>
  <c r="S40" i="12"/>
  <c r="S39" i="12"/>
  <c r="S38" i="12"/>
  <c r="S37" i="12"/>
  <c r="S36" i="12"/>
  <c r="S35" i="12"/>
  <c r="S34" i="12"/>
  <c r="S33" i="12"/>
  <c r="S32" i="12"/>
  <c r="S31" i="12"/>
  <c r="S30" i="12"/>
  <c r="S29" i="12"/>
  <c r="S28" i="12"/>
  <c r="S27" i="12"/>
  <c r="S26" i="12"/>
  <c r="S25" i="12"/>
  <c r="S24" i="12"/>
  <c r="S23" i="12"/>
  <c r="S22" i="12"/>
  <c r="S21" i="12"/>
  <c r="S20" i="12"/>
  <c r="Q196" i="12"/>
  <c r="Q195" i="12"/>
  <c r="Q194" i="12"/>
  <c r="Q193" i="12"/>
  <c r="Q192" i="12"/>
  <c r="Q191" i="12"/>
  <c r="Q190" i="12"/>
  <c r="Q189" i="12"/>
  <c r="Q188" i="12"/>
  <c r="Q187" i="12"/>
  <c r="Q186" i="12"/>
  <c r="Q185" i="12"/>
  <c r="Q184" i="12"/>
  <c r="Q183" i="12"/>
  <c r="Q182" i="12"/>
  <c r="Q181" i="12"/>
  <c r="Q180" i="12"/>
  <c r="Q179" i="12"/>
  <c r="Q178" i="12"/>
  <c r="Q177" i="12"/>
  <c r="Q176" i="12"/>
  <c r="Q175" i="12"/>
  <c r="Q174" i="12"/>
  <c r="Q172" i="12"/>
  <c r="Q171" i="12"/>
  <c r="Q170" i="12"/>
  <c r="Q169" i="12"/>
  <c r="Q168" i="12"/>
  <c r="Q167" i="12"/>
  <c r="Q166" i="12"/>
  <c r="Q165" i="12"/>
  <c r="Q164" i="12"/>
  <c r="Q163" i="12"/>
  <c r="Q162" i="12"/>
  <c r="Q161" i="12"/>
  <c r="Q160" i="12"/>
  <c r="Q159" i="12"/>
  <c r="Q158" i="12"/>
  <c r="Q157" i="12"/>
  <c r="Q156" i="12"/>
  <c r="Q155" i="12"/>
  <c r="Q154" i="12"/>
  <c r="Q153" i="12"/>
  <c r="Q152" i="12"/>
  <c r="Q151" i="12"/>
  <c r="Q150" i="12"/>
  <c r="Q149" i="12"/>
  <c r="Q148" i="12"/>
  <c r="Q147" i="12"/>
  <c r="Q146" i="12"/>
  <c r="Q145" i="12"/>
  <c r="Q144" i="12"/>
  <c r="Q143" i="12"/>
  <c r="Q142" i="12"/>
  <c r="Q141" i="12"/>
  <c r="Q140" i="12"/>
  <c r="Q139" i="12"/>
  <c r="Q138" i="12"/>
  <c r="Q137" i="12"/>
  <c r="Q136" i="12"/>
  <c r="Q135" i="12"/>
  <c r="Q134" i="12"/>
  <c r="Q133" i="12"/>
  <c r="Q132" i="12"/>
  <c r="Q131" i="12"/>
  <c r="Q130" i="12"/>
  <c r="Q129" i="12"/>
  <c r="Q128" i="12"/>
  <c r="Q127" i="12"/>
  <c r="Q126" i="12"/>
  <c r="Q124" i="12"/>
  <c r="Q123" i="12"/>
  <c r="Q122" i="12"/>
  <c r="Q121" i="12"/>
  <c r="Q120" i="12"/>
  <c r="Q119" i="12"/>
  <c r="Q118" i="12"/>
  <c r="Q117" i="12"/>
  <c r="Q116" i="12"/>
  <c r="Q115" i="12"/>
  <c r="Q114" i="12"/>
  <c r="M196" i="12"/>
  <c r="M195" i="12"/>
  <c r="M194" i="12"/>
  <c r="M193" i="12"/>
  <c r="M192" i="12"/>
  <c r="M191" i="12"/>
  <c r="M190" i="12"/>
  <c r="M189" i="12"/>
  <c r="M188" i="12"/>
  <c r="M187" i="12"/>
  <c r="M186" i="12"/>
  <c r="M185" i="12"/>
  <c r="M184" i="12"/>
  <c r="M183" i="12"/>
  <c r="M182" i="12"/>
  <c r="M181" i="12"/>
  <c r="M180" i="12"/>
  <c r="M179" i="12"/>
  <c r="M178" i="12"/>
  <c r="M177" i="12"/>
  <c r="M176" i="12"/>
  <c r="M175" i="12"/>
  <c r="M174" i="12"/>
  <c r="M172" i="12"/>
  <c r="M171" i="12"/>
  <c r="M170" i="12"/>
  <c r="M169" i="12"/>
  <c r="M168" i="12"/>
  <c r="M167" i="12"/>
  <c r="M166" i="12"/>
  <c r="M165" i="12"/>
  <c r="M164" i="12"/>
  <c r="M163" i="12"/>
  <c r="M162" i="12"/>
  <c r="M161" i="12"/>
  <c r="M160" i="12"/>
  <c r="M159" i="12"/>
  <c r="M158" i="12"/>
  <c r="M157" i="12"/>
  <c r="M156" i="12"/>
  <c r="M155" i="12"/>
  <c r="M154" i="12"/>
  <c r="M153" i="12"/>
  <c r="M152" i="12"/>
  <c r="M151" i="12"/>
  <c r="M150" i="12"/>
  <c r="M149" i="12"/>
  <c r="M148" i="12"/>
  <c r="M147" i="12"/>
  <c r="M146" i="12"/>
  <c r="M145" i="12"/>
  <c r="M144" i="12"/>
  <c r="M143" i="12"/>
  <c r="M142" i="12"/>
  <c r="M141" i="12"/>
  <c r="M140" i="12"/>
  <c r="M139" i="12"/>
  <c r="M138" i="12"/>
  <c r="M137" i="12"/>
  <c r="M136" i="12"/>
  <c r="M135" i="12"/>
  <c r="M134" i="12"/>
  <c r="M133" i="12"/>
  <c r="M132" i="12"/>
  <c r="M131" i="12"/>
  <c r="M130" i="12"/>
  <c r="M129" i="12"/>
  <c r="M128" i="12"/>
  <c r="M127" i="12"/>
  <c r="M126" i="12"/>
  <c r="M124" i="12"/>
  <c r="M123" i="12"/>
  <c r="M122" i="12"/>
  <c r="M121" i="12"/>
  <c r="M120" i="12"/>
  <c r="M119" i="12"/>
  <c r="M118" i="12"/>
  <c r="M117" i="12"/>
  <c r="M116" i="12"/>
  <c r="M115" i="12"/>
  <c r="M114" i="12"/>
  <c r="K196" i="12"/>
  <c r="K195" i="12"/>
  <c r="K194" i="12"/>
  <c r="K193" i="12"/>
  <c r="K192" i="12"/>
  <c r="K191" i="12"/>
  <c r="K190" i="12"/>
  <c r="K189" i="12"/>
  <c r="K188" i="12"/>
  <c r="K187" i="12"/>
  <c r="K186" i="12"/>
  <c r="K185" i="12"/>
  <c r="K184" i="12"/>
  <c r="K183" i="12"/>
  <c r="K182" i="12"/>
  <c r="K181" i="12"/>
  <c r="K180" i="12"/>
  <c r="K179" i="12"/>
  <c r="K178" i="12"/>
  <c r="K177" i="12"/>
  <c r="K176" i="12"/>
  <c r="K175" i="12"/>
  <c r="K174" i="12"/>
  <c r="K172" i="12"/>
  <c r="K171" i="12"/>
  <c r="K170" i="12"/>
  <c r="K169" i="12"/>
  <c r="K168" i="12"/>
  <c r="K167" i="12"/>
  <c r="K166" i="12"/>
  <c r="K165" i="12"/>
  <c r="K164" i="12"/>
  <c r="K163" i="12"/>
  <c r="K162" i="12"/>
  <c r="K161" i="12"/>
  <c r="K160" i="12"/>
  <c r="K159" i="12"/>
  <c r="K158" i="12"/>
  <c r="K157" i="12"/>
  <c r="K156" i="12"/>
  <c r="K155" i="12"/>
  <c r="K154" i="12"/>
  <c r="K153" i="12"/>
  <c r="K152" i="12"/>
  <c r="K151" i="12"/>
  <c r="K150" i="12"/>
  <c r="K149" i="12"/>
  <c r="K148" i="12"/>
  <c r="K147" i="12"/>
  <c r="K146" i="12"/>
  <c r="K145" i="12"/>
  <c r="K144" i="12"/>
  <c r="K143" i="12"/>
  <c r="K142" i="12"/>
  <c r="K141" i="12"/>
  <c r="K140" i="12"/>
  <c r="K139" i="12"/>
  <c r="K138" i="12"/>
  <c r="K137" i="12"/>
  <c r="K136" i="12"/>
  <c r="K135" i="12"/>
  <c r="K134" i="12"/>
  <c r="K133" i="12"/>
  <c r="K132" i="12"/>
  <c r="K131" i="12"/>
  <c r="K130" i="12"/>
  <c r="K129" i="12"/>
  <c r="K128" i="12"/>
  <c r="K127" i="12"/>
  <c r="K126" i="12"/>
  <c r="K125" i="12"/>
  <c r="K124" i="12"/>
  <c r="K123" i="12"/>
  <c r="K122" i="12"/>
  <c r="K121" i="12"/>
  <c r="K120" i="12"/>
  <c r="K119" i="12"/>
  <c r="K118" i="12"/>
  <c r="K117" i="12"/>
  <c r="K116" i="12"/>
  <c r="K115" i="12"/>
  <c r="K114" i="12"/>
  <c r="K91" i="12"/>
  <c r="K90" i="12"/>
  <c r="K88" i="12"/>
  <c r="K87" i="12"/>
  <c r="K86" i="12"/>
  <c r="K85" i="12"/>
  <c r="K84" i="12"/>
  <c r="K83" i="12"/>
  <c r="K82" i="12"/>
  <c r="K81" i="12"/>
  <c r="K79" i="12"/>
  <c r="K78" i="12"/>
  <c r="K77" i="12"/>
  <c r="K76" i="12"/>
  <c r="K75" i="12"/>
  <c r="K74" i="12"/>
  <c r="K73" i="12"/>
  <c r="K72" i="12"/>
  <c r="K71" i="12"/>
  <c r="K70" i="12"/>
  <c r="K69" i="12"/>
  <c r="K68" i="12"/>
  <c r="K67" i="12"/>
  <c r="K66" i="12"/>
  <c r="K65" i="12"/>
  <c r="K64" i="12"/>
  <c r="K63" i="12"/>
  <c r="K62" i="12"/>
  <c r="K61" i="12"/>
  <c r="K60" i="12"/>
  <c r="K59" i="12"/>
  <c r="K58" i="12"/>
  <c r="K57" i="12"/>
  <c r="K56" i="12"/>
  <c r="K55" i="12"/>
  <c r="K54" i="12"/>
  <c r="K53" i="12"/>
  <c r="K52" i="12"/>
  <c r="K51" i="12"/>
  <c r="K50" i="12"/>
  <c r="K49" i="12"/>
  <c r="K48" i="12"/>
  <c r="K47" i="12"/>
  <c r="K46" i="12"/>
  <c r="K45" i="12"/>
  <c r="K44" i="12"/>
  <c r="K43" i="12"/>
  <c r="K42" i="12"/>
  <c r="K41" i="12"/>
  <c r="K40" i="12"/>
  <c r="K39" i="12"/>
  <c r="K38" i="12"/>
  <c r="K37" i="12"/>
  <c r="K36" i="12"/>
  <c r="K35" i="12"/>
  <c r="K34" i="12"/>
  <c r="K33" i="12"/>
  <c r="K32" i="12"/>
  <c r="K31" i="12"/>
  <c r="K30" i="12"/>
  <c r="K29" i="12"/>
  <c r="K28" i="12"/>
  <c r="K27" i="12"/>
  <c r="K26" i="12"/>
  <c r="K25" i="12"/>
  <c r="K24" i="12"/>
  <c r="K23" i="12"/>
  <c r="K22" i="12"/>
  <c r="K21" i="12"/>
  <c r="K20" i="12"/>
  <c r="I196" i="12"/>
  <c r="I195" i="12"/>
  <c r="I194" i="12"/>
  <c r="I193" i="12"/>
  <c r="I192" i="12"/>
  <c r="I191" i="12"/>
  <c r="I190" i="12"/>
  <c r="I189" i="12"/>
  <c r="I188" i="12"/>
  <c r="I187" i="12"/>
  <c r="I186" i="12"/>
  <c r="I185" i="12"/>
  <c r="I184" i="12"/>
  <c r="I183" i="12"/>
  <c r="I182" i="12"/>
  <c r="I181" i="12"/>
  <c r="I180" i="12"/>
  <c r="I179" i="12"/>
  <c r="I178" i="12"/>
  <c r="I177" i="12"/>
  <c r="I176" i="12"/>
  <c r="I175" i="12"/>
  <c r="I174" i="12"/>
  <c r="I172" i="12"/>
  <c r="I171" i="12"/>
  <c r="I170" i="12"/>
  <c r="I169" i="12"/>
  <c r="I168" i="12"/>
  <c r="I167" i="12"/>
  <c r="I166" i="12"/>
  <c r="I165" i="12"/>
  <c r="I164" i="12"/>
  <c r="I163" i="12"/>
  <c r="I162" i="12"/>
  <c r="I161" i="12"/>
  <c r="I160" i="12"/>
  <c r="I159" i="12"/>
  <c r="I158" i="12"/>
  <c r="I157" i="12"/>
  <c r="I156" i="12"/>
  <c r="I155" i="12"/>
  <c r="I154" i="12"/>
  <c r="I153" i="12"/>
  <c r="I152" i="12"/>
  <c r="I151" i="12"/>
  <c r="I150" i="12"/>
  <c r="I149" i="12"/>
  <c r="I148" i="12"/>
  <c r="I147" i="12"/>
  <c r="I146" i="12"/>
  <c r="I145" i="12"/>
  <c r="I144" i="12"/>
  <c r="I143" i="12"/>
  <c r="I142" i="12"/>
  <c r="I141" i="12"/>
  <c r="I140" i="12"/>
  <c r="I139" i="12"/>
  <c r="I138" i="12"/>
  <c r="I137" i="12"/>
  <c r="I136" i="12"/>
  <c r="I135" i="12"/>
  <c r="I134" i="12"/>
  <c r="I133" i="12"/>
  <c r="I132" i="12"/>
  <c r="I131" i="12"/>
  <c r="I130" i="12"/>
  <c r="I129" i="12"/>
  <c r="I128" i="12"/>
  <c r="I127" i="12"/>
  <c r="I126" i="12"/>
  <c r="I125" i="12"/>
  <c r="G196" i="12"/>
  <c r="G195" i="12"/>
  <c r="G194" i="12"/>
  <c r="G193" i="12"/>
  <c r="G192" i="12"/>
  <c r="G191" i="12"/>
  <c r="G190" i="12"/>
  <c r="G189" i="12"/>
  <c r="G188" i="12"/>
  <c r="G187" i="12"/>
  <c r="G186" i="12"/>
  <c r="G185" i="12"/>
  <c r="G184" i="12"/>
  <c r="G183" i="12"/>
  <c r="G182" i="12"/>
  <c r="G181" i="12"/>
  <c r="G180" i="12"/>
  <c r="G179" i="12"/>
  <c r="G178" i="12"/>
  <c r="G177" i="12"/>
  <c r="G176" i="12"/>
  <c r="G175" i="12"/>
  <c r="G174" i="12"/>
  <c r="G172" i="12"/>
  <c r="G171" i="12"/>
  <c r="G170" i="12"/>
  <c r="G169" i="12"/>
  <c r="G168" i="12"/>
  <c r="G167" i="12"/>
  <c r="G166" i="12"/>
  <c r="G165" i="12"/>
  <c r="G164" i="12"/>
  <c r="G163" i="12"/>
  <c r="G162" i="12"/>
  <c r="G161" i="12"/>
  <c r="G160" i="12"/>
  <c r="G159" i="12"/>
  <c r="G158" i="12"/>
  <c r="G157" i="12"/>
  <c r="G156" i="12"/>
  <c r="G155" i="12"/>
  <c r="G154" i="12"/>
  <c r="G153" i="12"/>
  <c r="G152" i="12"/>
  <c r="G151" i="12"/>
  <c r="G150" i="12"/>
  <c r="G149" i="12"/>
  <c r="G148" i="12"/>
  <c r="G147" i="12"/>
  <c r="G146" i="12"/>
  <c r="G145" i="12"/>
  <c r="G144" i="12"/>
  <c r="G143" i="12"/>
  <c r="G142" i="12"/>
  <c r="G141" i="12"/>
  <c r="G140" i="12"/>
  <c r="G139" i="12"/>
  <c r="G138" i="12"/>
  <c r="G137" i="12"/>
  <c r="G136" i="12"/>
  <c r="G135" i="12"/>
  <c r="G134" i="12"/>
  <c r="G133" i="12"/>
  <c r="G132" i="12"/>
  <c r="G131" i="12"/>
  <c r="G130" i="12"/>
  <c r="G129" i="12"/>
  <c r="G128" i="12"/>
  <c r="G127" i="12"/>
  <c r="G126" i="12"/>
  <c r="G125" i="12"/>
  <c r="G124" i="12"/>
  <c r="G123" i="12"/>
  <c r="G122" i="12"/>
  <c r="G121" i="12"/>
  <c r="G120" i="12"/>
  <c r="G119" i="12"/>
  <c r="G118" i="12"/>
  <c r="G117" i="12"/>
  <c r="G116" i="12"/>
  <c r="G115" i="12"/>
  <c r="G114" i="12"/>
  <c r="E21" i="12"/>
  <c r="E22" i="12"/>
  <c r="E23" i="12"/>
  <c r="E24" i="12"/>
  <c r="E25" i="12"/>
  <c r="E26" i="12"/>
  <c r="E27" i="12"/>
  <c r="E28" i="12"/>
  <c r="E29" i="12"/>
  <c r="E30" i="12"/>
  <c r="E31" i="12"/>
  <c r="E32" i="12"/>
  <c r="E33" i="12"/>
  <c r="E34" i="12"/>
  <c r="E35" i="12"/>
  <c r="E36" i="12"/>
  <c r="E37" i="12"/>
  <c r="E38" i="12"/>
  <c r="E39" i="12"/>
  <c r="E40" i="12"/>
  <c r="E41" i="12"/>
  <c r="E42" i="12"/>
  <c r="E43" i="12"/>
  <c r="E44" i="12"/>
  <c r="E45" i="12"/>
  <c r="E46" i="12"/>
  <c r="E47" i="12"/>
  <c r="E48" i="12"/>
  <c r="E49" i="12"/>
  <c r="E50" i="12"/>
  <c r="E51" i="12"/>
  <c r="E52" i="12"/>
  <c r="E53" i="12"/>
  <c r="E54" i="12"/>
  <c r="E55" i="12"/>
  <c r="E56" i="12"/>
  <c r="E57" i="12"/>
  <c r="E58" i="12"/>
  <c r="E59" i="12"/>
  <c r="E60" i="12"/>
  <c r="E61" i="12"/>
  <c r="E62" i="12"/>
  <c r="E63" i="12"/>
  <c r="E64" i="12"/>
  <c r="E65" i="12"/>
  <c r="E66" i="12"/>
  <c r="E67" i="12"/>
  <c r="E68" i="12"/>
  <c r="E69" i="12"/>
  <c r="E70" i="12"/>
  <c r="E71" i="12"/>
  <c r="E72" i="12"/>
  <c r="E73" i="12"/>
  <c r="E74" i="12"/>
  <c r="E75" i="12"/>
  <c r="E76" i="12"/>
  <c r="E77" i="12"/>
  <c r="E78" i="12"/>
  <c r="E79" i="12"/>
  <c r="E81" i="12"/>
  <c r="E82" i="12"/>
  <c r="E83" i="12"/>
  <c r="E84" i="12"/>
  <c r="E85" i="12"/>
  <c r="E86" i="12"/>
  <c r="E87" i="12"/>
  <c r="E88" i="12"/>
  <c r="E89" i="12"/>
  <c r="E90" i="12"/>
  <c r="E91" i="12"/>
  <c r="E114" i="12"/>
  <c r="E115" i="12"/>
  <c r="E116" i="12"/>
  <c r="E117" i="12"/>
  <c r="E118" i="12"/>
  <c r="E119" i="12"/>
  <c r="E120" i="12"/>
  <c r="E121" i="12"/>
  <c r="E122" i="12"/>
  <c r="E123" i="12"/>
  <c r="E124" i="12"/>
  <c r="E125" i="12"/>
  <c r="E126" i="12"/>
  <c r="E127" i="12"/>
  <c r="E128" i="12"/>
  <c r="E129" i="12"/>
  <c r="E130" i="12"/>
  <c r="E131" i="12"/>
  <c r="E132" i="12"/>
  <c r="E133" i="12"/>
  <c r="E134" i="12"/>
  <c r="E135" i="12"/>
  <c r="E136" i="12"/>
  <c r="E137" i="12"/>
  <c r="E138" i="12"/>
  <c r="E139" i="12"/>
  <c r="E140" i="12"/>
  <c r="E141" i="12"/>
  <c r="E142" i="12"/>
  <c r="E143" i="12"/>
  <c r="E144" i="12"/>
  <c r="E145" i="12"/>
  <c r="E146" i="12"/>
  <c r="E147" i="12"/>
  <c r="E148" i="12"/>
  <c r="E149" i="12"/>
  <c r="E150" i="12"/>
  <c r="E151" i="12"/>
  <c r="E152" i="12"/>
  <c r="E153" i="12"/>
  <c r="E154" i="12"/>
  <c r="E155" i="12"/>
  <c r="E156" i="12"/>
  <c r="E157" i="12"/>
  <c r="E158" i="12"/>
  <c r="E159" i="12"/>
  <c r="E160" i="12"/>
  <c r="E161" i="12"/>
  <c r="E162" i="12"/>
  <c r="E163" i="12"/>
  <c r="E164" i="12"/>
  <c r="E165" i="12"/>
  <c r="E166" i="12"/>
  <c r="E167" i="12"/>
  <c r="E168" i="12"/>
  <c r="E169" i="12"/>
  <c r="E170" i="12"/>
  <c r="E171" i="12"/>
  <c r="E172" i="12"/>
  <c r="E173" i="12"/>
  <c r="E174" i="12"/>
  <c r="E175" i="12"/>
  <c r="E176" i="12"/>
  <c r="E177" i="12"/>
  <c r="E178" i="12"/>
  <c r="E179" i="12"/>
  <c r="E180" i="12"/>
  <c r="E181" i="12"/>
  <c r="E182" i="12"/>
  <c r="E183" i="12"/>
  <c r="E184" i="12"/>
  <c r="E185" i="12"/>
  <c r="E186" i="12"/>
  <c r="E187" i="12"/>
  <c r="E188" i="12"/>
  <c r="E189" i="12"/>
  <c r="E190" i="12"/>
  <c r="E191" i="12"/>
  <c r="E192" i="12"/>
  <c r="E193" i="12"/>
  <c r="E194" i="12"/>
  <c r="E195" i="12"/>
  <c r="E196" i="12"/>
  <c r="U22" i="11"/>
  <c r="W22" i="11"/>
  <c r="Y22" i="11"/>
  <c r="Y30" i="11"/>
  <c r="Y29" i="11"/>
  <c r="Y28" i="11"/>
  <c r="Y27" i="11"/>
  <c r="Y26" i="11"/>
  <c r="Y25" i="11"/>
  <c r="Y24" i="11"/>
  <c r="Y23" i="11"/>
  <c r="Y21" i="11"/>
  <c r="Y20" i="11"/>
  <c r="Y19" i="11"/>
  <c r="Y18" i="11"/>
  <c r="Y17" i="11"/>
  <c r="Y16" i="11"/>
  <c r="Y15" i="11"/>
  <c r="Y14" i="11"/>
  <c r="Y13" i="11"/>
  <c r="Y12" i="11"/>
  <c r="Y11" i="11"/>
  <c r="Y10" i="11"/>
  <c r="Y9" i="11"/>
  <c r="W30" i="11"/>
  <c r="W29" i="11"/>
  <c r="W28" i="11"/>
  <c r="W27" i="11"/>
  <c r="W26" i="11"/>
  <c r="W25" i="11"/>
  <c r="W24" i="11"/>
  <c r="W23" i="11"/>
  <c r="W21" i="11"/>
  <c r="W20" i="11"/>
  <c r="W19" i="11"/>
  <c r="W18" i="11"/>
  <c r="W17" i="11"/>
  <c r="W16" i="11"/>
  <c r="W15" i="11"/>
  <c r="W14" i="11"/>
  <c r="W13" i="11"/>
  <c r="W12" i="11"/>
  <c r="W11" i="11"/>
  <c r="W10" i="11"/>
  <c r="W9" i="11"/>
  <c r="U30" i="11"/>
  <c r="U29" i="11"/>
  <c r="U28" i="11"/>
  <c r="U27" i="11"/>
  <c r="U26" i="11"/>
  <c r="U25" i="11"/>
  <c r="U24" i="11"/>
  <c r="U23" i="11"/>
  <c r="U21" i="11"/>
  <c r="U20" i="11"/>
  <c r="U19" i="11"/>
  <c r="U18" i="11"/>
  <c r="U17" i="11"/>
  <c r="U16" i="11"/>
  <c r="U15" i="11"/>
  <c r="U14" i="11"/>
  <c r="U13" i="11"/>
  <c r="U12" i="11"/>
  <c r="U11" i="11"/>
  <c r="U10" i="11"/>
  <c r="U9" i="11"/>
  <c r="S30" i="11"/>
  <c r="S29" i="11"/>
  <c r="S28" i="11"/>
  <c r="S27" i="11"/>
  <c r="S26" i="11"/>
  <c r="S25" i="11"/>
  <c r="S24" i="11"/>
  <c r="S23" i="11"/>
  <c r="S22" i="11"/>
  <c r="S21" i="11"/>
  <c r="S20" i="11"/>
  <c r="S19" i="11"/>
  <c r="S18" i="11"/>
  <c r="S17" i="11"/>
  <c r="S16" i="11"/>
  <c r="S15" i="11"/>
  <c r="S14" i="11"/>
  <c r="S13" i="11"/>
  <c r="S12" i="11"/>
  <c r="S11" i="11"/>
  <c r="S10" i="11"/>
  <c r="S9" i="11"/>
  <c r="Q30" i="11"/>
  <c r="Q29" i="11"/>
  <c r="Q28" i="11"/>
  <c r="Q27" i="11"/>
  <c r="Q26" i="11"/>
  <c r="Q25" i="11"/>
  <c r="Q24" i="11"/>
  <c r="Q23" i="11"/>
  <c r="M30" i="11"/>
  <c r="M29" i="11"/>
  <c r="M28" i="11"/>
  <c r="M27" i="11"/>
  <c r="M26" i="11"/>
  <c r="M25" i="11"/>
  <c r="M24" i="11"/>
  <c r="M23" i="11"/>
  <c r="K30" i="11"/>
  <c r="K29" i="11"/>
  <c r="K28" i="11"/>
  <c r="K27" i="11"/>
  <c r="K26" i="11"/>
  <c r="K25" i="11"/>
  <c r="K24" i="11"/>
  <c r="K23" i="11"/>
  <c r="K22" i="11"/>
  <c r="K21" i="11"/>
  <c r="K20" i="11"/>
  <c r="K19" i="11"/>
  <c r="K18" i="11"/>
  <c r="K17" i="11"/>
  <c r="K16" i="11"/>
  <c r="K15" i="11"/>
  <c r="K14" i="11"/>
  <c r="K13" i="11"/>
  <c r="K12" i="11"/>
  <c r="K11" i="11"/>
  <c r="K10" i="11"/>
  <c r="K9" i="11"/>
  <c r="I30" i="11"/>
  <c r="I29" i="11"/>
  <c r="I28" i="11"/>
  <c r="I27" i="11"/>
  <c r="I26" i="11"/>
  <c r="G30" i="11"/>
  <c r="G29" i="11"/>
  <c r="G28" i="11"/>
  <c r="G27" i="11"/>
  <c r="G26" i="11"/>
  <c r="G25" i="11"/>
  <c r="G24" i="11"/>
  <c r="G23" i="11"/>
  <c r="E27" i="11"/>
  <c r="E28" i="11"/>
  <c r="E29" i="11"/>
  <c r="E30" i="11"/>
  <c r="E10" i="11"/>
  <c r="E11" i="11"/>
  <c r="E12" i="11"/>
  <c r="E13" i="11"/>
  <c r="E14" i="11"/>
  <c r="E15" i="11"/>
  <c r="E16" i="11"/>
  <c r="E17" i="11"/>
  <c r="E18" i="11"/>
  <c r="E19" i="11"/>
  <c r="E20" i="11"/>
  <c r="E21" i="11"/>
  <c r="E22" i="11"/>
  <c r="E23" i="11"/>
  <c r="E24" i="11"/>
  <c r="E25" i="11"/>
  <c r="E26" i="11"/>
  <c r="E9" i="11"/>
  <c r="Z318" i="12" l="1"/>
  <c r="AA330" i="12" s="1"/>
  <c r="Y330" i="12"/>
  <c r="Z319" i="12"/>
  <c r="AA331" i="12" s="1"/>
  <c r="Y331" i="12"/>
  <c r="AA26" i="11"/>
  <c r="AA25" i="11"/>
  <c r="AA28" i="11"/>
  <c r="AA27" i="11"/>
  <c r="Z34" i="11"/>
  <c r="AA34" i="11" s="1"/>
  <c r="X34" i="11"/>
  <c r="Y34" i="11" s="1"/>
  <c r="M35" i="11"/>
  <c r="Q36" i="11"/>
  <c r="W36" i="11"/>
  <c r="X36" i="11"/>
  <c r="Z36" i="11" s="1"/>
  <c r="Q37" i="11"/>
  <c r="G36" i="11"/>
  <c r="G38" i="11"/>
  <c r="X39" i="11"/>
  <c r="Y39" i="11" s="1"/>
  <c r="AA18" i="11"/>
  <c r="I35" i="11"/>
  <c r="E37" i="11"/>
  <c r="O35" i="11"/>
  <c r="Y36" i="11"/>
  <c r="O38" i="11"/>
  <c r="Q34" i="11"/>
  <c r="Y35" i="11"/>
  <c r="K35" i="11"/>
  <c r="S35" i="11"/>
  <c r="N36" i="11"/>
  <c r="I37" i="11"/>
  <c r="Q39" i="11"/>
  <c r="E39" i="11"/>
  <c r="AA23" i="11"/>
  <c r="AA22" i="11"/>
  <c r="Z39" i="11"/>
  <c r="AA21" i="11"/>
  <c r="AA20" i="11"/>
  <c r="AA29" i="11"/>
  <c r="AA30" i="11"/>
  <c r="AA17" i="11"/>
  <c r="AA13" i="11"/>
  <c r="Z38" i="11"/>
  <c r="Z35" i="11"/>
  <c r="K36" i="11"/>
  <c r="U37" i="11"/>
  <c r="G37" i="11"/>
  <c r="X37" i="11"/>
  <c r="U39" i="11"/>
  <c r="I40" i="11"/>
  <c r="G40" i="11"/>
  <c r="Q40" i="11"/>
  <c r="Q41" i="11"/>
  <c r="G41" i="11"/>
  <c r="S40" i="11"/>
  <c r="K41" i="11"/>
  <c r="E40" i="11"/>
  <c r="E41" i="11"/>
  <c r="M40" i="11"/>
  <c r="M41" i="11"/>
  <c r="W40" i="11"/>
  <c r="S41" i="11"/>
  <c r="Y310" i="12"/>
  <c r="Y311" i="12"/>
  <c r="X40" i="11"/>
  <c r="AA308" i="12"/>
  <c r="Y307" i="12"/>
  <c r="Y306" i="12"/>
  <c r="Y309" i="12"/>
  <c r="Y317" i="12"/>
  <c r="AA319" i="12"/>
  <c r="AA306" i="12"/>
  <c r="Y312" i="12"/>
  <c r="AA318" i="12"/>
  <c r="AA310" i="12"/>
  <c r="O310" i="12"/>
  <c r="O308" i="12"/>
  <c r="O305" i="12"/>
  <c r="O306" i="12"/>
  <c r="O307" i="12"/>
  <c r="O312" i="12"/>
  <c r="N40" i="11"/>
  <c r="O40" i="11" s="1"/>
  <c r="O318" i="12"/>
  <c r="O315" i="12"/>
  <c r="O317" i="12"/>
  <c r="O319" i="12"/>
  <c r="Y319" i="12"/>
  <c r="Y318" i="12"/>
  <c r="Z317" i="12"/>
  <c r="AA316" i="12"/>
  <c r="AA304" i="12"/>
  <c r="AA307" i="12"/>
  <c r="AA295" i="12"/>
  <c r="AA315" i="12"/>
  <c r="AA303" i="12"/>
  <c r="Y302" i="12"/>
  <c r="Y304" i="12"/>
  <c r="AA305" i="12"/>
  <c r="Y295" i="12"/>
  <c r="Y301" i="12"/>
  <c r="Z300" i="12"/>
  <c r="AA312" i="12" s="1"/>
  <c r="Y315" i="12"/>
  <c r="Y316" i="12"/>
  <c r="O314" i="12"/>
  <c r="O298" i="12"/>
  <c r="O299" i="12"/>
  <c r="O303" i="12"/>
  <c r="O296" i="12"/>
  <c r="O313" i="12"/>
  <c r="O309" i="12"/>
  <c r="O316" i="12"/>
  <c r="I39" i="11"/>
  <c r="AA314" i="12"/>
  <c r="AA309" i="12"/>
  <c r="AA311" i="12"/>
  <c r="AA313" i="12"/>
  <c r="Y314" i="12"/>
  <c r="Y313" i="12"/>
  <c r="AA317" i="12" l="1"/>
  <c r="AA329" i="12"/>
  <c r="AA35" i="11"/>
  <c r="AA39" i="11"/>
  <c r="O37" i="11"/>
  <c r="O36" i="11"/>
  <c r="Z37" i="11"/>
  <c r="AA37" i="11" s="1"/>
  <c r="Y37" i="11"/>
  <c r="Z40" i="11"/>
  <c r="Y41" i="11"/>
  <c r="O41" i="11"/>
  <c r="Y38" i="11"/>
  <c r="AA36" i="11"/>
  <c r="Y40" i="11"/>
  <c r="AA300" i="12"/>
  <c r="AA40" i="11" l="1"/>
  <c r="AA41" i="11"/>
  <c r="AA38" i="11"/>
</calcChain>
</file>

<file path=xl/sharedStrings.xml><?xml version="1.0" encoding="utf-8"?>
<sst xmlns="http://schemas.openxmlformats.org/spreadsheetml/2006/main" count="942" uniqueCount="328">
  <si>
    <t>純移出入量</t>
  </si>
  <si>
    <t>一次需要量</t>
  </si>
  <si>
    <t>2008</t>
  </si>
  <si>
    <t>うち業務用</t>
    <rPh sb="2" eb="4">
      <t>ギョウム</t>
    </rPh>
    <rPh sb="4" eb="5">
      <t>ヨウ</t>
    </rPh>
    <phoneticPr fontId="2"/>
  </si>
  <si>
    <t>前年比</t>
    <rPh sb="0" eb="3">
      <t>ゼンネンヒ</t>
    </rPh>
    <phoneticPr fontId="2"/>
  </si>
  <si>
    <t>6</t>
  </si>
  <si>
    <t>7</t>
  </si>
  <si>
    <t>8</t>
  </si>
  <si>
    <t>9</t>
  </si>
  <si>
    <t>10</t>
  </si>
  <si>
    <t>11</t>
  </si>
  <si>
    <t>12</t>
  </si>
  <si>
    <t>4</t>
  </si>
  <si>
    <t>5</t>
  </si>
  <si>
    <t>2</t>
  </si>
  <si>
    <t>3</t>
  </si>
  <si>
    <t>データ元：農林水産省「牛乳乳製品統計」</t>
    <rPh sb="3" eb="4">
      <t>モト</t>
    </rPh>
    <rPh sb="5" eb="7">
      <t>ノウリン</t>
    </rPh>
    <rPh sb="7" eb="10">
      <t>スイサンショウ</t>
    </rPh>
    <rPh sb="11" eb="13">
      <t>ギュウニュウ</t>
    </rPh>
    <rPh sb="13" eb="16">
      <t>ニュウセイヒン</t>
    </rPh>
    <rPh sb="16" eb="18">
      <t>トウケイ</t>
    </rPh>
    <phoneticPr fontId="2"/>
  </si>
  <si>
    <t>うち成分調整牛乳</t>
    <phoneticPr fontId="2"/>
  </si>
  <si>
    <t>うち学校給食用</t>
    <rPh sb="2" eb="4">
      <t>ガッコウ</t>
    </rPh>
    <rPh sb="4" eb="6">
      <t>キュウショク</t>
    </rPh>
    <rPh sb="6" eb="7">
      <t>ヨウ</t>
    </rPh>
    <phoneticPr fontId="2"/>
  </si>
  <si>
    <t>加工乳･成分調整牛乳生産量</t>
  </si>
  <si>
    <t>牛乳生産量</t>
  </si>
  <si>
    <t>年度</t>
    <rPh sb="0" eb="1">
      <t>ネン</t>
    </rPh>
    <rPh sb="1" eb="2">
      <t>ド</t>
    </rPh>
    <phoneticPr fontId="2"/>
  </si>
  <si>
    <t>1990</t>
    <phoneticPr fontId="2"/>
  </si>
  <si>
    <t>1991</t>
    <phoneticPr fontId="2"/>
  </si>
  <si>
    <t>3</t>
    <phoneticPr fontId="1"/>
  </si>
  <si>
    <t>1992</t>
    <phoneticPr fontId="2"/>
  </si>
  <si>
    <t>1993</t>
    <phoneticPr fontId="2"/>
  </si>
  <si>
    <t>1994</t>
    <phoneticPr fontId="2"/>
  </si>
  <si>
    <t>1995</t>
    <phoneticPr fontId="2"/>
  </si>
  <si>
    <t>1996</t>
    <phoneticPr fontId="2"/>
  </si>
  <si>
    <t>1997</t>
    <phoneticPr fontId="2"/>
  </si>
  <si>
    <t>1998</t>
    <phoneticPr fontId="2"/>
  </si>
  <si>
    <t>1999</t>
    <phoneticPr fontId="2"/>
  </si>
  <si>
    <t>2000</t>
  </si>
  <si>
    <t>2001</t>
    <phoneticPr fontId="16"/>
  </si>
  <si>
    <t>13</t>
  </si>
  <si>
    <t>2002</t>
    <phoneticPr fontId="16"/>
  </si>
  <si>
    <t>14</t>
  </si>
  <si>
    <t>2003</t>
    <phoneticPr fontId="16"/>
  </si>
  <si>
    <t>15</t>
  </si>
  <si>
    <t>2004</t>
    <phoneticPr fontId="16"/>
  </si>
  <si>
    <t>16</t>
  </si>
  <si>
    <t>2005</t>
    <phoneticPr fontId="16"/>
  </si>
  <si>
    <t>17</t>
  </si>
  <si>
    <t>2006</t>
    <phoneticPr fontId="16"/>
  </si>
  <si>
    <t>18</t>
  </si>
  <si>
    <t>2007</t>
    <phoneticPr fontId="16"/>
  </si>
  <si>
    <t>19</t>
  </si>
  <si>
    <t>20</t>
  </si>
  <si>
    <t>2009</t>
  </si>
  <si>
    <t>21</t>
  </si>
  <si>
    <t>2010</t>
    <phoneticPr fontId="16"/>
  </si>
  <si>
    <t>22</t>
  </si>
  <si>
    <t>2011</t>
  </si>
  <si>
    <t>23</t>
  </si>
  <si>
    <t>2012</t>
    <phoneticPr fontId="16"/>
  </si>
  <si>
    <t>24</t>
  </si>
  <si>
    <t>－</t>
    <phoneticPr fontId="2"/>
  </si>
  <si>
    <t>飲用牛乳等
生産量</t>
    <rPh sb="4" eb="5">
      <t>ナド</t>
    </rPh>
    <phoneticPr fontId="2"/>
  </si>
  <si>
    <t>1998/4</t>
    <phoneticPr fontId="20"/>
  </si>
  <si>
    <t>5</t>
    <phoneticPr fontId="20"/>
  </si>
  <si>
    <t>5</t>
    <phoneticPr fontId="21"/>
  </si>
  <si>
    <t>6</t>
    <phoneticPr fontId="20"/>
  </si>
  <si>
    <t>6</t>
    <phoneticPr fontId="21"/>
  </si>
  <si>
    <t>7</t>
    <phoneticPr fontId="20"/>
  </si>
  <si>
    <t>7</t>
    <phoneticPr fontId="21"/>
  </si>
  <si>
    <t>8</t>
    <phoneticPr fontId="20"/>
  </si>
  <si>
    <t>8</t>
    <phoneticPr fontId="21"/>
  </si>
  <si>
    <t>9</t>
    <phoneticPr fontId="20"/>
  </si>
  <si>
    <t>9</t>
    <phoneticPr fontId="21"/>
  </si>
  <si>
    <t>10</t>
    <phoneticPr fontId="20"/>
  </si>
  <si>
    <t>10</t>
    <phoneticPr fontId="21"/>
  </si>
  <si>
    <t>11</t>
    <phoneticPr fontId="20"/>
  </si>
  <si>
    <t>11</t>
    <phoneticPr fontId="21"/>
  </si>
  <si>
    <t>12</t>
    <phoneticPr fontId="20"/>
  </si>
  <si>
    <t>12</t>
    <phoneticPr fontId="21"/>
  </si>
  <si>
    <t>1999/1</t>
    <phoneticPr fontId="20"/>
  </si>
  <si>
    <t>11/1</t>
    <phoneticPr fontId="21"/>
  </si>
  <si>
    <t>2</t>
    <phoneticPr fontId="20"/>
  </si>
  <si>
    <t>2</t>
    <phoneticPr fontId="21"/>
  </si>
  <si>
    <t>3</t>
    <phoneticPr fontId="20"/>
  </si>
  <si>
    <t>3</t>
    <phoneticPr fontId="21"/>
  </si>
  <si>
    <t>1999/4</t>
    <phoneticPr fontId="20"/>
  </si>
  <si>
    <t>11/4</t>
    <phoneticPr fontId="21"/>
  </si>
  <si>
    <t>2000/1</t>
    <phoneticPr fontId="20"/>
  </si>
  <si>
    <t>12/1</t>
    <phoneticPr fontId="21"/>
  </si>
  <si>
    <t>2000/4</t>
    <phoneticPr fontId="20"/>
  </si>
  <si>
    <t>12/4</t>
    <phoneticPr fontId="21"/>
  </si>
  <si>
    <t>2001/1</t>
    <phoneticPr fontId="20"/>
  </si>
  <si>
    <t>13/1</t>
    <phoneticPr fontId="21"/>
  </si>
  <si>
    <t>2001/4</t>
    <phoneticPr fontId="20"/>
  </si>
  <si>
    <t>13/4</t>
    <phoneticPr fontId="21"/>
  </si>
  <si>
    <t>2002/1</t>
    <phoneticPr fontId="20"/>
  </si>
  <si>
    <t>14/1</t>
    <phoneticPr fontId="21"/>
  </si>
  <si>
    <t>2002/4</t>
    <phoneticPr fontId="20"/>
  </si>
  <si>
    <t>14/4</t>
    <phoneticPr fontId="21"/>
  </si>
  <si>
    <t>2003/1</t>
    <phoneticPr fontId="20"/>
  </si>
  <si>
    <t>15/1</t>
    <phoneticPr fontId="21"/>
  </si>
  <si>
    <t>2003/4</t>
    <phoneticPr fontId="20"/>
  </si>
  <si>
    <t>15/4</t>
    <phoneticPr fontId="21"/>
  </si>
  <si>
    <t>2004/1</t>
    <phoneticPr fontId="20"/>
  </si>
  <si>
    <t>16/1</t>
    <phoneticPr fontId="21"/>
  </si>
  <si>
    <t>2004/4</t>
    <phoneticPr fontId="20"/>
  </si>
  <si>
    <t>16/4</t>
    <phoneticPr fontId="21"/>
  </si>
  <si>
    <t>2005/1</t>
    <phoneticPr fontId="20"/>
  </si>
  <si>
    <t>17/1</t>
    <phoneticPr fontId="21"/>
  </si>
  <si>
    <t>2005/4</t>
    <phoneticPr fontId="20"/>
  </si>
  <si>
    <t>17/4</t>
    <phoneticPr fontId="21"/>
  </si>
  <si>
    <t>2006/1</t>
    <phoneticPr fontId="20"/>
  </si>
  <si>
    <t>18/1</t>
    <phoneticPr fontId="21"/>
  </si>
  <si>
    <t>2006/4</t>
    <phoneticPr fontId="20"/>
  </si>
  <si>
    <t>18/4</t>
    <phoneticPr fontId="21"/>
  </si>
  <si>
    <t>2007/1</t>
    <phoneticPr fontId="20"/>
  </si>
  <si>
    <t>19/1</t>
    <phoneticPr fontId="21"/>
  </si>
  <si>
    <t>2007/4</t>
    <phoneticPr fontId="20"/>
  </si>
  <si>
    <t>19/4</t>
    <phoneticPr fontId="21"/>
  </si>
  <si>
    <t>2008/1</t>
    <phoneticPr fontId="20"/>
  </si>
  <si>
    <t>20/1</t>
    <phoneticPr fontId="21"/>
  </si>
  <si>
    <t>2008/4</t>
    <phoneticPr fontId="20"/>
  </si>
  <si>
    <t>20/4</t>
    <phoneticPr fontId="21"/>
  </si>
  <si>
    <t>2009/1</t>
    <phoneticPr fontId="20"/>
  </si>
  <si>
    <t>21/1</t>
    <phoneticPr fontId="21"/>
  </si>
  <si>
    <t>2009/4</t>
    <phoneticPr fontId="20"/>
  </si>
  <si>
    <t>21/4</t>
    <phoneticPr fontId="21"/>
  </si>
  <si>
    <t>2010/1</t>
    <phoneticPr fontId="20"/>
  </si>
  <si>
    <t>22/1</t>
    <phoneticPr fontId="21"/>
  </si>
  <si>
    <t>2010/4</t>
    <phoneticPr fontId="20"/>
  </si>
  <si>
    <t>22/4</t>
    <phoneticPr fontId="21"/>
  </si>
  <si>
    <t>2011/1</t>
    <phoneticPr fontId="20"/>
  </si>
  <si>
    <t>23/1</t>
    <phoneticPr fontId="21"/>
  </si>
  <si>
    <t>2011/4</t>
    <phoneticPr fontId="20"/>
  </si>
  <si>
    <t>23/4</t>
    <phoneticPr fontId="21"/>
  </si>
  <si>
    <t>2012/1</t>
    <phoneticPr fontId="20"/>
  </si>
  <si>
    <t>24/1</t>
    <phoneticPr fontId="21"/>
  </si>
  <si>
    <t>2012/4</t>
    <phoneticPr fontId="20"/>
  </si>
  <si>
    <t>24/4</t>
    <phoneticPr fontId="21"/>
  </si>
  <si>
    <t>2013/1</t>
    <phoneticPr fontId="20"/>
  </si>
  <si>
    <t>25/1</t>
    <phoneticPr fontId="21"/>
  </si>
  <si>
    <t>2013/4</t>
    <phoneticPr fontId="20"/>
  </si>
  <si>
    <t>25/4</t>
    <phoneticPr fontId="21"/>
  </si>
  <si>
    <t>（単位：kl、％）</t>
    <phoneticPr fontId="2"/>
  </si>
  <si>
    <t>年・月</t>
    <rPh sb="0" eb="1">
      <t>ネン</t>
    </rPh>
    <rPh sb="2" eb="3">
      <t>ツキ</t>
    </rPh>
    <phoneticPr fontId="2"/>
  </si>
  <si>
    <t>平成 2</t>
    <rPh sb="0" eb="2">
      <t>ヘイセイ</t>
    </rPh>
    <phoneticPr fontId="1"/>
  </si>
  <si>
    <t>平成 10/4</t>
    <rPh sb="0" eb="2">
      <t>ヘイセイ</t>
    </rPh>
    <phoneticPr fontId="21"/>
  </si>
  <si>
    <t>飲用牛乳等生産量及び需給実績(中国)</t>
    <rPh sb="15" eb="17">
      <t>チュウゴク</t>
    </rPh>
    <phoneticPr fontId="2"/>
  </si>
  <si>
    <t>うち加工乳</t>
    <rPh sb="2" eb="4">
      <t>カコウ</t>
    </rPh>
    <phoneticPr fontId="2"/>
  </si>
  <si>
    <t>2014/1</t>
    <phoneticPr fontId="20"/>
  </si>
  <si>
    <t>26/1</t>
    <phoneticPr fontId="21"/>
  </si>
  <si>
    <t>前年同月比</t>
    <phoneticPr fontId="2"/>
  </si>
  <si>
    <t>前年同月比</t>
    <phoneticPr fontId="2"/>
  </si>
  <si>
    <t>（単位：kl、％）</t>
    <phoneticPr fontId="2"/>
  </si>
  <si>
    <t>2013</t>
    <phoneticPr fontId="16"/>
  </si>
  <si>
    <t>25</t>
    <phoneticPr fontId="2"/>
  </si>
  <si>
    <t>2014/4</t>
    <phoneticPr fontId="20"/>
  </si>
  <si>
    <t>26/4</t>
    <phoneticPr fontId="21"/>
  </si>
  <si>
    <t>6</t>
    <phoneticPr fontId="20"/>
  </si>
  <si>
    <t>7</t>
    <phoneticPr fontId="20"/>
  </si>
  <si>
    <t>7</t>
    <phoneticPr fontId="21"/>
  </si>
  <si>
    <t>8</t>
    <phoneticPr fontId="20"/>
  </si>
  <si>
    <t>8</t>
    <phoneticPr fontId="21"/>
  </si>
  <si>
    <t>9</t>
    <phoneticPr fontId="20"/>
  </si>
  <si>
    <t>10</t>
    <phoneticPr fontId="20"/>
  </si>
  <si>
    <t>11</t>
    <phoneticPr fontId="20"/>
  </si>
  <si>
    <t>12</t>
    <phoneticPr fontId="20"/>
  </si>
  <si>
    <t>2015/1</t>
    <phoneticPr fontId="20"/>
  </si>
  <si>
    <t>27/1</t>
    <phoneticPr fontId="21"/>
  </si>
  <si>
    <t>2</t>
    <phoneticPr fontId="20"/>
  </si>
  <si>
    <t>2</t>
    <phoneticPr fontId="21"/>
  </si>
  <si>
    <t>3</t>
    <phoneticPr fontId="20"/>
  </si>
  <si>
    <t>2014</t>
    <phoneticPr fontId="16"/>
  </si>
  <si>
    <t>26</t>
    <phoneticPr fontId="2"/>
  </si>
  <si>
    <t>2015/4</t>
  </si>
  <si>
    <t>27/4</t>
  </si>
  <si>
    <t>2016/1</t>
  </si>
  <si>
    <t>28/1</t>
  </si>
  <si>
    <t>－</t>
  </si>
  <si>
    <t>2015</t>
    <phoneticPr fontId="16"/>
  </si>
  <si>
    <t>27</t>
    <phoneticPr fontId="2"/>
  </si>
  <si>
    <t>2016/4</t>
    <phoneticPr fontId="2"/>
  </si>
  <si>
    <t>28/4</t>
    <phoneticPr fontId="2"/>
  </si>
  <si>
    <t>2017/1</t>
    <phoneticPr fontId="2"/>
  </si>
  <si>
    <t>29/1</t>
    <phoneticPr fontId="2"/>
  </si>
  <si>
    <t>2016</t>
    <phoneticPr fontId="16"/>
  </si>
  <si>
    <t>28</t>
    <phoneticPr fontId="2"/>
  </si>
  <si>
    <t>2017/4</t>
    <phoneticPr fontId="20"/>
  </si>
  <si>
    <t>29/4</t>
    <phoneticPr fontId="21"/>
  </si>
  <si>
    <t>5</t>
    <phoneticPr fontId="20"/>
  </si>
  <si>
    <t>6</t>
    <phoneticPr fontId="20"/>
  </si>
  <si>
    <t>7</t>
    <phoneticPr fontId="20"/>
  </si>
  <si>
    <t>7</t>
    <phoneticPr fontId="21"/>
  </si>
  <si>
    <t>8</t>
    <phoneticPr fontId="20"/>
  </si>
  <si>
    <t>8</t>
    <phoneticPr fontId="21"/>
  </si>
  <si>
    <t>9</t>
    <phoneticPr fontId="20"/>
  </si>
  <si>
    <t>10</t>
    <phoneticPr fontId="20"/>
  </si>
  <si>
    <t>11</t>
    <phoneticPr fontId="20"/>
  </si>
  <si>
    <t>12</t>
    <phoneticPr fontId="20"/>
  </si>
  <si>
    <t>2018/1</t>
    <phoneticPr fontId="20"/>
  </si>
  <si>
    <t>30/1</t>
    <phoneticPr fontId="21"/>
  </si>
  <si>
    <t>2017</t>
    <phoneticPr fontId="16"/>
  </si>
  <si>
    <t>29</t>
    <phoneticPr fontId="2"/>
  </si>
  <si>
    <t>2018/4</t>
    <phoneticPr fontId="20"/>
  </si>
  <si>
    <t>2019/1</t>
    <phoneticPr fontId="20"/>
  </si>
  <si>
    <t>30/4</t>
    <phoneticPr fontId="21"/>
  </si>
  <si>
    <t>31/1</t>
    <phoneticPr fontId="21"/>
  </si>
  <si>
    <t>出荷量</t>
    <phoneticPr fontId="2"/>
  </si>
  <si>
    <t>入荷量</t>
    <phoneticPr fontId="2"/>
  </si>
  <si>
    <t>注： 1  「前年同月比」「うち加工乳」「純移出入量」「一次需要量」はJミルクによる算出。</t>
  </si>
  <si>
    <t xml:space="preserve">      2  2004年4月の牛乳乳製品統計調査規則の改正に伴う用語の定義の変更及び調査項目の追加によりそれ以前の数値と連続性なし。</t>
  </si>
  <si>
    <t xml:space="preserve">      3  飲用牛乳等の流通量のうち、出荷量は工場・処理場が県外の工場・処理場へ飲用牛乳等を出荷した量であり、入荷量は県外の工場・処理場から飲用牛乳等を入荷した量である｡</t>
  </si>
  <si>
    <t xml:space="preserve">      4  全国農業地域別の飲用牛乳等の流通量は、全国農業地域内の県別の出荷量、入荷量を積み上げたものである。</t>
  </si>
  <si>
    <t xml:space="preserve">      6  色付セルについては確定値。</t>
  </si>
  <si>
    <t xml:space="preserve">      5  出荷量・入荷量は速報値。</t>
    <phoneticPr fontId="2"/>
  </si>
  <si>
    <t>2018</t>
    <phoneticPr fontId="16"/>
  </si>
  <si>
    <t>30</t>
    <phoneticPr fontId="2"/>
  </si>
  <si>
    <t>2019/4</t>
    <phoneticPr fontId="20"/>
  </si>
  <si>
    <t>31/4</t>
    <phoneticPr fontId="21"/>
  </si>
  <si>
    <t>令和元年/5</t>
    <rPh sb="0" eb="2">
      <t>レイワ</t>
    </rPh>
    <rPh sb="2" eb="4">
      <t>ガンネン</t>
    </rPh>
    <phoneticPr fontId="2"/>
  </si>
  <si>
    <t>7</t>
    <phoneticPr fontId="20"/>
  </si>
  <si>
    <t>8</t>
    <phoneticPr fontId="20"/>
  </si>
  <si>
    <t>8</t>
    <phoneticPr fontId="21"/>
  </si>
  <si>
    <t>9</t>
    <phoneticPr fontId="20"/>
  </si>
  <si>
    <t>10</t>
    <phoneticPr fontId="20"/>
  </si>
  <si>
    <t>11</t>
    <phoneticPr fontId="20"/>
  </si>
  <si>
    <t>12</t>
    <phoneticPr fontId="20"/>
  </si>
  <si>
    <t>2020/1</t>
    <phoneticPr fontId="20"/>
  </si>
  <si>
    <t>2/1</t>
    <phoneticPr fontId="21"/>
  </si>
  <si>
    <t>2</t>
    <phoneticPr fontId="20"/>
  </si>
  <si>
    <t>2</t>
    <phoneticPr fontId="21"/>
  </si>
  <si>
    <t>3</t>
    <phoneticPr fontId="20"/>
  </si>
  <si>
    <t>3</t>
    <phoneticPr fontId="21"/>
  </si>
  <si>
    <t>2020/4</t>
    <phoneticPr fontId="20"/>
  </si>
  <si>
    <t>2/4</t>
    <phoneticPr fontId="21"/>
  </si>
  <si>
    <t>5</t>
    <phoneticPr fontId="20"/>
  </si>
  <si>
    <t>5</t>
    <phoneticPr fontId="2"/>
  </si>
  <si>
    <t>6</t>
    <phoneticPr fontId="20"/>
  </si>
  <si>
    <t>7</t>
    <phoneticPr fontId="20"/>
  </si>
  <si>
    <t>7</t>
    <phoneticPr fontId="21"/>
  </si>
  <si>
    <t>8</t>
    <phoneticPr fontId="20"/>
  </si>
  <si>
    <t>8</t>
    <phoneticPr fontId="21"/>
  </si>
  <si>
    <t>9</t>
    <phoneticPr fontId="20"/>
  </si>
  <si>
    <t>10</t>
    <phoneticPr fontId="20"/>
  </si>
  <si>
    <t>11</t>
    <phoneticPr fontId="20"/>
  </si>
  <si>
    <t>12</t>
    <phoneticPr fontId="20"/>
  </si>
  <si>
    <t>2021/1</t>
    <phoneticPr fontId="20"/>
  </si>
  <si>
    <t>3/1</t>
    <phoneticPr fontId="21"/>
  </si>
  <si>
    <t>2</t>
    <phoneticPr fontId="20"/>
  </si>
  <si>
    <t>2</t>
    <phoneticPr fontId="21"/>
  </si>
  <si>
    <t>3</t>
    <phoneticPr fontId="20"/>
  </si>
  <si>
    <t>3</t>
    <phoneticPr fontId="21"/>
  </si>
  <si>
    <t>2019</t>
    <phoneticPr fontId="16"/>
  </si>
  <si>
    <t>31/令和元</t>
    <rPh sb="3" eb="5">
      <t>レイワ</t>
    </rPh>
    <rPh sb="5" eb="6">
      <t>ガン</t>
    </rPh>
    <phoneticPr fontId="2"/>
  </si>
  <si>
    <t>2020</t>
    <phoneticPr fontId="16"/>
  </si>
  <si>
    <t>2</t>
    <phoneticPr fontId="2"/>
  </si>
  <si>
    <t>2021/4</t>
    <phoneticPr fontId="20"/>
  </si>
  <si>
    <t>3/4</t>
    <phoneticPr fontId="21"/>
  </si>
  <si>
    <t>5</t>
    <phoneticPr fontId="20"/>
  </si>
  <si>
    <t>5</t>
    <phoneticPr fontId="2"/>
  </si>
  <si>
    <t>6</t>
    <phoneticPr fontId="20"/>
  </si>
  <si>
    <t>7</t>
    <phoneticPr fontId="20"/>
  </si>
  <si>
    <t>7</t>
    <phoneticPr fontId="21"/>
  </si>
  <si>
    <t>8</t>
    <phoneticPr fontId="20"/>
  </si>
  <si>
    <t>8</t>
    <phoneticPr fontId="21"/>
  </si>
  <si>
    <t>9</t>
    <phoneticPr fontId="20"/>
  </si>
  <si>
    <t>10</t>
    <phoneticPr fontId="20"/>
  </si>
  <si>
    <t>11</t>
    <phoneticPr fontId="20"/>
  </si>
  <si>
    <t>12</t>
    <phoneticPr fontId="20"/>
  </si>
  <si>
    <t>2022/1</t>
    <phoneticPr fontId="20"/>
  </si>
  <si>
    <t>4/1</t>
    <phoneticPr fontId="21"/>
  </si>
  <si>
    <t>2</t>
    <phoneticPr fontId="20"/>
  </si>
  <si>
    <t>2</t>
    <phoneticPr fontId="21"/>
  </si>
  <si>
    <t>3</t>
    <phoneticPr fontId="20"/>
  </si>
  <si>
    <t>3</t>
    <phoneticPr fontId="21"/>
  </si>
  <si>
    <t>2022/4</t>
    <phoneticPr fontId="20"/>
  </si>
  <si>
    <t>4/4</t>
    <phoneticPr fontId="21"/>
  </si>
  <si>
    <t>7</t>
    <phoneticPr fontId="21"/>
  </si>
  <si>
    <t>8</t>
    <phoneticPr fontId="21"/>
  </si>
  <si>
    <t>10</t>
    <phoneticPr fontId="20"/>
  </si>
  <si>
    <t>12</t>
    <phoneticPr fontId="20"/>
  </si>
  <si>
    <t>2023/1</t>
    <phoneticPr fontId="20"/>
  </si>
  <si>
    <t>5/1</t>
    <phoneticPr fontId="21"/>
  </si>
  <si>
    <t>2</t>
    <phoneticPr fontId="21"/>
  </si>
  <si>
    <t>3</t>
    <phoneticPr fontId="21"/>
  </si>
  <si>
    <t>2021</t>
    <phoneticPr fontId="16"/>
  </si>
  <si>
    <t>3</t>
    <phoneticPr fontId="2"/>
  </si>
  <si>
    <t>2022</t>
    <phoneticPr fontId="16"/>
  </si>
  <si>
    <t>4</t>
    <phoneticPr fontId="2"/>
  </si>
  <si>
    <t>2023/4</t>
    <phoneticPr fontId="20"/>
  </si>
  <si>
    <t>5/4</t>
    <phoneticPr fontId="21"/>
  </si>
  <si>
    <t>5</t>
    <phoneticPr fontId="20"/>
  </si>
  <si>
    <t>5</t>
    <phoneticPr fontId="2"/>
  </si>
  <si>
    <t>6</t>
    <phoneticPr fontId="20"/>
  </si>
  <si>
    <t>7</t>
    <phoneticPr fontId="20"/>
  </si>
  <si>
    <t>7</t>
    <phoneticPr fontId="21"/>
  </si>
  <si>
    <t>8</t>
    <phoneticPr fontId="20"/>
  </si>
  <si>
    <t>8</t>
    <phoneticPr fontId="21"/>
  </si>
  <si>
    <t>9</t>
    <phoneticPr fontId="20"/>
  </si>
  <si>
    <t>10</t>
    <phoneticPr fontId="20"/>
  </si>
  <si>
    <t>11</t>
    <phoneticPr fontId="20"/>
  </si>
  <si>
    <t>12</t>
    <phoneticPr fontId="20"/>
  </si>
  <si>
    <t>2024/1</t>
    <phoneticPr fontId="20"/>
  </si>
  <si>
    <t>6/1</t>
    <phoneticPr fontId="21"/>
  </si>
  <si>
    <t>2</t>
    <phoneticPr fontId="20"/>
  </si>
  <si>
    <t>2</t>
    <phoneticPr fontId="21"/>
  </si>
  <si>
    <t>3</t>
    <phoneticPr fontId="20"/>
  </si>
  <si>
    <t>3</t>
    <phoneticPr fontId="21"/>
  </si>
  <si>
    <t>毎年1回更新、最終更新日2024/5/27</t>
    <phoneticPr fontId="2"/>
  </si>
  <si>
    <t>2023</t>
    <phoneticPr fontId="16"/>
  </si>
  <si>
    <t>5</t>
    <phoneticPr fontId="2"/>
  </si>
  <si>
    <t>2024/4</t>
    <phoneticPr fontId="20"/>
  </si>
  <si>
    <t>6/4</t>
    <phoneticPr fontId="21"/>
  </si>
  <si>
    <t>5</t>
    <phoneticPr fontId="20"/>
  </si>
  <si>
    <t>5</t>
    <phoneticPr fontId="2"/>
  </si>
  <si>
    <t>6</t>
    <phoneticPr fontId="20"/>
  </si>
  <si>
    <t>7</t>
    <phoneticPr fontId="20"/>
  </si>
  <si>
    <t>7</t>
    <phoneticPr fontId="21"/>
  </si>
  <si>
    <t>8</t>
    <phoneticPr fontId="20"/>
  </si>
  <si>
    <t>8</t>
    <phoneticPr fontId="21"/>
  </si>
  <si>
    <t>9</t>
    <phoneticPr fontId="20"/>
  </si>
  <si>
    <t>10</t>
    <phoneticPr fontId="20"/>
  </si>
  <si>
    <t>11</t>
    <phoneticPr fontId="20"/>
  </si>
  <si>
    <t>12</t>
    <phoneticPr fontId="20"/>
  </si>
  <si>
    <t>2025/1</t>
    <phoneticPr fontId="20"/>
  </si>
  <si>
    <t>7/1</t>
    <phoneticPr fontId="21"/>
  </si>
  <si>
    <t>2</t>
    <phoneticPr fontId="20"/>
  </si>
  <si>
    <t>2</t>
    <phoneticPr fontId="21"/>
  </si>
  <si>
    <t>3</t>
    <phoneticPr fontId="20"/>
  </si>
  <si>
    <t>3</t>
    <phoneticPr fontId="21"/>
  </si>
  <si>
    <t>毎月1回更新、最終更新日2025/4/28</t>
    <rPh sb="1" eb="2">
      <t>ツキ</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</si>
</sst>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_ ;[Red]\-#,##0\ "/>
    <numFmt numFmtId="177" formatCode="#,##0;\-#,##0;&quot;-&quot;"/>
    <numFmt numFmtId="178" formatCode="#,##0.0_ "/>
    <numFmt numFmtId="179" formatCode="#,##0_ "/>
    <numFmt numFmtId="180" formatCode="#,##0_);[Red]\(#,##0\)"/>
    <numFmt numFmtId="181" formatCode="yyyy/m"/>
    <numFmt numFmtId="182" formatCode="0_ "/>
    <numFmt numFmtId="183" formatCode="0.0;&quot;▲ &quot;0.0"/>
  </numFmts>
  <fonts count="36">
    <font>
      <sz val="11"/>
      <name val="ＭＳ Ｐゴシック"/>
      <family val="3"/>
      <charset val="128"/>
    </font>
    <font>
      <sz val="11"/>
      <name val="ＭＳ Ｐゴシック"/>
      <family val="3"/>
      <charset val="128"/>
    </font>
    <font>
      <sz val="6"/>
      <name val="ＭＳ Ｐゴシック"/>
      <family val="3"/>
      <charset val="128"/>
    </font>
    <font>
      <sz val="8"/>
      <color indexed="8"/>
      <name val="ＭＳ 明朝"/>
      <family val="1"/>
      <charset val="128"/>
    </font>
    <font>
      <sz val="7"/>
      <color indexed="8"/>
      <name val="ＭＳ 明朝"/>
      <family val="1"/>
      <charset val="128"/>
    </font>
    <font>
      <sz val="8"/>
      <color indexed="9"/>
      <name val="ＭＳ 明朝"/>
      <family val="1"/>
      <charset val="128"/>
    </font>
    <font>
      <sz val="8"/>
      <color indexed="10"/>
      <name val="ＭＳ 明朝"/>
      <family val="1"/>
      <charset val="128"/>
    </font>
    <font>
      <sz val="8"/>
      <color indexed="8"/>
      <name val="ＭＳ Ｐゴシック"/>
      <family val="3"/>
      <charset val="128"/>
    </font>
    <font>
      <b/>
      <sz val="12"/>
      <color indexed="8"/>
      <name val="ＭＳ Ｐゴシック"/>
      <family val="3"/>
      <charset val="128"/>
    </font>
    <font>
      <sz val="10"/>
      <color indexed="8"/>
      <name val="ＭＳ Ｐ明朝"/>
      <family val="1"/>
      <charset val="128"/>
    </font>
    <font>
      <b/>
      <sz val="10"/>
      <color theme="0"/>
      <name val="ＭＳ Ｐゴシック"/>
      <family val="3"/>
      <charset val="128"/>
    </font>
    <font>
      <sz val="10"/>
      <color indexed="8"/>
      <name val="Arial"/>
      <family val="2"/>
    </font>
    <font>
      <b/>
      <sz val="12"/>
      <name val="Arial"/>
      <family val="2"/>
    </font>
    <font>
      <sz val="10"/>
      <name val="Arial"/>
      <family val="2"/>
    </font>
    <font>
      <b/>
      <sz val="9"/>
      <color theme="0"/>
      <name val="ＭＳ Ｐゴシック"/>
      <family val="3"/>
      <charset val="128"/>
    </font>
    <font>
      <b/>
      <sz val="10"/>
      <color indexed="8"/>
      <name val="ＭＳ Ｐゴシック"/>
      <family val="3"/>
      <charset val="128"/>
    </font>
    <font>
      <sz val="6"/>
      <name val="Osaka"/>
      <family val="3"/>
      <charset val="128"/>
    </font>
    <font>
      <sz val="10"/>
      <name val="ＭＳ Ｐゴシック"/>
      <family val="3"/>
      <charset val="128"/>
    </font>
    <font>
      <sz val="8"/>
      <color theme="0"/>
      <name val="ＭＳ 明朝"/>
      <family val="1"/>
      <charset val="128"/>
    </font>
    <font>
      <sz val="10"/>
      <name val="ＭＳ Ｐゴシック"/>
      <family val="3"/>
      <charset val="128"/>
      <scheme val="major"/>
    </font>
    <font>
      <sz val="14"/>
      <name val="ＭＳ Ｐゴシック"/>
      <family val="3"/>
      <charset val="128"/>
    </font>
    <font>
      <sz val="10"/>
      <name val="Century"/>
      <family val="1"/>
    </font>
    <font>
      <sz val="10"/>
      <name val="ＭＳ Ｐ明朝"/>
      <family val="1"/>
      <charset val="128"/>
    </font>
    <font>
      <sz val="10"/>
      <color indexed="8"/>
      <name val="ＭＳ 明朝"/>
      <family val="1"/>
      <charset val="128"/>
    </font>
    <font>
      <sz val="10"/>
      <color indexed="9"/>
      <name val="ＭＳ 明朝"/>
      <family val="1"/>
      <charset val="128"/>
    </font>
    <font>
      <sz val="8"/>
      <name val="ＭＳ Ｐゴシック"/>
      <family val="3"/>
      <charset val="128"/>
    </font>
    <font>
      <sz val="8"/>
      <name val="ＭＳ 明朝"/>
      <family val="1"/>
      <charset val="128"/>
    </font>
    <font>
      <sz val="10"/>
      <color rgb="FFFF0000"/>
      <name val="ＭＳ Ｐ明朝"/>
      <family val="1"/>
      <charset val="128"/>
    </font>
    <font>
      <sz val="10"/>
      <color theme="1"/>
      <name val="ＭＳ Ｐ明朝"/>
      <family val="1"/>
      <charset val="128"/>
    </font>
    <font>
      <b/>
      <sz val="12"/>
      <name val="ＭＳ Ｐゴシック"/>
      <family val="3"/>
      <charset val="128"/>
    </font>
    <font>
      <sz val="7"/>
      <name val="ＭＳ 明朝"/>
      <family val="1"/>
      <charset val="128"/>
    </font>
    <font>
      <sz val="8"/>
      <color rgb="FFFF0000"/>
      <name val="ＭＳ 明朝"/>
      <family val="1"/>
      <charset val="128"/>
    </font>
    <font>
      <sz val="8"/>
      <color theme="0"/>
      <name val="ＭＳ Ｐゴシック"/>
      <family val="3"/>
      <charset val="128"/>
    </font>
    <font>
      <sz val="10"/>
      <name val="ＭＳ ゴシック"/>
      <family val="3"/>
      <charset val="128"/>
    </font>
    <font>
      <sz val="10"/>
      <color theme="0"/>
      <name val="ＭＳ 明朝"/>
      <family val="1"/>
      <charset val="128"/>
    </font>
    <font>
      <sz val="8"/>
      <color theme="1"/>
      <name val="ＭＳ Ｐゴシック"/>
      <family val="3"/>
      <charset val="128"/>
    </font>
  </fonts>
  <fills count="7">
    <fill>
      <patternFill patternType="none"/>
    </fill>
    <fill>
      <patternFill patternType="gray125"/>
    </fill>
    <fill>
      <patternFill patternType="solid">
        <fgColor theme="4" tint="0.79998168889431442"/>
        <bgColor indexed="64"/>
      </patternFill>
    </fill>
    <fill>
      <patternFill patternType="solid">
        <fgColor theme="4" tint="-0.249977111117893"/>
        <bgColor indexed="64"/>
      </patternFill>
    </fill>
    <fill>
      <patternFill patternType="solid">
        <fgColor theme="0"/>
        <bgColor indexed="64"/>
      </patternFill>
    </fill>
    <fill>
      <patternFill patternType="solid">
        <fgColor theme="3" tint="0.39997558519241921"/>
        <bgColor indexed="64"/>
      </patternFill>
    </fill>
    <fill>
      <patternFill patternType="solid">
        <fgColor rgb="FFFFFFCC"/>
        <bgColor indexed="64"/>
      </patternFill>
    </fill>
  </fills>
  <borders count="46">
    <border>
      <left/>
      <right/>
      <top/>
      <bottom/>
      <diagonal/>
    </border>
    <border>
      <left style="thin">
        <color auto="1"/>
      </left>
      <right/>
      <top/>
      <bottom/>
      <diagonal/>
    </border>
    <border>
      <left/>
      <right/>
      <top style="thin">
        <color indexed="64"/>
      </top>
      <bottom style="thin">
        <color indexed="64"/>
      </bottom>
      <diagonal/>
    </border>
    <border>
      <left/>
      <right/>
      <top style="medium">
        <color indexed="64"/>
      </top>
      <bottom style="medium">
        <color indexed="64"/>
      </bottom>
      <diagonal/>
    </border>
    <border>
      <left style="thin">
        <color indexed="64"/>
      </left>
      <right/>
      <top/>
      <bottom style="thin">
        <color indexed="64"/>
      </bottom>
      <diagonal/>
    </border>
    <border>
      <left style="thin">
        <color indexed="64"/>
      </left>
      <right style="thin">
        <color theme="0" tint="-0.499984740745262"/>
      </right>
      <top style="thin">
        <color theme="0" tint="-0.499984740745262"/>
      </top>
      <bottom/>
      <diagonal/>
    </border>
    <border>
      <left style="thin">
        <color theme="0" tint="-0.499984740745262"/>
      </left>
      <right style="thin">
        <color indexed="64"/>
      </right>
      <top style="thin">
        <color theme="0" tint="-0.499984740745262"/>
      </top>
      <bottom/>
      <diagonal/>
    </border>
    <border>
      <left style="thin">
        <color theme="0" tint="-0.499984740745262"/>
      </left>
      <right style="thin">
        <color indexed="64"/>
      </right>
      <top/>
      <bottom style="thin">
        <color indexed="64"/>
      </bottom>
      <diagonal/>
    </border>
    <border>
      <left style="thin">
        <color theme="0" tint="-0.499984740745262"/>
      </left>
      <right style="thin">
        <color theme="0" tint="-0.499984740745262"/>
      </right>
      <top/>
      <bottom style="thin">
        <color indexed="64"/>
      </bottom>
      <diagonal/>
    </border>
    <border>
      <left style="thin">
        <color indexed="64"/>
      </left>
      <right style="thin">
        <color theme="0" tint="-0.499984740745262"/>
      </right>
      <top/>
      <bottom style="thin">
        <color indexed="64"/>
      </bottom>
      <diagonal/>
    </border>
    <border>
      <left/>
      <right style="thin">
        <color indexed="64"/>
      </right>
      <top/>
      <bottom style="thin">
        <color indexed="64"/>
      </bottom>
      <diagonal/>
    </border>
    <border>
      <left style="thin">
        <color theme="0" tint="-0.499984740745262"/>
      </left>
      <right style="thin">
        <color indexed="64"/>
      </right>
      <top/>
      <bottom/>
      <diagonal/>
    </border>
    <border>
      <left style="thin">
        <color theme="0" tint="-0.499984740745262"/>
      </left>
      <right style="thin">
        <color theme="0" tint="-0.499984740745262"/>
      </right>
      <top/>
      <bottom/>
      <diagonal/>
    </border>
    <border>
      <left style="thin">
        <color theme="0" tint="-0.499984740745262"/>
      </left>
      <right/>
      <top/>
      <bottom/>
      <diagonal/>
    </border>
    <border>
      <left style="thin">
        <color theme="0" tint="-0.499984740745262"/>
      </left>
      <right/>
      <top style="thin">
        <color theme="0" tint="-0.499984740745262"/>
      </top>
      <bottom/>
      <diagonal/>
    </border>
    <border>
      <left/>
      <right style="thin">
        <color indexed="64"/>
      </right>
      <top/>
      <bottom/>
      <diagonal/>
    </border>
    <border>
      <left style="thin">
        <color theme="0" tint="-0.499984740745262"/>
      </left>
      <right style="thin">
        <color indexed="64"/>
      </right>
      <top style="thin">
        <color auto="1"/>
      </top>
      <bottom/>
      <diagonal/>
    </border>
    <border>
      <left style="thin">
        <color theme="0" tint="-0.499984740745262"/>
      </left>
      <right style="thin">
        <color theme="0" tint="-0.499984740745262"/>
      </right>
      <top style="thin">
        <color auto="1"/>
      </top>
      <bottom/>
      <diagonal/>
    </border>
    <border>
      <left style="thin">
        <color auto="1"/>
      </left>
      <right/>
      <top style="thin">
        <color auto="1"/>
      </top>
      <bottom/>
      <diagonal/>
    </border>
    <border>
      <left/>
      <right style="thin">
        <color indexed="64"/>
      </right>
      <top style="thin">
        <color indexed="64"/>
      </top>
      <bottom/>
      <diagonal/>
    </border>
    <border>
      <left style="thin">
        <color indexed="64"/>
      </left>
      <right style="thin">
        <color theme="0" tint="-0.499984740745262"/>
      </right>
      <top/>
      <bottom style="thin">
        <color theme="0" tint="-0.499984740745262"/>
      </bottom>
      <diagonal/>
    </border>
    <border>
      <left style="thin">
        <color theme="0" tint="-0.499984740745262"/>
      </left>
      <right style="thin">
        <color indexed="64"/>
      </right>
      <top/>
      <bottom style="thin">
        <color theme="0" tint="-0.499984740745262"/>
      </bottom>
      <diagonal/>
    </border>
    <border>
      <left style="thin">
        <color indexed="64"/>
      </left>
      <right style="thin">
        <color theme="0" tint="-0.499984740745262"/>
      </right>
      <top/>
      <bottom/>
      <diagonal/>
    </border>
    <border>
      <left style="thin">
        <color theme="0" tint="-0.499984740745262"/>
      </left>
      <right/>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style="thin">
        <color indexed="64"/>
      </left>
      <right style="thin">
        <color theme="0" tint="-0.499984740745262"/>
      </right>
      <top style="thin">
        <color indexed="64"/>
      </top>
      <bottom/>
      <diagonal/>
    </border>
    <border>
      <left style="thin">
        <color theme="0" tint="-0.499984740745262"/>
      </left>
      <right style="thin">
        <color theme="0" tint="-0.499984740745262"/>
      </right>
      <top/>
      <bottom style="thin">
        <color theme="0" tint="-0.499984740745262"/>
      </bottom>
      <diagonal/>
    </border>
    <border>
      <left style="thin">
        <color auto="1"/>
      </left>
      <right style="thin">
        <color theme="0"/>
      </right>
      <top style="thin">
        <color auto="1"/>
      </top>
      <bottom style="thin">
        <color theme="0"/>
      </bottom>
      <diagonal/>
    </border>
    <border>
      <left style="thin">
        <color theme="0"/>
      </left>
      <right style="thin">
        <color theme="0"/>
      </right>
      <top style="thin">
        <color auto="1"/>
      </top>
      <bottom style="thin">
        <color theme="0"/>
      </bottom>
      <diagonal/>
    </border>
    <border>
      <left style="thin">
        <color theme="0"/>
      </left>
      <right style="thin">
        <color indexed="64"/>
      </right>
      <top style="thin">
        <color auto="1"/>
      </top>
      <bottom style="thin">
        <color theme="0"/>
      </bottom>
      <diagonal/>
    </border>
    <border>
      <left style="thin">
        <color theme="0"/>
      </left>
      <right style="thin">
        <color theme="0"/>
      </right>
      <top style="thin">
        <color theme="0"/>
      </top>
      <bottom style="thin">
        <color theme="0"/>
      </bottom>
      <diagonal/>
    </border>
    <border>
      <left style="thin">
        <color theme="0"/>
      </left>
      <right style="thin">
        <color indexed="64"/>
      </right>
      <top style="thin">
        <color theme="0"/>
      </top>
      <bottom style="thin">
        <color theme="0"/>
      </bottom>
      <diagonal/>
    </border>
    <border>
      <left style="thin">
        <color theme="0"/>
      </left>
      <right style="thin">
        <color theme="0"/>
      </right>
      <top style="thin">
        <color theme="0"/>
      </top>
      <bottom style="thin">
        <color indexed="64"/>
      </bottom>
      <diagonal/>
    </border>
    <border>
      <left style="thin">
        <color theme="0"/>
      </left>
      <right style="thin">
        <color indexed="64"/>
      </right>
      <top style="thin">
        <color theme="0"/>
      </top>
      <bottom style="thin">
        <color indexed="64"/>
      </bottom>
      <diagonal/>
    </border>
    <border>
      <left style="thin">
        <color auto="1"/>
      </left>
      <right style="thin">
        <color theme="0"/>
      </right>
      <top style="thin">
        <color theme="0"/>
      </top>
      <bottom/>
      <diagonal/>
    </border>
    <border>
      <left style="thin">
        <color theme="0"/>
      </left>
      <right style="thin">
        <color theme="0"/>
      </right>
      <top style="thin">
        <color theme="0"/>
      </top>
      <bottom/>
      <diagonal/>
    </border>
    <border>
      <left style="thin">
        <color auto="1"/>
      </left>
      <right style="thin">
        <color theme="0"/>
      </right>
      <top/>
      <bottom style="thin">
        <color indexed="64"/>
      </bottom>
      <diagonal/>
    </border>
    <border>
      <left style="thin">
        <color theme="0"/>
      </left>
      <right style="thin">
        <color theme="0"/>
      </right>
      <top/>
      <bottom style="thin">
        <color indexed="64"/>
      </bottom>
      <diagonal/>
    </border>
    <border>
      <left/>
      <right style="thin">
        <color theme="0"/>
      </right>
      <top style="thin">
        <color auto="1"/>
      </top>
      <bottom style="thin">
        <color theme="0"/>
      </bottom>
      <diagonal/>
    </border>
    <border>
      <left style="thin">
        <color theme="0"/>
      </left>
      <right/>
      <top style="thin">
        <color auto="1"/>
      </top>
      <bottom style="thin">
        <color theme="0"/>
      </bottom>
      <diagonal/>
    </border>
    <border>
      <left style="thin">
        <color indexed="64"/>
      </left>
      <right style="thin">
        <color theme="0" tint="-0.499984740745262"/>
      </right>
      <top style="thin">
        <color theme="1" tint="0.499984740745262"/>
      </top>
      <bottom/>
      <diagonal/>
    </border>
    <border>
      <left style="thin">
        <color theme="0" tint="-0.499984740745262"/>
      </left>
      <right style="thin">
        <color indexed="64"/>
      </right>
      <top style="thin">
        <color theme="1" tint="0.499984740745262"/>
      </top>
      <bottom/>
      <diagonal/>
    </border>
    <border>
      <left style="thin">
        <color theme="0" tint="-0.499984740745262"/>
      </left>
      <right style="thin">
        <color theme="0" tint="-0.499984740745262"/>
      </right>
      <top style="thin">
        <color theme="1" tint="0.499984740745262"/>
      </top>
      <bottom/>
      <diagonal/>
    </border>
    <border>
      <left/>
      <right style="thin">
        <color theme="0" tint="-0.499984740745262"/>
      </right>
      <top/>
      <bottom/>
      <diagonal/>
    </border>
    <border>
      <left style="thin">
        <color theme="0" tint="-0.499984740745262"/>
      </left>
      <right style="thin">
        <color theme="0" tint="-0.499984740745262"/>
      </right>
      <top/>
      <bottom style="thin">
        <color theme="1" tint="0.499984740745262"/>
      </bottom>
      <diagonal/>
    </border>
    <border>
      <left style="thin">
        <color theme="0" tint="-0.499984740745262"/>
      </left>
      <right/>
      <top/>
      <bottom style="thin">
        <color indexed="64"/>
      </bottom>
      <diagonal/>
    </border>
  </borders>
  <cellStyleXfs count="8">
    <xf numFmtId="0" fontId="0" fillId="0" borderId="0"/>
    <xf numFmtId="38" fontId="1" fillId="0" borderId="0" applyFont="0" applyFill="0" applyBorder="0" applyAlignment="0" applyProtection="0"/>
    <xf numFmtId="177" fontId="11" fillId="0" borderId="0" applyFill="0" applyBorder="0" applyAlignment="0"/>
    <xf numFmtId="0" fontId="12" fillId="0" borderId="3" applyNumberFormat="0" applyAlignment="0" applyProtection="0">
      <alignment horizontal="left" vertical="center"/>
    </xf>
    <xf numFmtId="0" fontId="12" fillId="0" borderId="2">
      <alignment horizontal="left" vertical="center"/>
    </xf>
    <xf numFmtId="0" fontId="13" fillId="0" borderId="0"/>
    <xf numFmtId="38" fontId="1" fillId="0" borderId="0" applyFont="0" applyFill="0" applyBorder="0" applyAlignment="0" applyProtection="0"/>
    <xf numFmtId="38" fontId="33" fillId="0" borderId="0" applyFont="0" applyFill="0" applyBorder="0" applyAlignment="0" applyProtection="0">
      <alignment vertical="center"/>
    </xf>
  </cellStyleXfs>
  <cellXfs count="224">
    <xf numFmtId="0" fontId="0" fillId="0" borderId="0" xfId="0"/>
    <xf numFmtId="0" fontId="5" fillId="0" borderId="0" xfId="0" applyFont="1" applyFill="1" applyAlignment="1"/>
    <xf numFmtId="0" fontId="5" fillId="0" borderId="0" xfId="0" applyFont="1" applyFill="1"/>
    <xf numFmtId="0" fontId="3" fillId="0" borderId="0" xfId="0" applyFont="1" applyFill="1" applyAlignment="1"/>
    <xf numFmtId="0" fontId="3" fillId="0" borderId="0" xfId="0" applyFont="1" applyFill="1"/>
    <xf numFmtId="0" fontId="3" fillId="0" borderId="0" xfId="0" applyFont="1" applyFill="1" applyBorder="1" applyAlignment="1">
      <alignment horizontal="left"/>
    </xf>
    <xf numFmtId="0" fontId="3" fillId="0" borderId="0" xfId="0" applyFont="1" applyFill="1" applyBorder="1" applyAlignment="1"/>
    <xf numFmtId="0" fontId="8" fillId="0" borderId="0" xfId="0" applyFont="1" applyFill="1" applyAlignment="1"/>
    <xf numFmtId="0" fontId="8" fillId="0" borderId="0" xfId="0" applyFont="1" applyFill="1"/>
    <xf numFmtId="0" fontId="8" fillId="0" borderId="0" xfId="0" applyFont="1" applyFill="1" applyBorder="1" applyAlignment="1">
      <alignment horizontal="left"/>
    </xf>
    <xf numFmtId="0" fontId="7" fillId="0" borderId="0" xfId="0" applyFont="1" applyFill="1" applyAlignment="1">
      <alignment horizontal="right"/>
    </xf>
    <xf numFmtId="0" fontId="6" fillId="0" borderId="0" xfId="0" applyFont="1" applyFill="1"/>
    <xf numFmtId="3" fontId="4" fillId="0" borderId="0" xfId="1" applyNumberFormat="1" applyFont="1" applyFill="1" applyBorder="1"/>
    <xf numFmtId="176" fontId="7" fillId="0" borderId="0" xfId="1" applyNumberFormat="1" applyFont="1" applyFill="1" applyBorder="1" applyAlignment="1">
      <alignment horizontal="left" vertical="center"/>
    </xf>
    <xf numFmtId="0" fontId="3" fillId="0" borderId="0" xfId="0" applyNumberFormat="1" applyFont="1" applyFill="1" applyBorder="1" applyAlignment="1">
      <alignment horizontal="center" vertical="center" wrapText="1"/>
    </xf>
    <xf numFmtId="0" fontId="3" fillId="0" borderId="0" xfId="0" applyFont="1" applyFill="1" applyAlignment="1">
      <alignment horizontal="center" vertical="center"/>
    </xf>
    <xf numFmtId="0" fontId="8" fillId="0" borderId="0" xfId="0" applyFont="1" applyFill="1" applyAlignment="1">
      <alignment horizontal="center" vertical="center"/>
    </xf>
    <xf numFmtId="178" fontId="9" fillId="0" borderId="12" xfId="0" applyNumberFormat="1" applyFont="1" applyFill="1" applyBorder="1" applyAlignment="1">
      <alignment horizontal="right" vertical="center"/>
    </xf>
    <xf numFmtId="179" fontId="9" fillId="0" borderId="12" xfId="0" applyNumberFormat="1" applyFont="1" applyFill="1" applyBorder="1" applyAlignment="1">
      <alignment horizontal="right" vertical="center"/>
    </xf>
    <xf numFmtId="178" fontId="9" fillId="0" borderId="11" xfId="0" applyNumberFormat="1" applyFont="1" applyFill="1" applyBorder="1" applyAlignment="1">
      <alignment horizontal="right" vertical="center"/>
    </xf>
    <xf numFmtId="0" fontId="18" fillId="3" borderId="36" xfId="0" applyFont="1" applyFill="1" applyBorder="1" applyAlignment="1">
      <alignment horizontal="center" vertical="center"/>
    </xf>
    <xf numFmtId="0" fontId="18" fillId="3" borderId="37" xfId="0" applyFont="1" applyFill="1" applyBorder="1" applyAlignment="1">
      <alignment horizontal="center" vertical="center"/>
    </xf>
    <xf numFmtId="0" fontId="10" fillId="3" borderId="37" xfId="0" applyFont="1" applyFill="1" applyBorder="1" applyAlignment="1">
      <alignment vertical="center"/>
    </xf>
    <xf numFmtId="0" fontId="14" fillId="5" borderId="32" xfId="0" applyFont="1" applyFill="1" applyBorder="1" applyAlignment="1">
      <alignment horizontal="center" vertical="center"/>
    </xf>
    <xf numFmtId="0" fontId="14" fillId="5" borderId="33" xfId="0" applyFont="1" applyFill="1" applyBorder="1" applyAlignment="1">
      <alignment horizontal="center" vertical="center"/>
    </xf>
    <xf numFmtId="49" fontId="19" fillId="2" borderId="5" xfId="0" applyNumberFormat="1" applyFont="1" applyFill="1" applyBorder="1" applyAlignment="1">
      <alignment horizontal="right" vertical="center"/>
    </xf>
    <xf numFmtId="49" fontId="19" fillId="2" borderId="22" xfId="0" applyNumberFormat="1" applyFont="1" applyFill="1" applyBorder="1" applyAlignment="1">
      <alignment horizontal="right" vertical="center"/>
    </xf>
    <xf numFmtId="49" fontId="19" fillId="2" borderId="20" xfId="0" applyNumberFormat="1" applyFont="1" applyFill="1" applyBorder="1" applyAlignment="1">
      <alignment horizontal="right" vertical="center"/>
    </xf>
    <xf numFmtId="49" fontId="19" fillId="2" borderId="9" xfId="0" applyNumberFormat="1" applyFont="1" applyFill="1" applyBorder="1" applyAlignment="1">
      <alignment horizontal="right" vertical="center"/>
    </xf>
    <xf numFmtId="179" fontId="3" fillId="0" borderId="0" xfId="0" applyNumberFormat="1" applyFont="1" applyFill="1" applyAlignment="1"/>
    <xf numFmtId="0" fontId="10" fillId="5" borderId="37" xfId="0" applyFont="1" applyFill="1" applyBorder="1" applyAlignment="1">
      <alignment vertical="center" wrapText="1"/>
    </xf>
    <xf numFmtId="0" fontId="23" fillId="0" borderId="0" xfId="0" applyFont="1" applyFill="1" applyAlignment="1"/>
    <xf numFmtId="0" fontId="15" fillId="0" borderId="0" xfId="0" applyFont="1" applyFill="1" applyAlignment="1"/>
    <xf numFmtId="0" fontId="23" fillId="0" borderId="0" xfId="0" applyFont="1" applyFill="1" applyBorder="1" applyAlignment="1"/>
    <xf numFmtId="0" fontId="24" fillId="0" borderId="0" xfId="0" applyFont="1" applyFill="1"/>
    <xf numFmtId="0" fontId="24" fillId="0" borderId="0" xfId="0" applyFont="1" applyFill="1" applyAlignment="1"/>
    <xf numFmtId="182" fontId="25" fillId="0" borderId="0" xfId="0" applyNumberFormat="1" applyFont="1" applyFill="1" applyAlignment="1">
      <alignment vertical="center"/>
    </xf>
    <xf numFmtId="179" fontId="3" fillId="0" borderId="0" xfId="0" applyNumberFormat="1" applyFont="1" applyFill="1" applyAlignment="1">
      <alignment horizontal="center" vertical="center"/>
    </xf>
    <xf numFmtId="0" fontId="18" fillId="5" borderId="37" xfId="0" applyFont="1" applyFill="1" applyBorder="1" applyAlignment="1">
      <alignment horizontal="center" vertical="center"/>
    </xf>
    <xf numFmtId="38" fontId="3" fillId="0" borderId="0" xfId="1" applyFont="1" applyFill="1" applyAlignment="1"/>
    <xf numFmtId="49" fontId="19" fillId="2" borderId="25" xfId="0" applyNumberFormat="1" applyFont="1" applyFill="1" applyBorder="1" applyAlignment="1">
      <alignment horizontal="right" vertical="center"/>
    </xf>
    <xf numFmtId="49" fontId="17" fillId="2" borderId="16" xfId="0" applyNumberFormat="1" applyFont="1" applyFill="1" applyBorder="1" applyAlignment="1">
      <alignment horizontal="right" vertical="center"/>
    </xf>
    <xf numFmtId="49" fontId="17" fillId="2" borderId="11" xfId="0" applyNumberFormat="1" applyFont="1" applyFill="1" applyBorder="1" applyAlignment="1">
      <alignment horizontal="right" vertical="center"/>
    </xf>
    <xf numFmtId="49" fontId="17" fillId="2" borderId="6" xfId="0" applyNumberFormat="1" applyFont="1" applyFill="1" applyBorder="1" applyAlignment="1">
      <alignment horizontal="right" vertical="center"/>
    </xf>
    <xf numFmtId="49" fontId="17" fillId="2" borderId="21" xfId="0" applyNumberFormat="1" applyFont="1" applyFill="1" applyBorder="1" applyAlignment="1">
      <alignment horizontal="right" vertical="center"/>
    </xf>
    <xf numFmtId="49" fontId="17" fillId="2" borderId="7" xfId="0" applyNumberFormat="1" applyFont="1" applyFill="1" applyBorder="1" applyAlignment="1">
      <alignment horizontal="right" vertical="center"/>
    </xf>
    <xf numFmtId="49" fontId="17" fillId="2" borderId="20" xfId="0" applyNumberFormat="1" applyFont="1" applyFill="1" applyBorder="1" applyAlignment="1">
      <alignment horizontal="center" vertical="center"/>
    </xf>
    <xf numFmtId="49" fontId="17" fillId="2" borderId="23" xfId="0" applyNumberFormat="1" applyFont="1" applyFill="1" applyBorder="1" applyAlignment="1">
      <alignment horizontal="right" vertical="center"/>
    </xf>
    <xf numFmtId="49" fontId="17" fillId="2" borderId="22" xfId="0" applyNumberFormat="1" applyFont="1" applyFill="1" applyBorder="1" applyAlignment="1">
      <alignment horizontal="center" vertical="center"/>
    </xf>
    <xf numFmtId="49" fontId="17" fillId="2" borderId="13" xfId="0" applyNumberFormat="1" applyFont="1" applyFill="1" applyBorder="1" applyAlignment="1">
      <alignment horizontal="right" vertical="center"/>
    </xf>
    <xf numFmtId="181" fontId="17" fillId="2" borderId="22" xfId="0" applyNumberFormat="1" applyFont="1" applyFill="1" applyBorder="1" applyAlignment="1">
      <alignment horizontal="center" vertical="center"/>
    </xf>
    <xf numFmtId="49" fontId="17" fillId="2" borderId="5" xfId="0" applyNumberFormat="1" applyFont="1" applyFill="1" applyBorder="1" applyAlignment="1">
      <alignment horizontal="center" vertical="center"/>
    </xf>
    <xf numFmtId="49" fontId="17" fillId="2" borderId="14" xfId="0" applyNumberFormat="1" applyFont="1" applyFill="1" applyBorder="1" applyAlignment="1">
      <alignment horizontal="right" vertical="center"/>
    </xf>
    <xf numFmtId="49" fontId="19" fillId="2" borderId="40" xfId="0" applyNumberFormat="1" applyFont="1" applyFill="1" applyBorder="1" applyAlignment="1">
      <alignment horizontal="right" vertical="center"/>
    </xf>
    <xf numFmtId="49" fontId="17" fillId="2" borderId="41" xfId="0" applyNumberFormat="1" applyFont="1" applyFill="1" applyBorder="1" applyAlignment="1">
      <alignment horizontal="right" vertical="center"/>
    </xf>
    <xf numFmtId="0" fontId="26" fillId="0" borderId="0" xfId="0" applyFont="1" applyFill="1" applyAlignment="1"/>
    <xf numFmtId="0" fontId="26" fillId="0" borderId="0" xfId="0" applyFont="1" applyFill="1"/>
    <xf numFmtId="0" fontId="26" fillId="0" borderId="0" xfId="0" applyFont="1" applyFill="1" applyBorder="1" applyAlignment="1"/>
    <xf numFmtId="0" fontId="26" fillId="0" borderId="0" xfId="0" applyFont="1" applyFill="1" applyBorder="1"/>
    <xf numFmtId="179" fontId="9" fillId="6" borderId="12" xfId="0" applyNumberFormat="1" applyFont="1" applyFill="1" applyBorder="1" applyAlignment="1">
      <alignment horizontal="right" vertical="center"/>
    </xf>
    <xf numFmtId="179" fontId="9" fillId="6" borderId="26" xfId="0" applyNumberFormat="1" applyFont="1" applyFill="1" applyBorder="1" applyAlignment="1">
      <alignment horizontal="right" vertical="center"/>
    </xf>
    <xf numFmtId="179" fontId="9" fillId="6" borderId="24" xfId="0" applyNumberFormat="1" applyFont="1" applyFill="1" applyBorder="1" applyAlignment="1">
      <alignment horizontal="right" vertical="center"/>
    </xf>
    <xf numFmtId="179" fontId="22" fillId="6" borderId="24" xfId="0" applyNumberFormat="1" applyFont="1" applyFill="1" applyBorder="1" applyAlignment="1">
      <alignment horizontal="right" vertical="center"/>
    </xf>
    <xf numFmtId="179" fontId="22" fillId="6" borderId="12" xfId="0" applyNumberFormat="1" applyFont="1" applyFill="1" applyBorder="1" applyAlignment="1">
      <alignment horizontal="right" vertical="center"/>
    </xf>
    <xf numFmtId="180" fontId="22" fillId="6" borderId="26" xfId="0" applyNumberFormat="1" applyFont="1" applyFill="1" applyBorder="1" applyAlignment="1"/>
    <xf numFmtId="179" fontId="22" fillId="6" borderId="26" xfId="0" applyNumberFormat="1" applyFont="1" applyFill="1" applyBorder="1" applyAlignment="1">
      <alignment horizontal="right" vertical="center"/>
    </xf>
    <xf numFmtId="179" fontId="9" fillId="6" borderId="22" xfId="0" applyNumberFormat="1" applyFont="1" applyFill="1" applyBorder="1" applyAlignment="1">
      <alignment horizontal="right" vertical="center"/>
    </xf>
    <xf numFmtId="178" fontId="9" fillId="6" borderId="12" xfId="0" applyNumberFormat="1" applyFont="1" applyFill="1" applyBorder="1" applyAlignment="1">
      <alignment horizontal="right" vertical="center"/>
    </xf>
    <xf numFmtId="179" fontId="9" fillId="6" borderId="20" xfId="0" applyNumberFormat="1" applyFont="1" applyFill="1" applyBorder="1" applyAlignment="1">
      <alignment horizontal="right" vertical="center"/>
    </xf>
    <xf numFmtId="178" fontId="9" fillId="6" borderId="26" xfId="0" applyNumberFormat="1" applyFont="1" applyFill="1" applyBorder="1" applyAlignment="1">
      <alignment horizontal="right" vertical="center"/>
    </xf>
    <xf numFmtId="179" fontId="9" fillId="6" borderId="5" xfId="0" applyNumberFormat="1" applyFont="1" applyFill="1" applyBorder="1" applyAlignment="1">
      <alignment horizontal="right" vertical="center"/>
    </xf>
    <xf numFmtId="178" fontId="9" fillId="6" borderId="24" xfId="0" applyNumberFormat="1" applyFont="1" applyFill="1" applyBorder="1" applyAlignment="1">
      <alignment horizontal="right" vertical="center"/>
    </xf>
    <xf numFmtId="180" fontId="9" fillId="6" borderId="26" xfId="0" applyNumberFormat="1" applyFont="1" applyFill="1" applyBorder="1" applyAlignment="1">
      <alignment vertical="center"/>
    </xf>
    <xf numFmtId="180" fontId="22" fillId="6" borderId="26" xfId="0" applyNumberFormat="1" applyFont="1" applyFill="1" applyBorder="1" applyAlignment="1">
      <alignment vertical="center"/>
    </xf>
    <xf numFmtId="180" fontId="9" fillId="6" borderId="12" xfId="0" applyNumberFormat="1" applyFont="1" applyFill="1" applyBorder="1" applyAlignment="1">
      <alignment horizontal="right" vertical="center"/>
    </xf>
    <xf numFmtId="180" fontId="9" fillId="6" borderId="24" xfId="0" applyNumberFormat="1" applyFont="1" applyFill="1" applyBorder="1" applyAlignment="1">
      <alignment horizontal="right" vertical="center"/>
    </xf>
    <xf numFmtId="180" fontId="22" fillId="6" borderId="12" xfId="0" applyNumberFormat="1" applyFont="1" applyFill="1" applyBorder="1" applyAlignment="1">
      <alignment horizontal="right" vertical="center"/>
    </xf>
    <xf numFmtId="179" fontId="22" fillId="6" borderId="22" xfId="0" applyNumberFormat="1" applyFont="1" applyFill="1" applyBorder="1" applyAlignment="1">
      <alignment horizontal="right" vertical="center"/>
    </xf>
    <xf numFmtId="178" fontId="22" fillId="6" borderId="12" xfId="0" applyNumberFormat="1" applyFont="1" applyFill="1" applyBorder="1" applyAlignment="1">
      <alignment horizontal="right" vertical="center"/>
    </xf>
    <xf numFmtId="179" fontId="22" fillId="6" borderId="20" xfId="0" applyNumberFormat="1" applyFont="1" applyFill="1" applyBorder="1" applyAlignment="1">
      <alignment horizontal="right" vertical="center"/>
    </xf>
    <xf numFmtId="178" fontId="22" fillId="6" borderId="26" xfId="0" applyNumberFormat="1" applyFont="1" applyFill="1" applyBorder="1" applyAlignment="1">
      <alignment horizontal="right" vertical="center"/>
    </xf>
    <xf numFmtId="178" fontId="22" fillId="6" borderId="24" xfId="0" applyNumberFormat="1" applyFont="1" applyFill="1" applyBorder="1" applyAlignment="1">
      <alignment horizontal="right" vertical="center"/>
    </xf>
    <xf numFmtId="180" fontId="22" fillId="6" borderId="12" xfId="0" applyNumberFormat="1" applyFont="1" applyFill="1" applyBorder="1" applyAlignment="1">
      <alignment vertical="center"/>
    </xf>
    <xf numFmtId="180" fontId="22" fillId="6" borderId="26" xfId="0" applyNumberFormat="1" applyFont="1" applyFill="1" applyBorder="1"/>
    <xf numFmtId="179" fontId="22" fillId="6" borderId="5" xfId="0" applyNumberFormat="1" applyFont="1" applyFill="1" applyBorder="1" applyAlignment="1">
      <alignment horizontal="right" vertical="center"/>
    </xf>
    <xf numFmtId="179" fontId="28" fillId="6" borderId="22" xfId="0" applyNumberFormat="1" applyFont="1" applyFill="1" applyBorder="1" applyAlignment="1">
      <alignment horizontal="right" vertical="center"/>
    </xf>
    <xf numFmtId="179" fontId="28" fillId="6" borderId="12" xfId="0" applyNumberFormat="1" applyFont="1" applyFill="1" applyBorder="1" applyAlignment="1">
      <alignment horizontal="right" vertical="center"/>
    </xf>
    <xf numFmtId="178" fontId="28" fillId="6" borderId="12" xfId="0" applyNumberFormat="1" applyFont="1" applyFill="1" applyBorder="1" applyAlignment="1">
      <alignment horizontal="right" vertical="center"/>
    </xf>
    <xf numFmtId="179" fontId="28" fillId="6" borderId="26" xfId="0" applyNumberFormat="1" applyFont="1" applyFill="1" applyBorder="1" applyAlignment="1">
      <alignment horizontal="right" vertical="center"/>
    </xf>
    <xf numFmtId="178" fontId="28" fillId="6" borderId="26" xfId="0" applyNumberFormat="1" applyFont="1" applyFill="1" applyBorder="1" applyAlignment="1">
      <alignment horizontal="right" vertical="center"/>
    </xf>
    <xf numFmtId="179" fontId="28" fillId="6" borderId="24" xfId="0" applyNumberFormat="1" applyFont="1" applyFill="1" applyBorder="1" applyAlignment="1">
      <alignment horizontal="right" vertical="center"/>
    </xf>
    <xf numFmtId="178" fontId="28" fillId="6" borderId="24" xfId="0" applyNumberFormat="1" applyFont="1" applyFill="1" applyBorder="1" applyAlignment="1">
      <alignment horizontal="right" vertical="center"/>
    </xf>
    <xf numFmtId="179" fontId="28" fillId="6" borderId="20" xfId="0" applyNumberFormat="1" applyFont="1" applyFill="1" applyBorder="1" applyAlignment="1">
      <alignment horizontal="right" vertical="center"/>
    </xf>
    <xf numFmtId="179" fontId="28" fillId="6" borderId="5" xfId="0" applyNumberFormat="1" applyFont="1" applyFill="1" applyBorder="1" applyAlignment="1">
      <alignment horizontal="right" vertical="center"/>
    </xf>
    <xf numFmtId="179" fontId="26" fillId="0" borderId="0" xfId="0" applyNumberFormat="1" applyFont="1" applyFill="1" applyAlignment="1"/>
    <xf numFmtId="179" fontId="8" fillId="0" borderId="0" xfId="0" applyNumberFormat="1" applyFont="1" applyFill="1" applyAlignment="1">
      <alignment horizontal="center" vertical="center"/>
    </xf>
    <xf numFmtId="179" fontId="9" fillId="6" borderId="25" xfId="0" applyNumberFormat="1" applyFont="1" applyFill="1" applyBorder="1" applyAlignment="1">
      <alignment horizontal="right" vertical="center"/>
    </xf>
    <xf numFmtId="179" fontId="9" fillId="6" borderId="17" xfId="0" applyNumberFormat="1" applyFont="1" applyFill="1" applyBorder="1" applyAlignment="1">
      <alignment horizontal="right" vertical="center"/>
    </xf>
    <xf numFmtId="179" fontId="27" fillId="6" borderId="24" xfId="0" applyNumberFormat="1" applyFont="1" applyFill="1" applyBorder="1" applyAlignment="1">
      <alignment horizontal="right" vertical="center"/>
    </xf>
    <xf numFmtId="0" fontId="22" fillId="6" borderId="26" xfId="0" applyFont="1" applyFill="1" applyBorder="1" applyAlignment="1"/>
    <xf numFmtId="0" fontId="22" fillId="6" borderId="26" xfId="0" applyFont="1" applyFill="1" applyBorder="1"/>
    <xf numFmtId="0" fontId="22" fillId="6" borderId="26" xfId="0" applyFont="1" applyFill="1" applyBorder="1" applyAlignment="1">
      <alignment horizontal="center" vertical="center"/>
    </xf>
    <xf numFmtId="178" fontId="9" fillId="0" borderId="26" xfId="0" applyNumberFormat="1" applyFont="1" applyFill="1" applyBorder="1" applyAlignment="1">
      <alignment horizontal="right" vertical="center"/>
    </xf>
    <xf numFmtId="179" fontId="9" fillId="0" borderId="26" xfId="0" applyNumberFormat="1" applyFont="1" applyFill="1" applyBorder="1" applyAlignment="1">
      <alignment horizontal="right" vertical="center"/>
    </xf>
    <xf numFmtId="178" fontId="9" fillId="4" borderId="12" xfId="0" applyNumberFormat="1" applyFont="1" applyFill="1" applyBorder="1" applyAlignment="1">
      <alignment horizontal="right" vertical="center"/>
    </xf>
    <xf numFmtId="179" fontId="9" fillId="4" borderId="12" xfId="0" applyNumberFormat="1" applyFont="1" applyFill="1" applyBorder="1" applyAlignment="1">
      <alignment horizontal="right" vertical="center"/>
    </xf>
    <xf numFmtId="178" fontId="9" fillId="4" borderId="11" xfId="0" applyNumberFormat="1" applyFont="1" applyFill="1" applyBorder="1" applyAlignment="1">
      <alignment horizontal="right" vertical="center"/>
    </xf>
    <xf numFmtId="179" fontId="9" fillId="6" borderId="40" xfId="0" applyNumberFormat="1" applyFont="1" applyFill="1" applyBorder="1" applyAlignment="1">
      <alignment horizontal="right" vertical="center"/>
    </xf>
    <xf numFmtId="180" fontId="22" fillId="6" borderId="12" xfId="0" applyNumberFormat="1" applyFont="1" applyFill="1" applyBorder="1" applyAlignment="1"/>
    <xf numFmtId="179" fontId="9" fillId="6" borderId="42" xfId="0" applyNumberFormat="1" applyFont="1" applyFill="1" applyBorder="1" applyAlignment="1">
      <alignment horizontal="right" vertical="center"/>
    </xf>
    <xf numFmtId="178" fontId="9" fillId="6" borderId="42" xfId="0" applyNumberFormat="1" applyFont="1" applyFill="1" applyBorder="1" applyAlignment="1">
      <alignment horizontal="right" vertical="center"/>
    </xf>
    <xf numFmtId="180" fontId="9" fillId="6" borderId="42" xfId="0" applyNumberFormat="1" applyFont="1" applyFill="1" applyBorder="1" applyAlignment="1">
      <alignment horizontal="right" vertical="center"/>
    </xf>
    <xf numFmtId="180" fontId="9" fillId="6" borderId="12" xfId="0" applyNumberFormat="1" applyFont="1" applyFill="1" applyBorder="1" applyAlignment="1">
      <alignment vertical="center"/>
    </xf>
    <xf numFmtId="38" fontId="26" fillId="0" borderId="0" xfId="1" applyFont="1" applyFill="1" applyAlignment="1"/>
    <xf numFmtId="38" fontId="26" fillId="0" borderId="0" xfId="0" applyNumberFormat="1" applyFont="1" applyFill="1"/>
    <xf numFmtId="179" fontId="9" fillId="4" borderId="17" xfId="0" applyNumberFormat="1" applyFont="1" applyFill="1" applyBorder="1" applyAlignment="1">
      <alignment horizontal="right" vertical="center"/>
    </xf>
    <xf numFmtId="179" fontId="9" fillId="4" borderId="24" xfId="0" applyNumberFormat="1" applyFont="1" applyFill="1" applyBorder="1" applyAlignment="1">
      <alignment horizontal="right" vertical="center"/>
    </xf>
    <xf numFmtId="178" fontId="9" fillId="4" borderId="24" xfId="0" applyNumberFormat="1" applyFont="1" applyFill="1" applyBorder="1" applyAlignment="1">
      <alignment horizontal="right" vertical="center"/>
    </xf>
    <xf numFmtId="179" fontId="9" fillId="4" borderId="26" xfId="0" applyNumberFormat="1" applyFont="1" applyFill="1" applyBorder="1" applyAlignment="1">
      <alignment horizontal="right" vertical="center"/>
    </xf>
    <xf numFmtId="178" fontId="9" fillId="4" borderId="26" xfId="0" applyNumberFormat="1" applyFont="1" applyFill="1" applyBorder="1" applyAlignment="1">
      <alignment horizontal="right" vertical="center"/>
    </xf>
    <xf numFmtId="179" fontId="22" fillId="4" borderId="12" xfId="0" applyNumberFormat="1" applyFont="1" applyFill="1" applyBorder="1" applyAlignment="1">
      <alignment horizontal="right" vertical="center"/>
    </xf>
    <xf numFmtId="178" fontId="22" fillId="4" borderId="12" xfId="0" applyNumberFormat="1" applyFont="1" applyFill="1" applyBorder="1" applyAlignment="1">
      <alignment horizontal="right" vertical="center"/>
    </xf>
    <xf numFmtId="179" fontId="22" fillId="4" borderId="26" xfId="0" applyNumberFormat="1" applyFont="1" applyFill="1" applyBorder="1" applyAlignment="1">
      <alignment horizontal="right" vertical="center"/>
    </xf>
    <xf numFmtId="179" fontId="22" fillId="4" borderId="24" xfId="0" applyNumberFormat="1" applyFont="1" applyFill="1" applyBorder="1" applyAlignment="1">
      <alignment horizontal="right" vertical="center"/>
    </xf>
    <xf numFmtId="178" fontId="22" fillId="4" borderId="26" xfId="0" applyNumberFormat="1" applyFont="1" applyFill="1" applyBorder="1" applyAlignment="1">
      <alignment horizontal="right" vertical="center"/>
    </xf>
    <xf numFmtId="179" fontId="9" fillId="4" borderId="42" xfId="0" applyNumberFormat="1" applyFont="1" applyFill="1" applyBorder="1" applyAlignment="1">
      <alignment horizontal="right" vertical="center"/>
    </xf>
    <xf numFmtId="178" fontId="9" fillId="4" borderId="42" xfId="0" applyNumberFormat="1" applyFont="1" applyFill="1" applyBorder="1" applyAlignment="1">
      <alignment horizontal="right" vertical="center"/>
    </xf>
    <xf numFmtId="0" fontId="29" fillId="0" borderId="0" xfId="0" applyFont="1" applyFill="1" applyAlignment="1"/>
    <xf numFmtId="0" fontId="29" fillId="0" borderId="0" xfId="0" applyFont="1" applyFill="1"/>
    <xf numFmtId="179" fontId="26" fillId="0" borderId="0" xfId="0" applyNumberFormat="1" applyFont="1" applyFill="1"/>
    <xf numFmtId="3" fontId="30" fillId="0" borderId="0" xfId="1" applyNumberFormat="1" applyFont="1" applyFill="1" applyBorder="1"/>
    <xf numFmtId="178" fontId="22" fillId="4" borderId="24" xfId="0" applyNumberFormat="1" applyFont="1" applyFill="1" applyBorder="1" applyAlignment="1">
      <alignment horizontal="right" vertical="center"/>
    </xf>
    <xf numFmtId="178" fontId="22" fillId="0" borderId="12" xfId="0" applyNumberFormat="1" applyFont="1" applyFill="1" applyBorder="1" applyAlignment="1">
      <alignment horizontal="right" vertical="center"/>
    </xf>
    <xf numFmtId="179" fontId="22" fillId="0" borderId="12" xfId="0" applyNumberFormat="1" applyFont="1" applyFill="1" applyBorder="1" applyAlignment="1">
      <alignment horizontal="right" vertical="center"/>
    </xf>
    <xf numFmtId="0" fontId="31" fillId="0" borderId="0" xfId="0" applyFont="1" applyFill="1" applyAlignment="1"/>
    <xf numFmtId="0" fontId="31" fillId="0" borderId="0" xfId="0" applyFont="1" applyFill="1"/>
    <xf numFmtId="0" fontId="31" fillId="0" borderId="0" xfId="0" applyFont="1" applyFill="1" applyAlignment="1">
      <alignment horizontal="center" vertical="center"/>
    </xf>
    <xf numFmtId="178" fontId="9" fillId="0" borderId="42" xfId="0" applyNumberFormat="1" applyFont="1" applyFill="1" applyBorder="1" applyAlignment="1">
      <alignment horizontal="right" vertical="center"/>
    </xf>
    <xf numFmtId="179" fontId="9" fillId="0" borderId="42" xfId="0" applyNumberFormat="1" applyFont="1" applyFill="1" applyBorder="1" applyAlignment="1">
      <alignment horizontal="right" vertical="center"/>
    </xf>
    <xf numFmtId="178" fontId="9" fillId="0" borderId="41" xfId="0" applyNumberFormat="1" applyFont="1" applyFill="1" applyBorder="1" applyAlignment="1">
      <alignment horizontal="right" vertical="center"/>
    </xf>
    <xf numFmtId="179" fontId="9" fillId="4" borderId="16" xfId="0" applyNumberFormat="1" applyFont="1" applyFill="1" applyBorder="1" applyAlignment="1">
      <alignment horizontal="right" vertical="center"/>
    </xf>
    <xf numFmtId="179" fontId="9" fillId="4" borderId="11" xfId="0" applyNumberFormat="1" applyFont="1" applyFill="1" applyBorder="1" applyAlignment="1">
      <alignment horizontal="right" vertical="center"/>
    </xf>
    <xf numFmtId="179" fontId="9" fillId="4" borderId="21" xfId="0" applyNumberFormat="1" applyFont="1" applyFill="1" applyBorder="1" applyAlignment="1">
      <alignment horizontal="right" vertical="center"/>
    </xf>
    <xf numFmtId="178" fontId="9" fillId="4" borderId="6" xfId="0" applyNumberFormat="1" applyFont="1" applyFill="1" applyBorder="1" applyAlignment="1">
      <alignment horizontal="right" vertical="center"/>
    </xf>
    <xf numFmtId="178" fontId="9" fillId="4" borderId="21" xfId="0" applyNumberFormat="1" applyFont="1" applyFill="1" applyBorder="1" applyAlignment="1">
      <alignment horizontal="right" vertical="center"/>
    </xf>
    <xf numFmtId="178" fontId="22" fillId="4" borderId="11" xfId="0" applyNumberFormat="1" applyFont="1" applyFill="1" applyBorder="1" applyAlignment="1">
      <alignment horizontal="right" vertical="center"/>
    </xf>
    <xf numFmtId="178" fontId="22" fillId="4" borderId="21" xfId="0" applyNumberFormat="1" applyFont="1" applyFill="1" applyBorder="1" applyAlignment="1">
      <alignment horizontal="right" vertical="center"/>
    </xf>
    <xf numFmtId="179" fontId="22" fillId="4" borderId="42" xfId="0" applyNumberFormat="1" applyFont="1" applyFill="1" applyBorder="1" applyAlignment="1">
      <alignment horizontal="right" vertical="center"/>
    </xf>
    <xf numFmtId="178" fontId="9" fillId="4" borderId="41" xfId="0" applyNumberFormat="1" applyFont="1" applyFill="1" applyBorder="1" applyAlignment="1">
      <alignment horizontal="right" vertical="center"/>
    </xf>
    <xf numFmtId="178" fontId="22" fillId="4" borderId="6" xfId="0" applyNumberFormat="1" applyFont="1" applyFill="1" applyBorder="1" applyAlignment="1">
      <alignment horizontal="right" vertical="center"/>
    </xf>
    <xf numFmtId="49" fontId="17" fillId="2" borderId="40" xfId="0" applyNumberFormat="1" applyFont="1" applyFill="1" applyBorder="1" applyAlignment="1">
      <alignment horizontal="center" vertical="center"/>
    </xf>
    <xf numFmtId="178" fontId="22" fillId="0" borderId="42" xfId="0" applyNumberFormat="1" applyFont="1" applyFill="1" applyBorder="1" applyAlignment="1">
      <alignment horizontal="right" vertical="center"/>
    </xf>
    <xf numFmtId="179" fontId="22" fillId="0" borderId="42" xfId="0" applyNumberFormat="1" applyFont="1" applyFill="1" applyBorder="1" applyAlignment="1">
      <alignment horizontal="right" vertical="center"/>
    </xf>
    <xf numFmtId="178" fontId="22" fillId="0" borderId="41" xfId="0" applyNumberFormat="1" applyFont="1" applyFill="1" applyBorder="1" applyAlignment="1">
      <alignment horizontal="right" vertical="center"/>
    </xf>
    <xf numFmtId="0" fontId="3" fillId="0" borderId="0" xfId="0" applyFont="1" applyFill="1" applyBorder="1" applyAlignment="1">
      <alignment horizontal="center" vertical="center"/>
    </xf>
    <xf numFmtId="0" fontId="3" fillId="0" borderId="0" xfId="0" applyFont="1" applyFill="1" applyBorder="1"/>
    <xf numFmtId="0" fontId="18" fillId="0" borderId="0" xfId="0" applyFont="1" applyFill="1" applyAlignment="1"/>
    <xf numFmtId="182" fontId="32" fillId="0" borderId="0" xfId="0" applyNumberFormat="1" applyFont="1" applyFill="1" applyAlignment="1">
      <alignment vertical="center"/>
    </xf>
    <xf numFmtId="0" fontId="18" fillId="0" borderId="0" xfId="0" applyFont="1" applyFill="1"/>
    <xf numFmtId="0" fontId="18" fillId="0" borderId="0" xfId="0" applyFont="1" applyFill="1" applyAlignment="1">
      <alignment horizontal="center" vertical="center"/>
    </xf>
    <xf numFmtId="179" fontId="18" fillId="0" borderId="0" xfId="0" applyNumberFormat="1" applyFont="1" applyFill="1" applyAlignment="1">
      <alignment horizontal="center" vertical="center"/>
    </xf>
    <xf numFmtId="179" fontId="18" fillId="0" borderId="0" xfId="0" applyNumberFormat="1" applyFont="1" applyFill="1" applyAlignment="1"/>
    <xf numFmtId="178" fontId="9" fillId="0" borderId="21" xfId="0" applyNumberFormat="1" applyFont="1" applyFill="1" applyBorder="1" applyAlignment="1">
      <alignment horizontal="right" vertical="center"/>
    </xf>
    <xf numFmtId="178" fontId="9" fillId="0" borderId="24" xfId="0" applyNumberFormat="1" applyFont="1" applyFill="1" applyBorder="1" applyAlignment="1">
      <alignment horizontal="right" vertical="center"/>
    </xf>
    <xf numFmtId="179" fontId="9" fillId="0" borderId="24" xfId="0" applyNumberFormat="1" applyFont="1" applyFill="1" applyBorder="1" applyAlignment="1">
      <alignment horizontal="right" vertical="center"/>
    </xf>
    <xf numFmtId="178" fontId="9" fillId="0" borderId="6" xfId="0" applyNumberFormat="1" applyFont="1" applyFill="1" applyBorder="1" applyAlignment="1">
      <alignment horizontal="right" vertical="center"/>
    </xf>
    <xf numFmtId="0" fontId="25" fillId="0" borderId="0" xfId="0" applyFont="1" applyAlignment="1">
      <alignment horizontal="right"/>
    </xf>
    <xf numFmtId="0" fontId="7" fillId="0" borderId="0" xfId="0" applyFont="1" applyFill="1" applyAlignment="1"/>
    <xf numFmtId="20" fontId="8" fillId="0" borderId="0" xfId="0" applyNumberFormat="1" applyFont="1" applyFill="1" applyAlignment="1"/>
    <xf numFmtId="178" fontId="22" fillId="0" borderId="11" xfId="0" applyNumberFormat="1" applyFont="1" applyFill="1" applyBorder="1" applyAlignment="1">
      <alignment horizontal="right" vertical="center"/>
    </xf>
    <xf numFmtId="0" fontId="32" fillId="4" borderId="0" xfId="0" applyFont="1" applyFill="1" applyAlignment="1">
      <alignment horizontal="left" vertical="center"/>
    </xf>
    <xf numFmtId="0" fontId="34" fillId="0" borderId="0" xfId="0" applyFont="1" applyFill="1" applyAlignment="1"/>
    <xf numFmtId="178" fontId="22" fillId="6" borderId="42" xfId="0" applyNumberFormat="1" applyFont="1" applyFill="1" applyBorder="1" applyAlignment="1">
      <alignment horizontal="right" vertical="center"/>
    </xf>
    <xf numFmtId="179" fontId="22" fillId="6" borderId="42" xfId="0" applyNumberFormat="1" applyFont="1" applyFill="1" applyBorder="1" applyAlignment="1">
      <alignment horizontal="right" vertical="center"/>
    </xf>
    <xf numFmtId="179" fontId="22" fillId="6" borderId="43" xfId="0" applyNumberFormat="1" applyFont="1" applyFill="1" applyBorder="1" applyAlignment="1">
      <alignment horizontal="right" vertical="center"/>
    </xf>
    <xf numFmtId="179" fontId="22" fillId="0" borderId="22" xfId="0" applyNumberFormat="1" applyFont="1" applyFill="1" applyBorder="1" applyAlignment="1">
      <alignment horizontal="right" vertical="center"/>
    </xf>
    <xf numFmtId="180" fontId="22" fillId="0" borderId="12" xfId="0" applyNumberFormat="1" applyFont="1" applyFill="1" applyBorder="1" applyAlignment="1">
      <alignment horizontal="right" vertical="center"/>
    </xf>
    <xf numFmtId="179" fontId="22" fillId="0" borderId="9" xfId="0" applyNumberFormat="1" applyFont="1" applyFill="1" applyBorder="1" applyAlignment="1">
      <alignment horizontal="right" vertical="center"/>
    </xf>
    <xf numFmtId="178" fontId="22" fillId="0" borderId="26" xfId="0" applyNumberFormat="1" applyFont="1" applyFill="1" applyBorder="1" applyAlignment="1">
      <alignment horizontal="right" vertical="center"/>
    </xf>
    <xf numFmtId="179" fontId="22" fillId="0" borderId="26" xfId="0" applyNumberFormat="1" applyFont="1" applyFill="1" applyBorder="1" applyAlignment="1">
      <alignment horizontal="right" vertical="center"/>
    </xf>
    <xf numFmtId="178" fontId="22" fillId="0" borderId="21" xfId="0" applyNumberFormat="1" applyFont="1" applyFill="1" applyBorder="1" applyAlignment="1">
      <alignment horizontal="right" vertical="center"/>
    </xf>
    <xf numFmtId="179" fontId="22" fillId="6" borderId="40" xfId="0" applyNumberFormat="1" applyFont="1" applyFill="1" applyBorder="1" applyAlignment="1">
      <alignment horizontal="right" vertical="center"/>
    </xf>
    <xf numFmtId="179" fontId="22" fillId="6" borderId="44" xfId="0" applyNumberFormat="1" applyFont="1" applyFill="1" applyBorder="1" applyAlignment="1">
      <alignment horizontal="right" vertical="center"/>
    </xf>
    <xf numFmtId="183" fontId="35" fillId="0" borderId="0" xfId="0" applyNumberFormat="1" applyFont="1" applyFill="1" applyAlignment="1">
      <alignment horizontal="right" vertical="center"/>
    </xf>
    <xf numFmtId="178" fontId="22" fillId="0" borderId="8" xfId="0" applyNumberFormat="1" applyFont="1" applyFill="1" applyBorder="1" applyAlignment="1">
      <alignment horizontal="right" vertical="center"/>
    </xf>
    <xf numFmtId="180" fontId="22" fillId="0" borderId="8" xfId="0" applyNumberFormat="1" applyFont="1" applyFill="1" applyBorder="1" applyAlignment="1"/>
    <xf numFmtId="180" fontId="22" fillId="0" borderId="8" xfId="0" applyNumberFormat="1" applyFont="1" applyFill="1" applyBorder="1" applyAlignment="1">
      <alignment vertical="center"/>
    </xf>
    <xf numFmtId="179" fontId="22" fillId="0" borderId="8" xfId="0" applyNumberFormat="1" applyFont="1" applyFill="1" applyBorder="1" applyAlignment="1">
      <alignment horizontal="right" vertical="center"/>
    </xf>
    <xf numFmtId="178" fontId="22" fillId="0" borderId="7" xfId="0" applyNumberFormat="1" applyFont="1" applyFill="1" applyBorder="1" applyAlignment="1">
      <alignment horizontal="right" vertical="center"/>
    </xf>
    <xf numFmtId="49" fontId="17" fillId="2" borderId="9" xfId="0" applyNumberFormat="1" applyFont="1" applyFill="1" applyBorder="1" applyAlignment="1">
      <alignment horizontal="center" vertical="center"/>
    </xf>
    <xf numFmtId="49" fontId="17" fillId="2" borderId="45" xfId="0" applyNumberFormat="1" applyFont="1" applyFill="1" applyBorder="1" applyAlignment="1">
      <alignment horizontal="right" vertical="center"/>
    </xf>
    <xf numFmtId="179" fontId="22" fillId="0" borderId="5" xfId="0" applyNumberFormat="1" applyFont="1" applyFill="1" applyBorder="1" applyAlignment="1">
      <alignment horizontal="right" vertical="center"/>
    </xf>
    <xf numFmtId="178" fontId="22" fillId="0" borderId="24" xfId="0" applyNumberFormat="1" applyFont="1" applyFill="1" applyBorder="1" applyAlignment="1">
      <alignment horizontal="right" vertical="center"/>
    </xf>
    <xf numFmtId="179" fontId="22" fillId="0" borderId="24" xfId="0" applyNumberFormat="1" applyFont="1" applyFill="1" applyBorder="1" applyAlignment="1">
      <alignment horizontal="right" vertical="center"/>
    </xf>
    <xf numFmtId="178" fontId="22" fillId="0" borderId="6" xfId="0" applyNumberFormat="1" applyFont="1" applyFill="1" applyBorder="1" applyAlignment="1">
      <alignment horizontal="right" vertical="center"/>
    </xf>
    <xf numFmtId="178" fontId="22" fillId="6" borderId="11" xfId="0" applyNumberFormat="1" applyFont="1" applyFill="1" applyBorder="1" applyAlignment="1">
      <alignment horizontal="right" vertical="center"/>
    </xf>
    <xf numFmtId="178" fontId="9" fillId="6" borderId="6" xfId="0" applyNumberFormat="1" applyFont="1" applyFill="1" applyBorder="1" applyAlignment="1">
      <alignment horizontal="right" vertical="center"/>
    </xf>
    <xf numFmtId="178" fontId="22" fillId="6" borderId="21" xfId="0" applyNumberFormat="1" applyFont="1" applyFill="1" applyBorder="1" applyAlignment="1">
      <alignment horizontal="right" vertical="center"/>
    </xf>
    <xf numFmtId="178" fontId="9" fillId="6" borderId="11" xfId="0" applyNumberFormat="1" applyFont="1" applyFill="1" applyBorder="1" applyAlignment="1">
      <alignment horizontal="right" vertical="center"/>
    </xf>
    <xf numFmtId="0" fontId="10" fillId="5" borderId="28" xfId="0" applyFont="1" applyFill="1" applyBorder="1" applyAlignment="1">
      <alignment horizontal="center" vertical="center" wrapText="1"/>
    </xf>
    <xf numFmtId="0" fontId="10" fillId="5" borderId="35" xfId="0" applyFont="1" applyFill="1" applyBorder="1" applyAlignment="1">
      <alignment horizontal="center" vertical="center" wrapText="1"/>
    </xf>
    <xf numFmtId="0" fontId="10" fillId="5" borderId="30" xfId="0" applyFont="1" applyFill="1" applyBorder="1" applyAlignment="1">
      <alignment horizontal="center" vertical="center" wrapText="1"/>
    </xf>
    <xf numFmtId="0" fontId="10" fillId="5" borderId="29" xfId="0" applyFont="1" applyFill="1" applyBorder="1" applyAlignment="1">
      <alignment horizontal="center" vertical="center" wrapText="1"/>
    </xf>
    <xf numFmtId="0" fontId="10" fillId="5" borderId="31" xfId="0" applyFont="1" applyFill="1" applyBorder="1" applyAlignment="1">
      <alignment horizontal="center" vertical="center" wrapText="1"/>
    </xf>
    <xf numFmtId="0" fontId="10" fillId="3" borderId="28" xfId="0" applyFont="1" applyFill="1" applyBorder="1" applyAlignment="1">
      <alignment horizontal="center" vertical="center"/>
    </xf>
    <xf numFmtId="0" fontId="10" fillId="3" borderId="35" xfId="0" applyFont="1" applyFill="1" applyBorder="1" applyAlignment="1">
      <alignment horizontal="center" vertical="center"/>
    </xf>
    <xf numFmtId="0" fontId="10" fillId="3" borderId="30" xfId="0" applyFont="1" applyFill="1" applyBorder="1" applyAlignment="1">
      <alignment horizontal="center" vertical="center"/>
    </xf>
    <xf numFmtId="0" fontId="15" fillId="2" borderId="18" xfId="0" applyFont="1" applyFill="1" applyBorder="1" applyAlignment="1">
      <alignment horizontal="center" vertical="center"/>
    </xf>
    <xf numFmtId="0" fontId="15" fillId="2" borderId="19" xfId="0" applyFont="1" applyFill="1" applyBorder="1" applyAlignment="1">
      <alignment horizontal="center" vertical="center"/>
    </xf>
    <xf numFmtId="0" fontId="15" fillId="2" borderId="1" xfId="0" applyFont="1" applyFill="1" applyBorder="1" applyAlignment="1">
      <alignment horizontal="center" vertical="center"/>
    </xf>
    <xf numFmtId="0" fontId="15" fillId="2" borderId="15" xfId="0" applyFont="1" applyFill="1" applyBorder="1" applyAlignment="1">
      <alignment horizontal="center" vertical="center"/>
    </xf>
    <xf numFmtId="0" fontId="15" fillId="2" borderId="4" xfId="0" applyFont="1" applyFill="1" applyBorder="1" applyAlignment="1">
      <alignment horizontal="center" vertical="center"/>
    </xf>
    <xf numFmtId="0" fontId="15" fillId="2" borderId="10" xfId="0" applyFont="1" applyFill="1" applyBorder="1" applyAlignment="1">
      <alignment horizontal="center" vertical="center"/>
    </xf>
    <xf numFmtId="0" fontId="18" fillId="3" borderId="38" xfId="0" applyFont="1" applyFill="1" applyBorder="1" applyAlignment="1">
      <alignment horizontal="center" vertical="center"/>
    </xf>
    <xf numFmtId="0" fontId="18" fillId="3" borderId="28" xfId="0" applyFont="1" applyFill="1" applyBorder="1" applyAlignment="1">
      <alignment horizontal="center" vertical="center"/>
    </xf>
    <xf numFmtId="0" fontId="10" fillId="3" borderId="28" xfId="0" applyFont="1" applyFill="1" applyBorder="1" applyAlignment="1">
      <alignment horizontal="center" vertical="center" wrapText="1"/>
    </xf>
    <xf numFmtId="0" fontId="10" fillId="3" borderId="35" xfId="0" applyFont="1" applyFill="1" applyBorder="1" applyAlignment="1">
      <alignment horizontal="center" vertical="center" wrapText="1"/>
    </xf>
    <xf numFmtId="0" fontId="10" fillId="3" borderId="30" xfId="0" applyFont="1" applyFill="1" applyBorder="1" applyAlignment="1">
      <alignment horizontal="center" vertical="center" wrapText="1"/>
    </xf>
    <xf numFmtId="0" fontId="10" fillId="3" borderId="27" xfId="0" applyFont="1" applyFill="1" applyBorder="1" applyAlignment="1">
      <alignment horizontal="center" vertical="center"/>
    </xf>
    <xf numFmtId="0" fontId="10" fillId="3" borderId="39" xfId="0" applyFont="1" applyFill="1" applyBorder="1" applyAlignment="1">
      <alignment horizontal="center" vertical="center"/>
    </xf>
    <xf numFmtId="0" fontId="10" fillId="3" borderId="34" xfId="0" applyFont="1" applyFill="1" applyBorder="1" applyAlignment="1">
      <alignment horizontal="center" vertical="center"/>
    </xf>
    <xf numFmtId="0" fontId="10" fillId="3" borderId="39" xfId="0" applyFont="1" applyFill="1" applyBorder="1" applyAlignment="1">
      <alignment horizontal="center" vertical="center" wrapText="1"/>
    </xf>
    <xf numFmtId="0" fontId="10" fillId="5" borderId="35" xfId="0" applyFont="1" applyFill="1" applyBorder="1" applyAlignment="1">
      <alignment horizontal="center" vertical="center"/>
    </xf>
    <xf numFmtId="0" fontId="10" fillId="5" borderId="30" xfId="0" applyFont="1" applyFill="1" applyBorder="1" applyAlignment="1">
      <alignment horizontal="center" vertical="center"/>
    </xf>
  </cellXfs>
  <cellStyles count="8">
    <cellStyle name="Calc Currency (0)" xfId="2"/>
    <cellStyle name="Header1" xfId="3"/>
    <cellStyle name="Header2" xfId="4"/>
    <cellStyle name="Normal_#18-Internet" xfId="5"/>
    <cellStyle name="桁区切り" xfId="1" builtinId="6"/>
    <cellStyle name="桁区切り 2" xfId="6"/>
    <cellStyle name="桁区切り 3" xfId="7"/>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3.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生乳需給実績（北海道）</a:t>
            </a:r>
          </a:p>
        </c:rich>
      </c:tx>
      <c:overlay val="0"/>
      <c:spPr>
        <a:noFill/>
        <a:ln w="25400">
          <a:noFill/>
        </a:ln>
      </c:spPr>
    </c:title>
    <c:autoTitleDeleted val="0"/>
    <c:plotArea>
      <c:layout/>
      <c:barChart>
        <c:barDir val="col"/>
        <c:grouping val="stacked"/>
        <c:varyColors val="0"/>
        <c:ser>
          <c:idx val="1"/>
          <c:order val="0"/>
          <c:spPr>
            <a:solidFill>
              <a:srgbClr val="00FF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3468-4D50-9EA5-87B6E820AB6A}"/>
            </c:ext>
          </c:extLst>
        </c:ser>
        <c:ser>
          <c:idx val="2"/>
          <c:order val="1"/>
          <c:spPr>
            <a:solidFill>
              <a:srgbClr val="FF0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3468-4D50-9EA5-87B6E820AB6A}"/>
            </c:ext>
          </c:extLst>
        </c:ser>
        <c:ser>
          <c:idx val="0"/>
          <c:order val="6"/>
          <c:spPr>
            <a:solidFill>
              <a:srgbClr val="FF00FF"/>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2-3468-4D50-9EA5-87B6E820AB6A}"/>
            </c:ext>
          </c:extLst>
        </c:ser>
        <c:dLbls>
          <c:showLegendKey val="0"/>
          <c:showVal val="0"/>
          <c:showCatName val="0"/>
          <c:showSerName val="0"/>
          <c:showPercent val="0"/>
          <c:showBubbleSize val="0"/>
        </c:dLbls>
        <c:gapWidth val="150"/>
        <c:overlap val="100"/>
        <c:axId val="147933696"/>
        <c:axId val="37312128"/>
      </c:barChart>
      <c:lineChart>
        <c:grouping val="standard"/>
        <c:varyColors val="0"/>
        <c:ser>
          <c:idx val="3"/>
          <c:order val="2"/>
          <c:spPr>
            <a:ln w="12700">
              <a:solidFill>
                <a:srgbClr val="0000FF"/>
              </a:solidFill>
              <a:prstDash val="solid"/>
            </a:ln>
          </c:spPr>
          <c:marker>
            <c:symbol val="circle"/>
            <c:size val="3"/>
            <c:spPr>
              <a:solidFill>
                <a:srgbClr val="0000FF"/>
              </a:solid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3-3468-4D50-9EA5-87B6E820AB6A}"/>
            </c:ext>
          </c:extLst>
        </c:ser>
        <c:ser>
          <c:idx val="4"/>
          <c:order val="3"/>
          <c:spPr>
            <a:ln w="12700">
              <a:solidFill>
                <a:srgbClr val="FF00FF"/>
              </a:solidFill>
              <a:prstDash val="solid"/>
            </a:ln>
          </c:spPr>
          <c:marker>
            <c:symbol val="circle"/>
            <c:size val="3"/>
            <c:spPr>
              <a:solidFill>
                <a:srgbClr val="FF00FF"/>
              </a:solidFill>
              <a:ln>
                <a:solidFill>
                  <a:srgbClr val="FF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3468-4D50-9EA5-87B6E820AB6A}"/>
            </c:ext>
          </c:extLst>
        </c:ser>
        <c:ser>
          <c:idx val="5"/>
          <c:order val="4"/>
          <c:spPr>
            <a:ln w="12700">
              <a:solidFill>
                <a:srgbClr val="FF6600"/>
              </a:solidFill>
              <a:prstDash val="solid"/>
            </a:ln>
          </c:spPr>
          <c:marker>
            <c:symbol val="circle"/>
            <c:size val="3"/>
            <c:spPr>
              <a:solidFill>
                <a:srgbClr val="FF6600"/>
              </a:solidFill>
              <a:ln>
                <a:solidFill>
                  <a:srgbClr val="FF66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3468-4D50-9EA5-87B6E820AB6A}"/>
            </c:ext>
          </c:extLst>
        </c:ser>
        <c:dLbls>
          <c:showLegendKey val="0"/>
          <c:showVal val="0"/>
          <c:showCatName val="0"/>
          <c:showSerName val="0"/>
          <c:showPercent val="0"/>
          <c:showBubbleSize val="0"/>
        </c:dLbls>
        <c:marker val="1"/>
        <c:smooth val="0"/>
        <c:axId val="147933696"/>
        <c:axId val="37312128"/>
      </c:lineChart>
      <c:lineChart>
        <c:grouping val="standard"/>
        <c:varyColors val="0"/>
        <c:ser>
          <c:idx val="8"/>
          <c:order val="5"/>
          <c:spPr>
            <a:ln w="12700">
              <a:solidFill>
                <a:srgbClr val="00FFFF"/>
              </a:solidFill>
              <a:prstDash val="solid"/>
            </a:ln>
          </c:spPr>
          <c:marker>
            <c:symbol val="triangle"/>
            <c:size val="3"/>
            <c:spPr>
              <a:noFill/>
              <a:ln>
                <a:solidFill>
                  <a:srgbClr val="00FF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3468-4D50-9EA5-87B6E820AB6A}"/>
            </c:ext>
          </c:extLst>
        </c:ser>
        <c:dLbls>
          <c:showLegendKey val="0"/>
          <c:showVal val="0"/>
          <c:showCatName val="0"/>
          <c:showSerName val="0"/>
          <c:showPercent val="0"/>
          <c:showBubbleSize val="0"/>
        </c:dLbls>
        <c:marker val="1"/>
        <c:smooth val="0"/>
        <c:axId val="39471616"/>
        <c:axId val="37313280"/>
      </c:lineChart>
      <c:catAx>
        <c:axId val="147933696"/>
        <c:scaling>
          <c:orientation val="minMax"/>
        </c:scaling>
        <c:delete val="0"/>
        <c:axPos val="b"/>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年度</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534000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37312128"/>
        <c:crossesAt val="0"/>
        <c:auto val="1"/>
        <c:lblAlgn val="ctr"/>
        <c:lblOffset val="100"/>
        <c:tickLblSkip val="1"/>
        <c:tickMarkSkip val="1"/>
        <c:noMultiLvlLbl val="0"/>
      </c:catAx>
      <c:valAx>
        <c:axId val="37312128"/>
        <c:scaling>
          <c:orientation val="minMax"/>
          <c:min val="0"/>
        </c:scaling>
        <c:delete val="0"/>
        <c:axPos val="l"/>
        <c:majorGridlines>
          <c:spPr>
            <a:ln w="3175">
              <a:solidFill>
                <a:srgbClr val="000000"/>
              </a:solidFill>
              <a:prstDash val="solid"/>
            </a:ln>
          </c:spPr>
        </c:majorGridlines>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147933696"/>
        <c:crosses val="autoZero"/>
        <c:crossBetween val="between"/>
      </c:valAx>
      <c:catAx>
        <c:axId val="39471616"/>
        <c:scaling>
          <c:orientation val="minMax"/>
        </c:scaling>
        <c:delete val="1"/>
        <c:axPos val="b"/>
        <c:majorTickMark val="out"/>
        <c:minorTickMark val="none"/>
        <c:tickLblPos val="nextTo"/>
        <c:crossAx val="37313280"/>
        <c:crosses val="autoZero"/>
        <c:auto val="1"/>
        <c:lblAlgn val="ctr"/>
        <c:lblOffset val="100"/>
        <c:noMultiLvlLbl val="0"/>
      </c:catAx>
      <c:valAx>
        <c:axId val="37313280"/>
        <c:scaling>
          <c:orientation val="minMax"/>
          <c:max val="100"/>
        </c:scaling>
        <c:delete val="0"/>
        <c:axPos val="r"/>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 sourceLinked="0"/>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39471616"/>
        <c:crosses val="max"/>
        <c:crossBetween val="between"/>
        <c:minorUnit val="10"/>
      </c:valAx>
      <c:spPr>
        <a:solidFill>
          <a:srgbClr val="C0C0C0"/>
        </a:solidFill>
        <a:ln w="12700">
          <a:solidFill>
            <a:srgbClr val="808080"/>
          </a:solidFill>
          <a:prstDash val="solid"/>
        </a:ln>
      </c:spPr>
    </c:plotArea>
    <c:legend>
      <c:legendPos val="b"/>
      <c:overlay val="0"/>
      <c:spPr>
        <a:solidFill>
          <a:srgbClr val="FFFFFF"/>
        </a:solidFill>
        <a:ln w="3175">
          <a:solidFill>
            <a:srgbClr val="000000"/>
          </a:solidFill>
          <a:prstDash val="solid"/>
        </a:ln>
      </c:spPr>
      <c:txPr>
        <a:bodyPr/>
        <a:lstStyle/>
        <a:p>
          <a:pPr>
            <a:defRPr sz="11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0" i="0" u="none" strike="noStrike" baseline="0">
                <a:solidFill>
                  <a:srgbClr val="000000"/>
                </a:solidFill>
                <a:latin typeface="ＭＳ Ｐゴシック"/>
                <a:ea typeface="ＭＳ Ｐゴシック"/>
                <a:cs typeface="ＭＳ Ｐゴシック"/>
              </a:defRPr>
            </a:pPr>
            <a:r>
              <a:rPr lang="ja-JP" altLang="en-US"/>
              <a:t>２００１年度生乳需給実績（北海道）</a:t>
            </a:r>
          </a:p>
        </c:rich>
      </c:tx>
      <c:overlay val="0"/>
      <c:spPr>
        <a:noFill/>
        <a:ln w="25400">
          <a:noFill/>
        </a:ln>
      </c:spPr>
    </c:title>
    <c:autoTitleDeleted val="0"/>
    <c:plotArea>
      <c:layout/>
      <c:barChart>
        <c:barDir val="col"/>
        <c:grouping val="stacked"/>
        <c:varyColors val="0"/>
        <c:ser>
          <c:idx val="1"/>
          <c:order val="0"/>
          <c:spPr>
            <a:solidFill>
              <a:srgbClr val="00FF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E2F6-48DC-AA3E-A914F849F616}"/>
            </c:ext>
          </c:extLst>
        </c:ser>
        <c:ser>
          <c:idx val="2"/>
          <c:order val="1"/>
          <c:spPr>
            <a:solidFill>
              <a:srgbClr val="FF0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E2F6-48DC-AA3E-A914F849F616}"/>
            </c:ext>
          </c:extLst>
        </c:ser>
        <c:ser>
          <c:idx val="0"/>
          <c:order val="6"/>
          <c:spPr>
            <a:solidFill>
              <a:srgbClr val="FF99CC"/>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2-E2F6-48DC-AA3E-A914F849F616}"/>
            </c:ext>
          </c:extLst>
        </c:ser>
        <c:dLbls>
          <c:showLegendKey val="0"/>
          <c:showVal val="0"/>
          <c:showCatName val="0"/>
          <c:showSerName val="0"/>
          <c:showPercent val="0"/>
          <c:showBubbleSize val="0"/>
        </c:dLbls>
        <c:gapWidth val="150"/>
        <c:overlap val="100"/>
        <c:axId val="184189952"/>
        <c:axId val="262185536"/>
      </c:barChart>
      <c:lineChart>
        <c:grouping val="standard"/>
        <c:varyColors val="0"/>
        <c:ser>
          <c:idx val="3"/>
          <c:order val="2"/>
          <c:spPr>
            <a:ln w="12700">
              <a:solidFill>
                <a:srgbClr val="0000FF"/>
              </a:solidFill>
              <a:prstDash val="solid"/>
            </a:ln>
          </c:spPr>
          <c:marker>
            <c:symbol val="circle"/>
            <c:size val="3"/>
            <c:spPr>
              <a:solidFill>
                <a:srgbClr val="0000FF"/>
              </a:solid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3-E2F6-48DC-AA3E-A914F849F616}"/>
            </c:ext>
          </c:extLst>
        </c:ser>
        <c:ser>
          <c:idx val="4"/>
          <c:order val="3"/>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E2F6-48DC-AA3E-A914F849F616}"/>
            </c:ext>
          </c:extLst>
        </c:ser>
        <c:ser>
          <c:idx val="5"/>
          <c:order val="4"/>
          <c:spPr>
            <a:ln w="12700">
              <a:solidFill>
                <a:srgbClr val="FF6600"/>
              </a:solidFill>
              <a:prstDash val="solid"/>
            </a:ln>
          </c:spPr>
          <c:marker>
            <c:symbol val="circle"/>
            <c:size val="3"/>
            <c:spPr>
              <a:solidFill>
                <a:srgbClr val="FF6600"/>
              </a:solidFill>
              <a:ln>
                <a:solidFill>
                  <a:srgbClr val="FF66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E2F6-48DC-AA3E-A914F849F616}"/>
            </c:ext>
          </c:extLst>
        </c:ser>
        <c:dLbls>
          <c:showLegendKey val="0"/>
          <c:showVal val="0"/>
          <c:showCatName val="0"/>
          <c:showSerName val="0"/>
          <c:showPercent val="0"/>
          <c:showBubbleSize val="0"/>
        </c:dLbls>
        <c:marker val="1"/>
        <c:smooth val="0"/>
        <c:axId val="184189952"/>
        <c:axId val="262185536"/>
      </c:lineChart>
      <c:lineChart>
        <c:grouping val="standard"/>
        <c:varyColors val="0"/>
        <c:ser>
          <c:idx val="8"/>
          <c:order val="5"/>
          <c:spPr>
            <a:ln w="12700">
              <a:solidFill>
                <a:srgbClr val="00FFFF"/>
              </a:solidFill>
              <a:prstDash val="solid"/>
            </a:ln>
          </c:spPr>
          <c:marker>
            <c:symbol val="triangle"/>
            <c:size val="3"/>
            <c:spPr>
              <a:noFill/>
              <a:ln>
                <a:solidFill>
                  <a:srgbClr val="00FF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E2F6-48DC-AA3E-A914F849F616}"/>
            </c:ext>
          </c:extLst>
        </c:ser>
        <c:dLbls>
          <c:showLegendKey val="0"/>
          <c:showVal val="0"/>
          <c:showCatName val="0"/>
          <c:showSerName val="0"/>
          <c:showPercent val="0"/>
          <c:showBubbleSize val="0"/>
        </c:dLbls>
        <c:marker val="1"/>
        <c:smooth val="0"/>
        <c:axId val="184190464"/>
        <c:axId val="262186112"/>
      </c:lineChart>
      <c:catAx>
        <c:axId val="184189952"/>
        <c:scaling>
          <c:orientation val="minMax"/>
        </c:scaling>
        <c:delete val="0"/>
        <c:axPos val="b"/>
        <c:numFmt formatCode="General" sourceLinked="1"/>
        <c:majorTickMark val="in"/>
        <c:minorTickMark val="none"/>
        <c:tickLblPos val="nextTo"/>
        <c:spPr>
          <a:ln w="3175">
            <a:solidFill>
              <a:srgbClr val="000000"/>
            </a:solidFill>
            <a:prstDash val="solid"/>
          </a:ln>
        </c:spPr>
        <c:txPr>
          <a:bodyPr rot="-534000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262185536"/>
        <c:crossesAt val="-1000"/>
        <c:auto val="1"/>
        <c:lblAlgn val="ctr"/>
        <c:lblOffset val="100"/>
        <c:tickLblSkip val="1"/>
        <c:tickMarkSkip val="1"/>
        <c:noMultiLvlLbl val="0"/>
      </c:catAx>
      <c:valAx>
        <c:axId val="262185536"/>
        <c:scaling>
          <c:orientation val="minMax"/>
        </c:scaling>
        <c:delete val="0"/>
        <c:axPos val="l"/>
        <c:majorGridlines>
          <c:spPr>
            <a:ln w="3175">
              <a:solidFill>
                <a:srgbClr val="000000"/>
              </a:solidFill>
              <a:prstDash val="solid"/>
            </a:ln>
          </c:spPr>
        </c:majorGridlines>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184189952"/>
        <c:crosses val="autoZero"/>
        <c:crossBetween val="between"/>
      </c:valAx>
      <c:catAx>
        <c:axId val="184190464"/>
        <c:scaling>
          <c:orientation val="minMax"/>
        </c:scaling>
        <c:delete val="1"/>
        <c:axPos val="b"/>
        <c:majorTickMark val="out"/>
        <c:minorTickMark val="none"/>
        <c:tickLblPos val="nextTo"/>
        <c:crossAx val="262186112"/>
        <c:crosses val="autoZero"/>
        <c:auto val="1"/>
        <c:lblAlgn val="ctr"/>
        <c:lblOffset val="100"/>
        <c:noMultiLvlLbl val="0"/>
      </c:catAx>
      <c:valAx>
        <c:axId val="262186112"/>
        <c:scaling>
          <c:orientation val="minMax"/>
          <c:max val="100"/>
        </c:scaling>
        <c:delete val="0"/>
        <c:axPos val="r"/>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184190464"/>
        <c:crosses val="max"/>
        <c:crossBetween val="between"/>
        <c:majorUnit val="10"/>
        <c:minorUnit val="10"/>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1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sz="175" b="0" i="0" u="none" strike="noStrike" baseline="0">
                <a:solidFill>
                  <a:srgbClr val="000000"/>
                </a:solidFill>
                <a:latin typeface="ＭＳ Ｐゴシック"/>
                <a:ea typeface="ＭＳ Ｐゴシック"/>
              </a:rPr>
              <a:t>２００１年度飲用牛乳需給実績(北海道）</a:t>
            </a:r>
          </a:p>
        </c:rich>
      </c:tx>
      <c:overlay val="0"/>
      <c:spPr>
        <a:noFill/>
        <a:ln w="25400">
          <a:noFill/>
        </a:ln>
      </c:spPr>
    </c:title>
    <c:autoTitleDeleted val="0"/>
    <c:plotArea>
      <c:layout/>
      <c:barChart>
        <c:barDir val="col"/>
        <c:grouping val="stacked"/>
        <c:varyColors val="0"/>
        <c:ser>
          <c:idx val="0"/>
          <c:order val="0"/>
          <c:spPr>
            <a:solidFill>
              <a:srgbClr val="00FF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AB1C-4379-9D06-6E04AE0AA0A0}"/>
            </c:ext>
          </c:extLst>
        </c:ser>
        <c:ser>
          <c:idx val="1"/>
          <c:order val="1"/>
          <c:spPr>
            <a:solidFill>
              <a:srgbClr val="808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AB1C-4379-9D06-6E04AE0AA0A0}"/>
            </c:ext>
          </c:extLst>
        </c:ser>
        <c:dLbls>
          <c:showLegendKey val="0"/>
          <c:showVal val="0"/>
          <c:showCatName val="0"/>
          <c:showSerName val="0"/>
          <c:showPercent val="0"/>
          <c:showBubbleSize val="0"/>
        </c:dLbls>
        <c:gapWidth val="150"/>
        <c:overlap val="100"/>
        <c:axId val="184192512"/>
        <c:axId val="262188416"/>
      </c:barChart>
      <c:lineChart>
        <c:grouping val="standard"/>
        <c:varyColors val="0"/>
        <c:ser>
          <c:idx val="2"/>
          <c:order val="2"/>
          <c:spPr>
            <a:ln w="12700">
              <a:solidFill>
                <a:srgbClr val="800000"/>
              </a:solidFill>
              <a:prstDash val="solid"/>
            </a:ln>
          </c:spPr>
          <c:marker>
            <c:symbol val="circle"/>
            <c:size val="3"/>
            <c:spPr>
              <a:solidFill>
                <a:srgbClr val="800000"/>
              </a:solidFill>
              <a:ln>
                <a:solidFill>
                  <a:srgbClr val="80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2-AB1C-4379-9D06-6E04AE0AA0A0}"/>
            </c:ext>
          </c:extLst>
        </c:ser>
        <c:ser>
          <c:idx val="3"/>
          <c:order val="3"/>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3-AB1C-4379-9D06-6E04AE0AA0A0}"/>
            </c:ext>
          </c:extLst>
        </c:ser>
        <c:ser>
          <c:idx val="4"/>
          <c:order val="4"/>
          <c:spPr>
            <a:ln w="12700">
              <a:solidFill>
                <a:srgbClr val="FF6600"/>
              </a:solidFill>
              <a:prstDash val="solid"/>
            </a:ln>
          </c:spPr>
          <c:marker>
            <c:symbol val="circle"/>
            <c:size val="3"/>
            <c:spPr>
              <a:solidFill>
                <a:srgbClr val="FF6600"/>
              </a:solidFill>
              <a:ln>
                <a:solidFill>
                  <a:srgbClr val="FF66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AB1C-4379-9D06-6E04AE0AA0A0}"/>
            </c:ext>
          </c:extLst>
        </c:ser>
        <c:dLbls>
          <c:showLegendKey val="0"/>
          <c:showVal val="0"/>
          <c:showCatName val="0"/>
          <c:showSerName val="0"/>
          <c:showPercent val="0"/>
          <c:showBubbleSize val="0"/>
        </c:dLbls>
        <c:marker val="1"/>
        <c:smooth val="0"/>
        <c:axId val="184192512"/>
        <c:axId val="262188416"/>
      </c:lineChart>
      <c:lineChart>
        <c:grouping val="standard"/>
        <c:varyColors val="0"/>
        <c:ser>
          <c:idx val="5"/>
          <c:order val="5"/>
          <c:spPr>
            <a:ln w="12700">
              <a:solidFill>
                <a:srgbClr val="800080"/>
              </a:solidFill>
              <a:prstDash val="solid"/>
            </a:ln>
          </c:spPr>
          <c:marker>
            <c:symbol val="triangle"/>
            <c:size val="3"/>
            <c:spPr>
              <a:noFill/>
              <a:ln>
                <a:solidFill>
                  <a:srgbClr val="80008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AB1C-4379-9D06-6E04AE0AA0A0}"/>
            </c:ext>
          </c:extLst>
        </c:ser>
        <c:ser>
          <c:idx val="6"/>
          <c:order val="6"/>
          <c:spPr>
            <a:ln w="12700">
              <a:solidFill>
                <a:srgbClr val="0000FF"/>
              </a:solidFill>
              <a:prstDash val="solid"/>
            </a:ln>
          </c:spPr>
          <c:marker>
            <c:symbol val="triangle"/>
            <c:size val="3"/>
            <c:spPr>
              <a:no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AB1C-4379-9D06-6E04AE0AA0A0}"/>
            </c:ext>
          </c:extLst>
        </c:ser>
        <c:dLbls>
          <c:showLegendKey val="0"/>
          <c:showVal val="0"/>
          <c:showCatName val="0"/>
          <c:showSerName val="0"/>
          <c:showPercent val="0"/>
          <c:showBubbleSize val="0"/>
        </c:dLbls>
        <c:marker val="1"/>
        <c:smooth val="0"/>
        <c:axId val="186245120"/>
        <c:axId val="262188992"/>
      </c:lineChart>
      <c:catAx>
        <c:axId val="184192512"/>
        <c:scaling>
          <c:orientation val="minMax"/>
        </c:scaling>
        <c:delete val="0"/>
        <c:axPos val="b"/>
        <c:numFmt formatCode="General" sourceLinked="1"/>
        <c:majorTickMark val="in"/>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262188416"/>
        <c:crosses val="autoZero"/>
        <c:auto val="1"/>
        <c:lblAlgn val="ctr"/>
        <c:lblOffset val="100"/>
        <c:tickLblSkip val="1"/>
        <c:tickMarkSkip val="1"/>
        <c:noMultiLvlLbl val="0"/>
      </c:catAx>
      <c:valAx>
        <c:axId val="262188416"/>
        <c:scaling>
          <c:orientation val="minMax"/>
          <c:max val="40000"/>
        </c:scaling>
        <c:delete val="0"/>
        <c:axPos val="l"/>
        <c:majorGridlines>
          <c:spPr>
            <a:ln w="3175">
              <a:solidFill>
                <a:srgbClr val="000000"/>
              </a:solidFill>
              <a:prstDash val="solid"/>
            </a:ln>
          </c:spPr>
        </c:majorGridlines>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184192512"/>
        <c:crosses val="autoZero"/>
        <c:crossBetween val="between"/>
        <c:majorUnit val="5000"/>
        <c:minorUnit val="1000"/>
      </c:valAx>
      <c:catAx>
        <c:axId val="186245120"/>
        <c:scaling>
          <c:orientation val="minMax"/>
        </c:scaling>
        <c:delete val="1"/>
        <c:axPos val="b"/>
        <c:majorTickMark val="out"/>
        <c:minorTickMark val="none"/>
        <c:tickLblPos val="nextTo"/>
        <c:crossAx val="262188992"/>
        <c:crossesAt val="80"/>
        <c:auto val="1"/>
        <c:lblAlgn val="ctr"/>
        <c:lblOffset val="100"/>
        <c:noMultiLvlLbl val="0"/>
      </c:catAx>
      <c:valAx>
        <c:axId val="262188992"/>
        <c:scaling>
          <c:orientation val="minMax"/>
          <c:max val="220"/>
          <c:min val="80"/>
        </c:scaling>
        <c:delete val="0"/>
        <c:axPos val="r"/>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186245120"/>
        <c:crosses val="max"/>
        <c:crossBetween val="between"/>
        <c:majorUnit val="10"/>
        <c:minorUnit val="10"/>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50" b="0" i="0" u="none" strike="noStrike" baseline="0">
                <a:solidFill>
                  <a:srgbClr val="000000"/>
                </a:solidFill>
                <a:latin typeface="ＭＳ Ｐゴシック"/>
                <a:ea typeface="ＭＳ Ｐゴシック"/>
                <a:cs typeface="ＭＳ Ｐゴシック"/>
              </a:defRPr>
            </a:pPr>
            <a:r>
              <a:rPr lang="ja-JP" altLang="en-US"/>
              <a:t>２００１年度還元試算量と生乳仕向け率（北海道）</a:t>
            </a:r>
          </a:p>
        </c:rich>
      </c:tx>
      <c:overlay val="0"/>
      <c:spPr>
        <a:noFill/>
        <a:ln w="25400">
          <a:noFill/>
        </a:ln>
      </c:spPr>
    </c:title>
    <c:autoTitleDeleted val="0"/>
    <c:plotArea>
      <c:layout/>
      <c:barChart>
        <c:barDir val="col"/>
        <c:grouping val="stacked"/>
        <c:varyColors val="0"/>
        <c:ser>
          <c:idx val="0"/>
          <c:order val="0"/>
          <c:spPr>
            <a:solidFill>
              <a:srgbClr val="808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AFB9-414F-823A-10B4394B688B}"/>
            </c:ext>
          </c:extLst>
        </c:ser>
        <c:ser>
          <c:idx val="1"/>
          <c:order val="1"/>
          <c:spPr>
            <a:solidFill>
              <a:srgbClr val="FF66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AFB9-414F-823A-10B4394B688B}"/>
            </c:ext>
          </c:extLst>
        </c:ser>
        <c:ser>
          <c:idx val="2"/>
          <c:order val="2"/>
          <c:spPr>
            <a:solidFill>
              <a:srgbClr val="993366"/>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2-AFB9-414F-823A-10B4394B688B}"/>
            </c:ext>
          </c:extLst>
        </c:ser>
        <c:ser>
          <c:idx val="3"/>
          <c:order val="3"/>
          <c:spPr>
            <a:solidFill>
              <a:srgbClr val="00808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3-AFB9-414F-823A-10B4394B688B}"/>
            </c:ext>
          </c:extLst>
        </c:ser>
        <c:dLbls>
          <c:showLegendKey val="0"/>
          <c:showVal val="0"/>
          <c:showCatName val="0"/>
          <c:showSerName val="0"/>
          <c:showPercent val="0"/>
          <c:showBubbleSize val="0"/>
        </c:dLbls>
        <c:gapWidth val="150"/>
        <c:overlap val="100"/>
        <c:axId val="186247680"/>
        <c:axId val="262191296"/>
      </c:barChart>
      <c:lineChart>
        <c:grouping val="standard"/>
        <c:varyColors val="0"/>
        <c:ser>
          <c:idx val="4"/>
          <c:order val="4"/>
          <c:spPr>
            <a:ln w="12700">
              <a:solidFill>
                <a:srgbClr val="0000FF"/>
              </a:solidFill>
              <a:prstDash val="solid"/>
            </a:ln>
          </c:spPr>
          <c:marker>
            <c:symbol val="circle"/>
            <c:size val="3"/>
            <c:spPr>
              <a:solidFill>
                <a:srgbClr val="0000FF"/>
              </a:solid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AFB9-414F-823A-10B4394B688B}"/>
            </c:ext>
          </c:extLst>
        </c:ser>
        <c:ser>
          <c:idx val="5"/>
          <c:order val="5"/>
          <c:spPr>
            <a:ln w="12700">
              <a:solidFill>
                <a:srgbClr val="33CCCC"/>
              </a:solidFill>
              <a:prstDash val="solid"/>
            </a:ln>
          </c:spPr>
          <c:marker>
            <c:symbol val="circle"/>
            <c:size val="3"/>
            <c:spPr>
              <a:solidFill>
                <a:srgbClr val="33CCCC"/>
              </a:solidFill>
              <a:ln>
                <a:solidFill>
                  <a:srgbClr val="33CCCC"/>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AFB9-414F-823A-10B4394B688B}"/>
            </c:ext>
          </c:extLst>
        </c:ser>
        <c:ser>
          <c:idx val="6"/>
          <c:order val="6"/>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AFB9-414F-823A-10B4394B688B}"/>
            </c:ext>
          </c:extLst>
        </c:ser>
        <c:dLbls>
          <c:showLegendKey val="0"/>
          <c:showVal val="0"/>
          <c:showCatName val="0"/>
          <c:showSerName val="0"/>
          <c:showPercent val="0"/>
          <c:showBubbleSize val="0"/>
        </c:dLbls>
        <c:marker val="1"/>
        <c:smooth val="0"/>
        <c:axId val="186247680"/>
        <c:axId val="262191296"/>
      </c:lineChart>
      <c:lineChart>
        <c:grouping val="standard"/>
        <c:varyColors val="0"/>
        <c:ser>
          <c:idx val="7"/>
          <c:order val="7"/>
          <c:spPr>
            <a:ln w="12700">
              <a:solidFill>
                <a:srgbClr val="008000"/>
              </a:solidFill>
              <a:prstDash val="solid"/>
            </a:ln>
          </c:spPr>
          <c:marker>
            <c:symbol val="triangle"/>
            <c:size val="3"/>
            <c:spPr>
              <a:noFill/>
              <a:ln>
                <a:solidFill>
                  <a:srgbClr val="008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7-AFB9-414F-823A-10B4394B688B}"/>
            </c:ext>
          </c:extLst>
        </c:ser>
        <c:ser>
          <c:idx val="8"/>
          <c:order val="8"/>
          <c:spPr>
            <a:ln w="12700">
              <a:solidFill>
                <a:srgbClr val="00FF00"/>
              </a:solidFill>
              <a:prstDash val="solid"/>
            </a:ln>
          </c:spPr>
          <c:marker>
            <c:symbol val="triangle"/>
            <c:size val="3"/>
            <c:spPr>
              <a:noFill/>
              <a:ln>
                <a:solidFill>
                  <a:srgbClr val="00FF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8-AFB9-414F-823A-10B4394B688B}"/>
            </c:ext>
          </c:extLst>
        </c:ser>
        <c:dLbls>
          <c:showLegendKey val="0"/>
          <c:showVal val="0"/>
          <c:showCatName val="0"/>
          <c:showSerName val="0"/>
          <c:showPercent val="0"/>
          <c:showBubbleSize val="0"/>
        </c:dLbls>
        <c:marker val="1"/>
        <c:smooth val="0"/>
        <c:axId val="186248192"/>
        <c:axId val="262191872"/>
      </c:lineChart>
      <c:catAx>
        <c:axId val="186247680"/>
        <c:scaling>
          <c:orientation val="minMax"/>
        </c:scaling>
        <c:delete val="0"/>
        <c:axPos val="b"/>
        <c:numFmt formatCode="General" sourceLinked="1"/>
        <c:majorTickMark val="in"/>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262191296"/>
        <c:crosses val="autoZero"/>
        <c:auto val="1"/>
        <c:lblAlgn val="ctr"/>
        <c:lblOffset val="100"/>
        <c:tickLblSkip val="1"/>
        <c:tickMarkSkip val="1"/>
        <c:noMultiLvlLbl val="0"/>
      </c:catAx>
      <c:valAx>
        <c:axId val="262191296"/>
        <c:scaling>
          <c:orientation val="minMax"/>
          <c:max val="13000"/>
          <c:min val="0"/>
        </c:scaling>
        <c:delete val="0"/>
        <c:axPos val="l"/>
        <c:majorGridlines>
          <c:spPr>
            <a:ln w="3175">
              <a:solidFill>
                <a:srgbClr val="000000"/>
              </a:solidFill>
              <a:prstDash val="solid"/>
            </a:ln>
          </c:spPr>
        </c:majorGridlines>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186247680"/>
        <c:crosses val="autoZero"/>
        <c:crossBetween val="between"/>
        <c:majorUnit val="2000"/>
      </c:valAx>
      <c:catAx>
        <c:axId val="186248192"/>
        <c:scaling>
          <c:orientation val="minMax"/>
        </c:scaling>
        <c:delete val="1"/>
        <c:axPos val="b"/>
        <c:majorTickMark val="out"/>
        <c:minorTickMark val="none"/>
        <c:tickLblPos val="nextTo"/>
        <c:crossAx val="262191872"/>
        <c:crosses val="autoZero"/>
        <c:auto val="1"/>
        <c:lblAlgn val="ctr"/>
        <c:lblOffset val="100"/>
        <c:noMultiLvlLbl val="0"/>
      </c:catAx>
      <c:valAx>
        <c:axId val="262191872"/>
        <c:scaling>
          <c:orientation val="minMax"/>
          <c:max val="150"/>
          <c:min val="0"/>
        </c:scaling>
        <c:delete val="0"/>
        <c:axPos val="r"/>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186248192"/>
        <c:crosses val="max"/>
        <c:crossBetween val="between"/>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生乳需給実績（北海道）</a:t>
            </a:r>
          </a:p>
        </c:rich>
      </c:tx>
      <c:overlay val="0"/>
      <c:spPr>
        <a:noFill/>
        <a:ln w="25400">
          <a:noFill/>
        </a:ln>
      </c:spPr>
    </c:title>
    <c:autoTitleDeleted val="0"/>
    <c:plotArea>
      <c:layout/>
      <c:barChart>
        <c:barDir val="col"/>
        <c:grouping val="stacked"/>
        <c:varyColors val="0"/>
        <c:ser>
          <c:idx val="1"/>
          <c:order val="0"/>
          <c:spPr>
            <a:solidFill>
              <a:srgbClr val="00FF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2849-4428-8DCE-87CF8F6446D1}"/>
            </c:ext>
          </c:extLst>
        </c:ser>
        <c:ser>
          <c:idx val="2"/>
          <c:order val="1"/>
          <c:spPr>
            <a:solidFill>
              <a:srgbClr val="FF0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2849-4428-8DCE-87CF8F6446D1}"/>
            </c:ext>
          </c:extLst>
        </c:ser>
        <c:ser>
          <c:idx val="0"/>
          <c:order val="6"/>
          <c:spPr>
            <a:solidFill>
              <a:srgbClr val="FF00FF"/>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2-2849-4428-8DCE-87CF8F6446D1}"/>
            </c:ext>
          </c:extLst>
        </c:ser>
        <c:dLbls>
          <c:showLegendKey val="0"/>
          <c:showVal val="0"/>
          <c:showCatName val="0"/>
          <c:showSerName val="0"/>
          <c:showPercent val="0"/>
          <c:showBubbleSize val="0"/>
        </c:dLbls>
        <c:gapWidth val="150"/>
        <c:overlap val="100"/>
        <c:axId val="190030848"/>
        <c:axId val="327688768"/>
      </c:barChart>
      <c:lineChart>
        <c:grouping val="standard"/>
        <c:varyColors val="0"/>
        <c:ser>
          <c:idx val="3"/>
          <c:order val="2"/>
          <c:spPr>
            <a:ln w="12700">
              <a:solidFill>
                <a:srgbClr val="0000FF"/>
              </a:solidFill>
              <a:prstDash val="solid"/>
            </a:ln>
          </c:spPr>
          <c:marker>
            <c:symbol val="circle"/>
            <c:size val="3"/>
            <c:spPr>
              <a:solidFill>
                <a:srgbClr val="0000FF"/>
              </a:solid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3-2849-4428-8DCE-87CF8F6446D1}"/>
            </c:ext>
          </c:extLst>
        </c:ser>
        <c:ser>
          <c:idx val="4"/>
          <c:order val="3"/>
          <c:spPr>
            <a:ln w="12700">
              <a:solidFill>
                <a:srgbClr val="FF00FF"/>
              </a:solidFill>
              <a:prstDash val="solid"/>
            </a:ln>
          </c:spPr>
          <c:marker>
            <c:symbol val="circle"/>
            <c:size val="3"/>
            <c:spPr>
              <a:solidFill>
                <a:srgbClr val="FF00FF"/>
              </a:solidFill>
              <a:ln>
                <a:solidFill>
                  <a:srgbClr val="FF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2849-4428-8DCE-87CF8F6446D1}"/>
            </c:ext>
          </c:extLst>
        </c:ser>
        <c:ser>
          <c:idx val="5"/>
          <c:order val="4"/>
          <c:spPr>
            <a:ln w="12700">
              <a:solidFill>
                <a:srgbClr val="FF6600"/>
              </a:solidFill>
              <a:prstDash val="solid"/>
            </a:ln>
          </c:spPr>
          <c:marker>
            <c:symbol val="circle"/>
            <c:size val="3"/>
            <c:spPr>
              <a:solidFill>
                <a:srgbClr val="FF6600"/>
              </a:solidFill>
              <a:ln>
                <a:solidFill>
                  <a:srgbClr val="FF66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2849-4428-8DCE-87CF8F6446D1}"/>
            </c:ext>
          </c:extLst>
        </c:ser>
        <c:dLbls>
          <c:showLegendKey val="0"/>
          <c:showVal val="0"/>
          <c:showCatName val="0"/>
          <c:showSerName val="0"/>
          <c:showPercent val="0"/>
          <c:showBubbleSize val="0"/>
        </c:dLbls>
        <c:marker val="1"/>
        <c:smooth val="0"/>
        <c:axId val="190030848"/>
        <c:axId val="327688768"/>
      </c:lineChart>
      <c:lineChart>
        <c:grouping val="standard"/>
        <c:varyColors val="0"/>
        <c:ser>
          <c:idx val="8"/>
          <c:order val="5"/>
          <c:spPr>
            <a:ln w="12700">
              <a:solidFill>
                <a:srgbClr val="00FFFF"/>
              </a:solidFill>
              <a:prstDash val="solid"/>
            </a:ln>
          </c:spPr>
          <c:marker>
            <c:symbol val="triangle"/>
            <c:size val="3"/>
            <c:spPr>
              <a:noFill/>
              <a:ln>
                <a:solidFill>
                  <a:srgbClr val="00FF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2849-4428-8DCE-87CF8F6446D1}"/>
            </c:ext>
          </c:extLst>
        </c:ser>
        <c:dLbls>
          <c:showLegendKey val="0"/>
          <c:showVal val="0"/>
          <c:showCatName val="0"/>
          <c:showSerName val="0"/>
          <c:showPercent val="0"/>
          <c:showBubbleSize val="0"/>
        </c:dLbls>
        <c:marker val="1"/>
        <c:smooth val="0"/>
        <c:axId val="190031360"/>
        <c:axId val="327689344"/>
      </c:lineChart>
      <c:catAx>
        <c:axId val="190030848"/>
        <c:scaling>
          <c:orientation val="minMax"/>
        </c:scaling>
        <c:delete val="0"/>
        <c:axPos val="b"/>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年度</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534000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327688768"/>
        <c:crossesAt val="0"/>
        <c:auto val="1"/>
        <c:lblAlgn val="ctr"/>
        <c:lblOffset val="100"/>
        <c:tickLblSkip val="1"/>
        <c:tickMarkSkip val="1"/>
        <c:noMultiLvlLbl val="0"/>
      </c:catAx>
      <c:valAx>
        <c:axId val="327688768"/>
        <c:scaling>
          <c:orientation val="minMax"/>
          <c:min val="0"/>
        </c:scaling>
        <c:delete val="0"/>
        <c:axPos val="l"/>
        <c:majorGridlines>
          <c:spPr>
            <a:ln w="3175">
              <a:solidFill>
                <a:srgbClr val="000000"/>
              </a:solidFill>
              <a:prstDash val="solid"/>
            </a:ln>
          </c:spPr>
        </c:majorGridlines>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190030848"/>
        <c:crosses val="autoZero"/>
        <c:crossBetween val="between"/>
      </c:valAx>
      <c:catAx>
        <c:axId val="190031360"/>
        <c:scaling>
          <c:orientation val="minMax"/>
        </c:scaling>
        <c:delete val="1"/>
        <c:axPos val="b"/>
        <c:majorTickMark val="out"/>
        <c:minorTickMark val="none"/>
        <c:tickLblPos val="nextTo"/>
        <c:crossAx val="327689344"/>
        <c:crosses val="autoZero"/>
        <c:auto val="1"/>
        <c:lblAlgn val="ctr"/>
        <c:lblOffset val="100"/>
        <c:noMultiLvlLbl val="0"/>
      </c:catAx>
      <c:valAx>
        <c:axId val="327689344"/>
        <c:scaling>
          <c:orientation val="minMax"/>
          <c:max val="100"/>
        </c:scaling>
        <c:delete val="0"/>
        <c:axPos val="r"/>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 sourceLinked="0"/>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190031360"/>
        <c:crosses val="max"/>
        <c:crossBetween val="between"/>
        <c:minorUnit val="10"/>
      </c:valAx>
      <c:spPr>
        <a:solidFill>
          <a:srgbClr val="C0C0C0"/>
        </a:solidFill>
        <a:ln w="12700">
          <a:solidFill>
            <a:srgbClr val="808080"/>
          </a:solidFill>
          <a:prstDash val="solid"/>
        </a:ln>
      </c:spPr>
    </c:plotArea>
    <c:legend>
      <c:legendPos val="b"/>
      <c:overlay val="0"/>
      <c:spPr>
        <a:solidFill>
          <a:srgbClr val="FFFFFF"/>
        </a:solidFill>
        <a:ln w="3175">
          <a:solidFill>
            <a:srgbClr val="000000"/>
          </a:solidFill>
          <a:prstDash val="solid"/>
        </a:ln>
      </c:spPr>
      <c:txPr>
        <a:bodyPr/>
        <a:lstStyle/>
        <a:p>
          <a:pPr>
            <a:defRPr sz="11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sz="175" b="0" i="0" u="none" strike="noStrike" baseline="0">
                <a:solidFill>
                  <a:srgbClr val="000000"/>
                </a:solidFill>
                <a:latin typeface="ＭＳ Ｐゴシック"/>
                <a:ea typeface="ＭＳ Ｐゴシック"/>
              </a:rPr>
              <a:t>飲用牛乳需給実績(北海道）</a:t>
            </a:r>
          </a:p>
        </c:rich>
      </c:tx>
      <c:overlay val="0"/>
      <c:spPr>
        <a:noFill/>
        <a:ln w="25400">
          <a:noFill/>
        </a:ln>
      </c:spPr>
    </c:title>
    <c:autoTitleDeleted val="0"/>
    <c:plotArea>
      <c:layout/>
      <c:barChart>
        <c:barDir val="col"/>
        <c:grouping val="stacked"/>
        <c:varyColors val="0"/>
        <c:ser>
          <c:idx val="0"/>
          <c:order val="0"/>
          <c:spPr>
            <a:solidFill>
              <a:srgbClr val="00FF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14C7-4BB4-A463-5D583E20E07B}"/>
            </c:ext>
          </c:extLst>
        </c:ser>
        <c:ser>
          <c:idx val="1"/>
          <c:order val="1"/>
          <c:spPr>
            <a:solidFill>
              <a:srgbClr val="808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14C7-4BB4-A463-5D583E20E07B}"/>
            </c:ext>
          </c:extLst>
        </c:ser>
        <c:dLbls>
          <c:showLegendKey val="0"/>
          <c:showVal val="0"/>
          <c:showCatName val="0"/>
          <c:showSerName val="0"/>
          <c:showPercent val="0"/>
          <c:showBubbleSize val="0"/>
        </c:dLbls>
        <c:gapWidth val="150"/>
        <c:overlap val="100"/>
        <c:axId val="190599168"/>
        <c:axId val="369017984"/>
      </c:barChart>
      <c:lineChart>
        <c:grouping val="standard"/>
        <c:varyColors val="0"/>
        <c:ser>
          <c:idx val="2"/>
          <c:order val="2"/>
          <c:spPr>
            <a:ln w="12700">
              <a:solidFill>
                <a:srgbClr val="800000"/>
              </a:solidFill>
              <a:prstDash val="solid"/>
            </a:ln>
          </c:spPr>
          <c:marker>
            <c:symbol val="circle"/>
            <c:size val="3"/>
            <c:spPr>
              <a:solidFill>
                <a:srgbClr val="800000"/>
              </a:solidFill>
              <a:ln>
                <a:solidFill>
                  <a:srgbClr val="80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2-14C7-4BB4-A463-5D583E20E07B}"/>
            </c:ext>
          </c:extLst>
        </c:ser>
        <c:ser>
          <c:idx val="3"/>
          <c:order val="3"/>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3-14C7-4BB4-A463-5D583E20E07B}"/>
            </c:ext>
          </c:extLst>
        </c:ser>
        <c:ser>
          <c:idx val="4"/>
          <c:order val="4"/>
          <c:spPr>
            <a:ln w="12700">
              <a:solidFill>
                <a:srgbClr val="FF6600"/>
              </a:solidFill>
              <a:prstDash val="solid"/>
            </a:ln>
          </c:spPr>
          <c:marker>
            <c:symbol val="circle"/>
            <c:size val="3"/>
            <c:spPr>
              <a:solidFill>
                <a:srgbClr val="FF6600"/>
              </a:solidFill>
              <a:ln>
                <a:solidFill>
                  <a:srgbClr val="FF66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14C7-4BB4-A463-5D583E20E07B}"/>
            </c:ext>
          </c:extLst>
        </c:ser>
        <c:dLbls>
          <c:showLegendKey val="0"/>
          <c:showVal val="0"/>
          <c:showCatName val="0"/>
          <c:showSerName val="0"/>
          <c:showPercent val="0"/>
          <c:showBubbleSize val="0"/>
        </c:dLbls>
        <c:marker val="1"/>
        <c:smooth val="0"/>
        <c:axId val="190599168"/>
        <c:axId val="369017984"/>
      </c:lineChart>
      <c:lineChart>
        <c:grouping val="standard"/>
        <c:varyColors val="0"/>
        <c:ser>
          <c:idx val="5"/>
          <c:order val="5"/>
          <c:spPr>
            <a:ln w="12700">
              <a:solidFill>
                <a:srgbClr val="800080"/>
              </a:solidFill>
              <a:prstDash val="solid"/>
            </a:ln>
          </c:spPr>
          <c:marker>
            <c:symbol val="triangle"/>
            <c:size val="3"/>
            <c:spPr>
              <a:noFill/>
              <a:ln>
                <a:solidFill>
                  <a:srgbClr val="80008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14C7-4BB4-A463-5D583E20E07B}"/>
            </c:ext>
          </c:extLst>
        </c:ser>
        <c:ser>
          <c:idx val="6"/>
          <c:order val="6"/>
          <c:spPr>
            <a:ln w="12700">
              <a:solidFill>
                <a:srgbClr val="0000FF"/>
              </a:solidFill>
              <a:prstDash val="solid"/>
            </a:ln>
          </c:spPr>
          <c:marker>
            <c:symbol val="triangle"/>
            <c:size val="3"/>
            <c:spPr>
              <a:no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14C7-4BB4-A463-5D583E20E07B}"/>
            </c:ext>
          </c:extLst>
        </c:ser>
        <c:dLbls>
          <c:showLegendKey val="0"/>
          <c:showVal val="0"/>
          <c:showCatName val="0"/>
          <c:showSerName val="0"/>
          <c:showPercent val="0"/>
          <c:showBubbleSize val="0"/>
        </c:dLbls>
        <c:marker val="1"/>
        <c:smooth val="0"/>
        <c:axId val="190599680"/>
        <c:axId val="369019712"/>
      </c:lineChart>
      <c:catAx>
        <c:axId val="190599168"/>
        <c:scaling>
          <c:orientation val="minMax"/>
        </c:scaling>
        <c:delete val="0"/>
        <c:axPos val="b"/>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年度</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540000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369017984"/>
        <c:crosses val="autoZero"/>
        <c:auto val="1"/>
        <c:lblAlgn val="ctr"/>
        <c:lblOffset val="100"/>
        <c:tickLblSkip val="1"/>
        <c:tickMarkSkip val="1"/>
        <c:noMultiLvlLbl val="0"/>
      </c:catAx>
      <c:valAx>
        <c:axId val="369017984"/>
        <c:scaling>
          <c:orientation val="minMax"/>
          <c:max val="500"/>
        </c:scaling>
        <c:delete val="0"/>
        <c:axPos val="l"/>
        <c:majorGridlines>
          <c:spPr>
            <a:ln w="3175">
              <a:solidFill>
                <a:srgbClr val="000000"/>
              </a:solidFill>
              <a:prstDash val="solid"/>
            </a:ln>
          </c:spPr>
        </c:majorGridlines>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190599168"/>
        <c:crosses val="autoZero"/>
        <c:crossBetween val="between"/>
        <c:majorUnit val="100"/>
        <c:minorUnit val="100"/>
      </c:valAx>
      <c:catAx>
        <c:axId val="190599680"/>
        <c:scaling>
          <c:orientation val="minMax"/>
        </c:scaling>
        <c:delete val="1"/>
        <c:axPos val="b"/>
        <c:majorTickMark val="out"/>
        <c:minorTickMark val="none"/>
        <c:tickLblPos val="nextTo"/>
        <c:crossAx val="369019712"/>
        <c:crossesAt val="80"/>
        <c:auto val="1"/>
        <c:lblAlgn val="ctr"/>
        <c:lblOffset val="100"/>
        <c:noMultiLvlLbl val="0"/>
      </c:catAx>
      <c:valAx>
        <c:axId val="369019712"/>
        <c:scaling>
          <c:orientation val="minMax"/>
          <c:max val="200"/>
          <c:min val="80"/>
        </c:scaling>
        <c:delete val="0"/>
        <c:axPos val="r"/>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190599680"/>
        <c:crosses val="max"/>
        <c:crossBetween val="between"/>
        <c:majorUnit val="10"/>
        <c:minorUnit val="10"/>
      </c:valAx>
      <c:spPr>
        <a:solidFill>
          <a:srgbClr val="C0C0C0"/>
        </a:solidFill>
        <a:ln w="12700">
          <a:solidFill>
            <a:srgbClr val="808080"/>
          </a:solidFill>
          <a:prstDash val="solid"/>
        </a:ln>
      </c:spPr>
    </c:plotArea>
    <c:legend>
      <c:legendPos val="b"/>
      <c:overlay val="0"/>
      <c:spPr>
        <a:solidFill>
          <a:srgbClr val="FFFFFF"/>
        </a:solidFill>
        <a:ln w="3175">
          <a:solidFill>
            <a:srgbClr val="000000"/>
          </a:solidFill>
          <a:prstDash val="solid"/>
        </a:ln>
      </c:spPr>
      <c:txPr>
        <a:bodyPr/>
        <a:lstStyle/>
        <a:p>
          <a:pPr>
            <a:defRPr sz="18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75" b="0" i="0" u="none" strike="noStrike" baseline="0">
                <a:solidFill>
                  <a:srgbClr val="000000"/>
                </a:solidFill>
                <a:latin typeface="ＭＳ Ｐゴシック"/>
                <a:ea typeface="ＭＳ Ｐゴシック"/>
                <a:cs typeface="ＭＳ Ｐゴシック"/>
              </a:defRPr>
            </a:pPr>
            <a:r>
              <a:rPr lang="ja-JP" altLang="en-US"/>
              <a:t>還元試算量と生乳仕向け率（北海道）</a:t>
            </a:r>
          </a:p>
        </c:rich>
      </c:tx>
      <c:overlay val="0"/>
      <c:spPr>
        <a:noFill/>
        <a:ln w="25400">
          <a:noFill/>
        </a:ln>
      </c:spPr>
    </c:title>
    <c:autoTitleDeleted val="0"/>
    <c:plotArea>
      <c:layout/>
      <c:barChart>
        <c:barDir val="col"/>
        <c:grouping val="stacked"/>
        <c:varyColors val="0"/>
        <c:ser>
          <c:idx val="0"/>
          <c:order val="0"/>
          <c:spPr>
            <a:solidFill>
              <a:srgbClr val="808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9223-45EC-B46C-970DAF0B6F13}"/>
            </c:ext>
          </c:extLst>
        </c:ser>
        <c:ser>
          <c:idx val="1"/>
          <c:order val="1"/>
          <c:spPr>
            <a:solidFill>
              <a:srgbClr val="FF66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9223-45EC-B46C-970DAF0B6F13}"/>
            </c:ext>
          </c:extLst>
        </c:ser>
        <c:ser>
          <c:idx val="2"/>
          <c:order val="2"/>
          <c:spPr>
            <a:solidFill>
              <a:srgbClr val="993366"/>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2-9223-45EC-B46C-970DAF0B6F13}"/>
            </c:ext>
          </c:extLst>
        </c:ser>
        <c:ser>
          <c:idx val="3"/>
          <c:order val="3"/>
          <c:spPr>
            <a:solidFill>
              <a:srgbClr val="00808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3-9223-45EC-B46C-970DAF0B6F13}"/>
            </c:ext>
          </c:extLst>
        </c:ser>
        <c:dLbls>
          <c:showLegendKey val="0"/>
          <c:showVal val="0"/>
          <c:showCatName val="0"/>
          <c:showSerName val="0"/>
          <c:showPercent val="0"/>
          <c:showBubbleSize val="0"/>
        </c:dLbls>
        <c:gapWidth val="150"/>
        <c:overlap val="100"/>
        <c:axId val="190601216"/>
        <c:axId val="369239168"/>
      </c:barChart>
      <c:lineChart>
        <c:grouping val="standard"/>
        <c:varyColors val="0"/>
        <c:ser>
          <c:idx val="4"/>
          <c:order val="4"/>
          <c:spPr>
            <a:ln w="12700">
              <a:solidFill>
                <a:srgbClr val="0000FF"/>
              </a:solidFill>
              <a:prstDash val="solid"/>
            </a:ln>
          </c:spPr>
          <c:marker>
            <c:symbol val="circle"/>
            <c:size val="3"/>
            <c:spPr>
              <a:solidFill>
                <a:srgbClr val="0000FF"/>
              </a:solid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9223-45EC-B46C-970DAF0B6F13}"/>
            </c:ext>
          </c:extLst>
        </c:ser>
        <c:ser>
          <c:idx val="5"/>
          <c:order val="5"/>
          <c:spPr>
            <a:ln w="12700">
              <a:solidFill>
                <a:srgbClr val="33CCCC"/>
              </a:solidFill>
              <a:prstDash val="solid"/>
            </a:ln>
          </c:spPr>
          <c:marker>
            <c:symbol val="circle"/>
            <c:size val="3"/>
            <c:spPr>
              <a:solidFill>
                <a:srgbClr val="33CCCC"/>
              </a:solidFill>
              <a:ln>
                <a:solidFill>
                  <a:srgbClr val="33CCCC"/>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9223-45EC-B46C-970DAF0B6F13}"/>
            </c:ext>
          </c:extLst>
        </c:ser>
        <c:ser>
          <c:idx val="6"/>
          <c:order val="6"/>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9223-45EC-B46C-970DAF0B6F13}"/>
            </c:ext>
          </c:extLst>
        </c:ser>
        <c:dLbls>
          <c:showLegendKey val="0"/>
          <c:showVal val="0"/>
          <c:showCatName val="0"/>
          <c:showSerName val="0"/>
          <c:showPercent val="0"/>
          <c:showBubbleSize val="0"/>
        </c:dLbls>
        <c:marker val="1"/>
        <c:smooth val="0"/>
        <c:axId val="190601216"/>
        <c:axId val="369239168"/>
      </c:lineChart>
      <c:lineChart>
        <c:grouping val="standard"/>
        <c:varyColors val="0"/>
        <c:ser>
          <c:idx val="7"/>
          <c:order val="7"/>
          <c:spPr>
            <a:ln w="12700">
              <a:solidFill>
                <a:srgbClr val="008000"/>
              </a:solidFill>
              <a:prstDash val="solid"/>
            </a:ln>
          </c:spPr>
          <c:marker>
            <c:symbol val="triangle"/>
            <c:size val="3"/>
            <c:spPr>
              <a:noFill/>
              <a:ln>
                <a:solidFill>
                  <a:srgbClr val="008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7-9223-45EC-B46C-970DAF0B6F13}"/>
            </c:ext>
          </c:extLst>
        </c:ser>
        <c:ser>
          <c:idx val="8"/>
          <c:order val="8"/>
          <c:spPr>
            <a:ln w="12700">
              <a:solidFill>
                <a:srgbClr val="00FF00"/>
              </a:solidFill>
              <a:prstDash val="solid"/>
            </a:ln>
          </c:spPr>
          <c:marker>
            <c:symbol val="triangle"/>
            <c:size val="3"/>
            <c:spPr>
              <a:noFill/>
              <a:ln>
                <a:solidFill>
                  <a:srgbClr val="00FF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8-9223-45EC-B46C-970DAF0B6F13}"/>
            </c:ext>
          </c:extLst>
        </c:ser>
        <c:dLbls>
          <c:showLegendKey val="0"/>
          <c:showVal val="0"/>
          <c:showCatName val="0"/>
          <c:showSerName val="0"/>
          <c:showPercent val="0"/>
          <c:showBubbleSize val="0"/>
        </c:dLbls>
        <c:marker val="1"/>
        <c:smooth val="0"/>
        <c:axId val="190601728"/>
        <c:axId val="369239744"/>
      </c:lineChart>
      <c:catAx>
        <c:axId val="190601216"/>
        <c:scaling>
          <c:orientation val="minMax"/>
        </c:scaling>
        <c:delete val="0"/>
        <c:axPos val="b"/>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年度</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540000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369239168"/>
        <c:crossesAt val="0"/>
        <c:auto val="1"/>
        <c:lblAlgn val="ctr"/>
        <c:lblOffset val="100"/>
        <c:tickLblSkip val="1"/>
        <c:tickMarkSkip val="1"/>
        <c:noMultiLvlLbl val="0"/>
      </c:catAx>
      <c:valAx>
        <c:axId val="369239168"/>
        <c:scaling>
          <c:orientation val="minMax"/>
          <c:max val="200"/>
          <c:min val="0"/>
        </c:scaling>
        <c:delete val="0"/>
        <c:axPos val="l"/>
        <c:majorGridlines>
          <c:spPr>
            <a:ln w="3175">
              <a:solidFill>
                <a:srgbClr val="000000"/>
              </a:solidFill>
              <a:prstDash val="solid"/>
            </a:ln>
          </c:spPr>
        </c:majorGridlines>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190601216"/>
        <c:crosses val="autoZero"/>
        <c:crossBetween val="between"/>
        <c:majorUnit val="50"/>
        <c:minorUnit val="50"/>
      </c:valAx>
      <c:catAx>
        <c:axId val="190601728"/>
        <c:scaling>
          <c:orientation val="minMax"/>
        </c:scaling>
        <c:delete val="1"/>
        <c:axPos val="b"/>
        <c:majorTickMark val="out"/>
        <c:minorTickMark val="none"/>
        <c:tickLblPos val="nextTo"/>
        <c:crossAx val="369239744"/>
        <c:crosses val="autoZero"/>
        <c:auto val="1"/>
        <c:lblAlgn val="ctr"/>
        <c:lblOffset val="100"/>
        <c:noMultiLvlLbl val="0"/>
      </c:catAx>
      <c:valAx>
        <c:axId val="369239744"/>
        <c:scaling>
          <c:orientation val="minMax"/>
          <c:max val="120"/>
        </c:scaling>
        <c:delete val="0"/>
        <c:axPos val="r"/>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190601728"/>
        <c:crosses val="max"/>
        <c:crossBetween val="between"/>
      </c:valAx>
      <c:spPr>
        <a:solidFill>
          <a:srgbClr val="C0C0C0"/>
        </a:solidFill>
        <a:ln w="12700">
          <a:solidFill>
            <a:srgbClr val="808080"/>
          </a:solidFill>
          <a:prstDash val="solid"/>
        </a:ln>
      </c:spPr>
    </c:plotArea>
    <c:legend>
      <c:legendPos val="b"/>
      <c:overlay val="0"/>
      <c:spPr>
        <a:solidFill>
          <a:srgbClr val="FFFFFF"/>
        </a:solidFill>
        <a:ln w="3175">
          <a:solidFill>
            <a:srgbClr val="000000"/>
          </a:solidFill>
          <a:prstDash val="solid"/>
        </a:ln>
      </c:spPr>
      <c:txPr>
        <a:bodyPr/>
        <a:lstStyle/>
        <a:p>
          <a:pPr>
            <a:defRPr sz="18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sz="175" b="0" i="0" u="none" strike="noStrike" baseline="0">
                <a:solidFill>
                  <a:srgbClr val="000000"/>
                </a:solidFill>
                <a:latin typeface="ＭＳ Ｐゴシック"/>
                <a:ea typeface="ＭＳ Ｐゴシック"/>
              </a:rPr>
              <a:t>飲用牛乳需給実績(北海道）</a:t>
            </a:r>
          </a:p>
        </c:rich>
      </c:tx>
      <c:overlay val="0"/>
      <c:spPr>
        <a:noFill/>
        <a:ln w="25400">
          <a:noFill/>
        </a:ln>
      </c:spPr>
    </c:title>
    <c:autoTitleDeleted val="0"/>
    <c:plotArea>
      <c:layout/>
      <c:barChart>
        <c:barDir val="col"/>
        <c:grouping val="stacked"/>
        <c:varyColors val="0"/>
        <c:ser>
          <c:idx val="0"/>
          <c:order val="0"/>
          <c:spPr>
            <a:solidFill>
              <a:srgbClr val="00FF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F6CB-4624-BA61-54B336126FC7}"/>
            </c:ext>
          </c:extLst>
        </c:ser>
        <c:ser>
          <c:idx val="1"/>
          <c:order val="1"/>
          <c:spPr>
            <a:solidFill>
              <a:srgbClr val="808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F6CB-4624-BA61-54B336126FC7}"/>
            </c:ext>
          </c:extLst>
        </c:ser>
        <c:dLbls>
          <c:showLegendKey val="0"/>
          <c:showVal val="0"/>
          <c:showCatName val="0"/>
          <c:showSerName val="0"/>
          <c:showPercent val="0"/>
          <c:showBubbleSize val="0"/>
        </c:dLbls>
        <c:gapWidth val="150"/>
        <c:overlap val="100"/>
        <c:axId val="178719232"/>
        <c:axId val="138629056"/>
      </c:barChart>
      <c:lineChart>
        <c:grouping val="standard"/>
        <c:varyColors val="0"/>
        <c:ser>
          <c:idx val="2"/>
          <c:order val="2"/>
          <c:spPr>
            <a:ln w="12700">
              <a:solidFill>
                <a:srgbClr val="800000"/>
              </a:solidFill>
              <a:prstDash val="solid"/>
            </a:ln>
          </c:spPr>
          <c:marker>
            <c:symbol val="circle"/>
            <c:size val="3"/>
            <c:spPr>
              <a:solidFill>
                <a:srgbClr val="800000"/>
              </a:solidFill>
              <a:ln>
                <a:solidFill>
                  <a:srgbClr val="80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2-F6CB-4624-BA61-54B336126FC7}"/>
            </c:ext>
          </c:extLst>
        </c:ser>
        <c:ser>
          <c:idx val="3"/>
          <c:order val="3"/>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3-F6CB-4624-BA61-54B336126FC7}"/>
            </c:ext>
          </c:extLst>
        </c:ser>
        <c:ser>
          <c:idx val="4"/>
          <c:order val="4"/>
          <c:spPr>
            <a:ln w="12700">
              <a:solidFill>
                <a:srgbClr val="FF6600"/>
              </a:solidFill>
              <a:prstDash val="solid"/>
            </a:ln>
          </c:spPr>
          <c:marker>
            <c:symbol val="circle"/>
            <c:size val="3"/>
            <c:spPr>
              <a:solidFill>
                <a:srgbClr val="FF6600"/>
              </a:solidFill>
              <a:ln>
                <a:solidFill>
                  <a:srgbClr val="FF66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F6CB-4624-BA61-54B336126FC7}"/>
            </c:ext>
          </c:extLst>
        </c:ser>
        <c:dLbls>
          <c:showLegendKey val="0"/>
          <c:showVal val="0"/>
          <c:showCatName val="0"/>
          <c:showSerName val="0"/>
          <c:showPercent val="0"/>
          <c:showBubbleSize val="0"/>
        </c:dLbls>
        <c:marker val="1"/>
        <c:smooth val="0"/>
        <c:axId val="178719232"/>
        <c:axId val="138629056"/>
      </c:lineChart>
      <c:lineChart>
        <c:grouping val="standard"/>
        <c:varyColors val="0"/>
        <c:ser>
          <c:idx val="5"/>
          <c:order val="5"/>
          <c:spPr>
            <a:ln w="12700">
              <a:solidFill>
                <a:srgbClr val="800080"/>
              </a:solidFill>
              <a:prstDash val="solid"/>
            </a:ln>
          </c:spPr>
          <c:marker>
            <c:symbol val="triangle"/>
            <c:size val="3"/>
            <c:spPr>
              <a:noFill/>
              <a:ln>
                <a:solidFill>
                  <a:srgbClr val="80008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F6CB-4624-BA61-54B336126FC7}"/>
            </c:ext>
          </c:extLst>
        </c:ser>
        <c:ser>
          <c:idx val="6"/>
          <c:order val="6"/>
          <c:spPr>
            <a:ln w="12700">
              <a:solidFill>
                <a:srgbClr val="0000FF"/>
              </a:solidFill>
              <a:prstDash val="solid"/>
            </a:ln>
          </c:spPr>
          <c:marker>
            <c:symbol val="triangle"/>
            <c:size val="3"/>
            <c:spPr>
              <a:no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F6CB-4624-BA61-54B336126FC7}"/>
            </c:ext>
          </c:extLst>
        </c:ser>
        <c:dLbls>
          <c:showLegendKey val="0"/>
          <c:showVal val="0"/>
          <c:showCatName val="0"/>
          <c:showSerName val="0"/>
          <c:showPercent val="0"/>
          <c:showBubbleSize val="0"/>
        </c:dLbls>
        <c:marker val="1"/>
        <c:smooth val="0"/>
        <c:axId val="178719744"/>
        <c:axId val="138630208"/>
      </c:lineChart>
      <c:catAx>
        <c:axId val="178719232"/>
        <c:scaling>
          <c:orientation val="minMax"/>
        </c:scaling>
        <c:delete val="0"/>
        <c:axPos val="b"/>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年度</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540000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138629056"/>
        <c:crosses val="autoZero"/>
        <c:auto val="1"/>
        <c:lblAlgn val="ctr"/>
        <c:lblOffset val="100"/>
        <c:tickLblSkip val="1"/>
        <c:tickMarkSkip val="1"/>
        <c:noMultiLvlLbl val="0"/>
      </c:catAx>
      <c:valAx>
        <c:axId val="138629056"/>
        <c:scaling>
          <c:orientation val="minMax"/>
          <c:max val="500"/>
        </c:scaling>
        <c:delete val="0"/>
        <c:axPos val="l"/>
        <c:majorGridlines>
          <c:spPr>
            <a:ln w="3175">
              <a:solidFill>
                <a:srgbClr val="000000"/>
              </a:solidFill>
              <a:prstDash val="solid"/>
            </a:ln>
          </c:spPr>
        </c:majorGridlines>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178719232"/>
        <c:crosses val="autoZero"/>
        <c:crossBetween val="between"/>
        <c:majorUnit val="100"/>
        <c:minorUnit val="100"/>
      </c:valAx>
      <c:catAx>
        <c:axId val="178719744"/>
        <c:scaling>
          <c:orientation val="minMax"/>
        </c:scaling>
        <c:delete val="1"/>
        <c:axPos val="b"/>
        <c:majorTickMark val="out"/>
        <c:minorTickMark val="none"/>
        <c:tickLblPos val="nextTo"/>
        <c:crossAx val="138630208"/>
        <c:crossesAt val="80"/>
        <c:auto val="1"/>
        <c:lblAlgn val="ctr"/>
        <c:lblOffset val="100"/>
        <c:noMultiLvlLbl val="0"/>
      </c:catAx>
      <c:valAx>
        <c:axId val="138630208"/>
        <c:scaling>
          <c:orientation val="minMax"/>
          <c:max val="200"/>
          <c:min val="80"/>
        </c:scaling>
        <c:delete val="0"/>
        <c:axPos val="r"/>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178719744"/>
        <c:crosses val="max"/>
        <c:crossBetween val="between"/>
        <c:majorUnit val="10"/>
        <c:minorUnit val="10"/>
      </c:valAx>
      <c:spPr>
        <a:solidFill>
          <a:srgbClr val="C0C0C0"/>
        </a:solidFill>
        <a:ln w="12700">
          <a:solidFill>
            <a:srgbClr val="808080"/>
          </a:solidFill>
          <a:prstDash val="solid"/>
        </a:ln>
      </c:spPr>
    </c:plotArea>
    <c:legend>
      <c:legendPos val="b"/>
      <c:overlay val="0"/>
      <c:spPr>
        <a:solidFill>
          <a:srgbClr val="FFFFFF"/>
        </a:solidFill>
        <a:ln w="3175">
          <a:solidFill>
            <a:srgbClr val="000000"/>
          </a:solidFill>
          <a:prstDash val="solid"/>
        </a:ln>
      </c:spPr>
      <c:txPr>
        <a:bodyPr/>
        <a:lstStyle/>
        <a:p>
          <a:pPr>
            <a:defRPr sz="18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75" b="0" i="0" u="none" strike="noStrike" baseline="0">
                <a:solidFill>
                  <a:srgbClr val="000000"/>
                </a:solidFill>
                <a:latin typeface="ＭＳ Ｐゴシック"/>
                <a:ea typeface="ＭＳ Ｐゴシック"/>
                <a:cs typeface="ＭＳ Ｐゴシック"/>
              </a:defRPr>
            </a:pPr>
            <a:r>
              <a:rPr lang="ja-JP" altLang="en-US"/>
              <a:t>還元試算量と生乳仕向け率（北海道）</a:t>
            </a:r>
          </a:p>
        </c:rich>
      </c:tx>
      <c:overlay val="0"/>
      <c:spPr>
        <a:noFill/>
        <a:ln w="25400">
          <a:noFill/>
        </a:ln>
      </c:spPr>
    </c:title>
    <c:autoTitleDeleted val="0"/>
    <c:plotArea>
      <c:layout/>
      <c:barChart>
        <c:barDir val="col"/>
        <c:grouping val="stacked"/>
        <c:varyColors val="0"/>
        <c:ser>
          <c:idx val="0"/>
          <c:order val="0"/>
          <c:spPr>
            <a:solidFill>
              <a:srgbClr val="808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789F-4245-84FE-5A95CBDCEC8E}"/>
            </c:ext>
          </c:extLst>
        </c:ser>
        <c:ser>
          <c:idx val="1"/>
          <c:order val="1"/>
          <c:spPr>
            <a:solidFill>
              <a:srgbClr val="FF66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789F-4245-84FE-5A95CBDCEC8E}"/>
            </c:ext>
          </c:extLst>
        </c:ser>
        <c:ser>
          <c:idx val="2"/>
          <c:order val="2"/>
          <c:spPr>
            <a:solidFill>
              <a:srgbClr val="993366"/>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2-789F-4245-84FE-5A95CBDCEC8E}"/>
            </c:ext>
          </c:extLst>
        </c:ser>
        <c:ser>
          <c:idx val="3"/>
          <c:order val="3"/>
          <c:spPr>
            <a:solidFill>
              <a:srgbClr val="00808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3-789F-4245-84FE-5A95CBDCEC8E}"/>
            </c:ext>
          </c:extLst>
        </c:ser>
        <c:dLbls>
          <c:showLegendKey val="0"/>
          <c:showVal val="0"/>
          <c:showCatName val="0"/>
          <c:showSerName val="0"/>
          <c:showPercent val="0"/>
          <c:showBubbleSize val="0"/>
        </c:dLbls>
        <c:gapWidth val="150"/>
        <c:overlap val="100"/>
        <c:axId val="180319744"/>
        <c:axId val="138631936"/>
      </c:barChart>
      <c:lineChart>
        <c:grouping val="standard"/>
        <c:varyColors val="0"/>
        <c:ser>
          <c:idx val="4"/>
          <c:order val="4"/>
          <c:spPr>
            <a:ln w="12700">
              <a:solidFill>
                <a:srgbClr val="0000FF"/>
              </a:solidFill>
              <a:prstDash val="solid"/>
            </a:ln>
          </c:spPr>
          <c:marker>
            <c:symbol val="circle"/>
            <c:size val="3"/>
            <c:spPr>
              <a:solidFill>
                <a:srgbClr val="0000FF"/>
              </a:solid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789F-4245-84FE-5A95CBDCEC8E}"/>
            </c:ext>
          </c:extLst>
        </c:ser>
        <c:ser>
          <c:idx val="5"/>
          <c:order val="5"/>
          <c:spPr>
            <a:ln w="12700">
              <a:solidFill>
                <a:srgbClr val="33CCCC"/>
              </a:solidFill>
              <a:prstDash val="solid"/>
            </a:ln>
          </c:spPr>
          <c:marker>
            <c:symbol val="circle"/>
            <c:size val="3"/>
            <c:spPr>
              <a:solidFill>
                <a:srgbClr val="33CCCC"/>
              </a:solidFill>
              <a:ln>
                <a:solidFill>
                  <a:srgbClr val="33CCCC"/>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789F-4245-84FE-5A95CBDCEC8E}"/>
            </c:ext>
          </c:extLst>
        </c:ser>
        <c:ser>
          <c:idx val="6"/>
          <c:order val="6"/>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789F-4245-84FE-5A95CBDCEC8E}"/>
            </c:ext>
          </c:extLst>
        </c:ser>
        <c:dLbls>
          <c:showLegendKey val="0"/>
          <c:showVal val="0"/>
          <c:showCatName val="0"/>
          <c:showSerName val="0"/>
          <c:showPercent val="0"/>
          <c:showBubbleSize val="0"/>
        </c:dLbls>
        <c:marker val="1"/>
        <c:smooth val="0"/>
        <c:axId val="180319744"/>
        <c:axId val="138631936"/>
      </c:lineChart>
      <c:lineChart>
        <c:grouping val="standard"/>
        <c:varyColors val="0"/>
        <c:ser>
          <c:idx val="7"/>
          <c:order val="7"/>
          <c:spPr>
            <a:ln w="12700">
              <a:solidFill>
                <a:srgbClr val="008000"/>
              </a:solidFill>
              <a:prstDash val="solid"/>
            </a:ln>
          </c:spPr>
          <c:marker>
            <c:symbol val="triangle"/>
            <c:size val="3"/>
            <c:spPr>
              <a:noFill/>
              <a:ln>
                <a:solidFill>
                  <a:srgbClr val="008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7-789F-4245-84FE-5A95CBDCEC8E}"/>
            </c:ext>
          </c:extLst>
        </c:ser>
        <c:ser>
          <c:idx val="8"/>
          <c:order val="8"/>
          <c:spPr>
            <a:ln w="12700">
              <a:solidFill>
                <a:srgbClr val="00FF00"/>
              </a:solidFill>
              <a:prstDash val="solid"/>
            </a:ln>
          </c:spPr>
          <c:marker>
            <c:symbol val="triangle"/>
            <c:size val="3"/>
            <c:spPr>
              <a:noFill/>
              <a:ln>
                <a:solidFill>
                  <a:srgbClr val="00FF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8-789F-4245-84FE-5A95CBDCEC8E}"/>
            </c:ext>
          </c:extLst>
        </c:ser>
        <c:dLbls>
          <c:showLegendKey val="0"/>
          <c:showVal val="0"/>
          <c:showCatName val="0"/>
          <c:showSerName val="0"/>
          <c:showPercent val="0"/>
          <c:showBubbleSize val="0"/>
        </c:dLbls>
        <c:marker val="1"/>
        <c:smooth val="0"/>
        <c:axId val="180321280"/>
        <c:axId val="138632512"/>
      </c:lineChart>
      <c:catAx>
        <c:axId val="180319744"/>
        <c:scaling>
          <c:orientation val="minMax"/>
        </c:scaling>
        <c:delete val="0"/>
        <c:axPos val="b"/>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年度</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540000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138631936"/>
        <c:crossesAt val="0"/>
        <c:auto val="1"/>
        <c:lblAlgn val="ctr"/>
        <c:lblOffset val="100"/>
        <c:tickLblSkip val="1"/>
        <c:tickMarkSkip val="1"/>
        <c:noMultiLvlLbl val="0"/>
      </c:catAx>
      <c:valAx>
        <c:axId val="138631936"/>
        <c:scaling>
          <c:orientation val="minMax"/>
          <c:max val="200"/>
          <c:min val="0"/>
        </c:scaling>
        <c:delete val="0"/>
        <c:axPos val="l"/>
        <c:majorGridlines>
          <c:spPr>
            <a:ln w="3175">
              <a:solidFill>
                <a:srgbClr val="000000"/>
              </a:solidFill>
              <a:prstDash val="solid"/>
            </a:ln>
          </c:spPr>
        </c:majorGridlines>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180319744"/>
        <c:crosses val="autoZero"/>
        <c:crossBetween val="between"/>
        <c:majorUnit val="50"/>
        <c:minorUnit val="50"/>
      </c:valAx>
      <c:catAx>
        <c:axId val="180321280"/>
        <c:scaling>
          <c:orientation val="minMax"/>
        </c:scaling>
        <c:delete val="1"/>
        <c:axPos val="b"/>
        <c:majorTickMark val="out"/>
        <c:minorTickMark val="none"/>
        <c:tickLblPos val="nextTo"/>
        <c:crossAx val="138632512"/>
        <c:crosses val="autoZero"/>
        <c:auto val="1"/>
        <c:lblAlgn val="ctr"/>
        <c:lblOffset val="100"/>
        <c:noMultiLvlLbl val="0"/>
      </c:catAx>
      <c:valAx>
        <c:axId val="138632512"/>
        <c:scaling>
          <c:orientation val="minMax"/>
          <c:max val="120"/>
        </c:scaling>
        <c:delete val="0"/>
        <c:axPos val="r"/>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180321280"/>
        <c:crosses val="max"/>
        <c:crossBetween val="between"/>
      </c:valAx>
      <c:spPr>
        <a:solidFill>
          <a:srgbClr val="C0C0C0"/>
        </a:solidFill>
        <a:ln w="12700">
          <a:solidFill>
            <a:srgbClr val="808080"/>
          </a:solidFill>
          <a:prstDash val="solid"/>
        </a:ln>
      </c:spPr>
    </c:plotArea>
    <c:legend>
      <c:legendPos val="b"/>
      <c:overlay val="0"/>
      <c:spPr>
        <a:solidFill>
          <a:srgbClr val="FFFFFF"/>
        </a:solidFill>
        <a:ln w="3175">
          <a:solidFill>
            <a:srgbClr val="000000"/>
          </a:solidFill>
          <a:prstDash val="solid"/>
        </a:ln>
      </c:spPr>
      <c:txPr>
        <a:bodyPr/>
        <a:lstStyle/>
        <a:p>
          <a:pPr>
            <a:defRPr sz="18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0" i="0" u="none" strike="noStrike" baseline="0">
                <a:solidFill>
                  <a:srgbClr val="000000"/>
                </a:solidFill>
                <a:latin typeface="ＭＳ Ｐゴシック"/>
                <a:ea typeface="ＭＳ Ｐゴシック"/>
                <a:cs typeface="ＭＳ Ｐゴシック"/>
              </a:defRPr>
            </a:pPr>
            <a:r>
              <a:rPr lang="ja-JP" altLang="en-US"/>
              <a:t>１９９８年度生乳需給実績（北海道）</a:t>
            </a:r>
          </a:p>
        </c:rich>
      </c:tx>
      <c:overlay val="0"/>
      <c:spPr>
        <a:noFill/>
        <a:ln w="25400">
          <a:noFill/>
        </a:ln>
      </c:spPr>
    </c:title>
    <c:autoTitleDeleted val="0"/>
    <c:plotArea>
      <c:layout/>
      <c:barChart>
        <c:barDir val="col"/>
        <c:grouping val="stacked"/>
        <c:varyColors val="0"/>
        <c:ser>
          <c:idx val="1"/>
          <c:order val="0"/>
          <c:spPr>
            <a:solidFill>
              <a:srgbClr val="00FF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30AB-45B5-8DA1-2F449A3C2FF5}"/>
            </c:ext>
          </c:extLst>
        </c:ser>
        <c:ser>
          <c:idx val="2"/>
          <c:order val="1"/>
          <c:spPr>
            <a:solidFill>
              <a:srgbClr val="FF0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30AB-45B5-8DA1-2F449A3C2FF5}"/>
            </c:ext>
          </c:extLst>
        </c:ser>
        <c:ser>
          <c:idx val="0"/>
          <c:order val="6"/>
          <c:spPr>
            <a:solidFill>
              <a:srgbClr val="FF99CC"/>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2-30AB-45B5-8DA1-2F449A3C2FF5}"/>
            </c:ext>
          </c:extLst>
        </c:ser>
        <c:dLbls>
          <c:showLegendKey val="0"/>
          <c:showVal val="0"/>
          <c:showCatName val="0"/>
          <c:showSerName val="0"/>
          <c:showPercent val="0"/>
          <c:showBubbleSize val="0"/>
        </c:dLbls>
        <c:gapWidth val="150"/>
        <c:overlap val="100"/>
        <c:axId val="181511168"/>
        <c:axId val="218123648"/>
      </c:barChart>
      <c:lineChart>
        <c:grouping val="standard"/>
        <c:varyColors val="0"/>
        <c:ser>
          <c:idx val="3"/>
          <c:order val="2"/>
          <c:spPr>
            <a:ln w="12700">
              <a:solidFill>
                <a:srgbClr val="0000FF"/>
              </a:solidFill>
              <a:prstDash val="solid"/>
            </a:ln>
          </c:spPr>
          <c:marker>
            <c:symbol val="circle"/>
            <c:size val="3"/>
            <c:spPr>
              <a:solidFill>
                <a:srgbClr val="0000FF"/>
              </a:solid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3-30AB-45B5-8DA1-2F449A3C2FF5}"/>
            </c:ext>
          </c:extLst>
        </c:ser>
        <c:ser>
          <c:idx val="4"/>
          <c:order val="3"/>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30AB-45B5-8DA1-2F449A3C2FF5}"/>
            </c:ext>
          </c:extLst>
        </c:ser>
        <c:ser>
          <c:idx val="5"/>
          <c:order val="4"/>
          <c:spPr>
            <a:ln w="12700">
              <a:solidFill>
                <a:srgbClr val="FF6600"/>
              </a:solidFill>
              <a:prstDash val="solid"/>
            </a:ln>
          </c:spPr>
          <c:marker>
            <c:symbol val="circle"/>
            <c:size val="3"/>
            <c:spPr>
              <a:solidFill>
                <a:srgbClr val="FF6600"/>
              </a:solidFill>
              <a:ln>
                <a:solidFill>
                  <a:srgbClr val="FF66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30AB-45B5-8DA1-2F449A3C2FF5}"/>
            </c:ext>
          </c:extLst>
        </c:ser>
        <c:dLbls>
          <c:showLegendKey val="0"/>
          <c:showVal val="0"/>
          <c:showCatName val="0"/>
          <c:showSerName val="0"/>
          <c:showPercent val="0"/>
          <c:showBubbleSize val="0"/>
        </c:dLbls>
        <c:marker val="1"/>
        <c:smooth val="0"/>
        <c:axId val="181511168"/>
        <c:axId val="218123648"/>
      </c:lineChart>
      <c:lineChart>
        <c:grouping val="standard"/>
        <c:varyColors val="0"/>
        <c:ser>
          <c:idx val="8"/>
          <c:order val="5"/>
          <c:spPr>
            <a:ln w="12700">
              <a:solidFill>
                <a:srgbClr val="00FFFF"/>
              </a:solidFill>
              <a:prstDash val="solid"/>
            </a:ln>
          </c:spPr>
          <c:marker>
            <c:symbol val="triangle"/>
            <c:size val="3"/>
            <c:spPr>
              <a:noFill/>
              <a:ln>
                <a:solidFill>
                  <a:srgbClr val="00FF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30AB-45B5-8DA1-2F449A3C2FF5}"/>
            </c:ext>
          </c:extLst>
        </c:ser>
        <c:dLbls>
          <c:showLegendKey val="0"/>
          <c:showVal val="0"/>
          <c:showCatName val="0"/>
          <c:showSerName val="0"/>
          <c:showPercent val="0"/>
          <c:showBubbleSize val="0"/>
        </c:dLbls>
        <c:marker val="1"/>
        <c:smooth val="0"/>
        <c:axId val="181511680"/>
        <c:axId val="218124224"/>
      </c:lineChart>
      <c:catAx>
        <c:axId val="181511168"/>
        <c:scaling>
          <c:orientation val="minMax"/>
        </c:scaling>
        <c:delete val="0"/>
        <c:axPos val="b"/>
        <c:numFmt formatCode="General" sourceLinked="1"/>
        <c:majorTickMark val="in"/>
        <c:minorTickMark val="none"/>
        <c:tickLblPos val="nextTo"/>
        <c:spPr>
          <a:ln w="3175">
            <a:solidFill>
              <a:srgbClr val="000000"/>
            </a:solidFill>
            <a:prstDash val="solid"/>
          </a:ln>
        </c:spPr>
        <c:txPr>
          <a:bodyPr rot="-534000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218123648"/>
        <c:crossesAt val="-1000"/>
        <c:auto val="1"/>
        <c:lblAlgn val="ctr"/>
        <c:lblOffset val="100"/>
        <c:tickLblSkip val="1"/>
        <c:tickMarkSkip val="1"/>
        <c:noMultiLvlLbl val="0"/>
      </c:catAx>
      <c:valAx>
        <c:axId val="218123648"/>
        <c:scaling>
          <c:orientation val="minMax"/>
        </c:scaling>
        <c:delete val="0"/>
        <c:axPos val="l"/>
        <c:majorGridlines>
          <c:spPr>
            <a:ln w="3175">
              <a:solidFill>
                <a:srgbClr val="000000"/>
              </a:solidFill>
              <a:prstDash val="solid"/>
            </a:ln>
          </c:spPr>
        </c:majorGridlines>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181511168"/>
        <c:crosses val="autoZero"/>
        <c:crossBetween val="between"/>
      </c:valAx>
      <c:catAx>
        <c:axId val="181511680"/>
        <c:scaling>
          <c:orientation val="minMax"/>
        </c:scaling>
        <c:delete val="1"/>
        <c:axPos val="b"/>
        <c:majorTickMark val="out"/>
        <c:minorTickMark val="none"/>
        <c:tickLblPos val="nextTo"/>
        <c:crossAx val="218124224"/>
        <c:crosses val="autoZero"/>
        <c:auto val="1"/>
        <c:lblAlgn val="ctr"/>
        <c:lblOffset val="100"/>
        <c:noMultiLvlLbl val="0"/>
      </c:catAx>
      <c:valAx>
        <c:axId val="218124224"/>
        <c:scaling>
          <c:orientation val="minMax"/>
          <c:max val="100"/>
        </c:scaling>
        <c:delete val="0"/>
        <c:axPos val="r"/>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181511680"/>
        <c:crosses val="max"/>
        <c:crossBetween val="between"/>
        <c:minorUnit val="10"/>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1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0" i="0" u="none" strike="noStrike" baseline="0">
                <a:solidFill>
                  <a:srgbClr val="000000"/>
                </a:solidFill>
                <a:latin typeface="ＭＳ Ｐゴシック"/>
                <a:ea typeface="ＭＳ Ｐゴシック"/>
                <a:cs typeface="ＭＳ Ｐゴシック"/>
              </a:defRPr>
            </a:pPr>
            <a:r>
              <a:rPr lang="ja-JP" altLang="en-US"/>
              <a:t>１９９９年度生乳需給実績（北海道）</a:t>
            </a:r>
          </a:p>
        </c:rich>
      </c:tx>
      <c:overlay val="0"/>
      <c:spPr>
        <a:noFill/>
        <a:ln w="25400">
          <a:noFill/>
        </a:ln>
      </c:spPr>
    </c:title>
    <c:autoTitleDeleted val="0"/>
    <c:plotArea>
      <c:layout/>
      <c:barChart>
        <c:barDir val="col"/>
        <c:grouping val="stacked"/>
        <c:varyColors val="0"/>
        <c:ser>
          <c:idx val="1"/>
          <c:order val="0"/>
          <c:spPr>
            <a:solidFill>
              <a:srgbClr val="00FF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1F6A-49D3-95BA-E4A31E96BD38}"/>
            </c:ext>
          </c:extLst>
        </c:ser>
        <c:ser>
          <c:idx val="2"/>
          <c:order val="1"/>
          <c:spPr>
            <a:solidFill>
              <a:srgbClr val="FF0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1F6A-49D3-95BA-E4A31E96BD38}"/>
            </c:ext>
          </c:extLst>
        </c:ser>
        <c:ser>
          <c:idx val="0"/>
          <c:order val="6"/>
          <c:spPr>
            <a:solidFill>
              <a:srgbClr val="FF99CC"/>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2-1F6A-49D3-95BA-E4A31E96BD38}"/>
            </c:ext>
          </c:extLst>
        </c:ser>
        <c:dLbls>
          <c:showLegendKey val="0"/>
          <c:showVal val="0"/>
          <c:showCatName val="0"/>
          <c:showSerName val="0"/>
          <c:showPercent val="0"/>
          <c:showBubbleSize val="0"/>
        </c:dLbls>
        <c:gapWidth val="150"/>
        <c:overlap val="100"/>
        <c:axId val="181545984"/>
        <c:axId val="218125952"/>
      </c:barChart>
      <c:lineChart>
        <c:grouping val="standard"/>
        <c:varyColors val="0"/>
        <c:ser>
          <c:idx val="3"/>
          <c:order val="2"/>
          <c:spPr>
            <a:ln w="12700">
              <a:solidFill>
                <a:srgbClr val="0000FF"/>
              </a:solidFill>
              <a:prstDash val="solid"/>
            </a:ln>
          </c:spPr>
          <c:marker>
            <c:symbol val="circle"/>
            <c:size val="3"/>
            <c:spPr>
              <a:solidFill>
                <a:srgbClr val="0000FF"/>
              </a:solid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3-1F6A-49D3-95BA-E4A31E96BD38}"/>
            </c:ext>
          </c:extLst>
        </c:ser>
        <c:ser>
          <c:idx val="4"/>
          <c:order val="3"/>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1F6A-49D3-95BA-E4A31E96BD38}"/>
            </c:ext>
          </c:extLst>
        </c:ser>
        <c:ser>
          <c:idx val="5"/>
          <c:order val="4"/>
          <c:spPr>
            <a:ln w="12700">
              <a:solidFill>
                <a:srgbClr val="FF6600"/>
              </a:solidFill>
              <a:prstDash val="solid"/>
            </a:ln>
          </c:spPr>
          <c:marker>
            <c:symbol val="circle"/>
            <c:size val="3"/>
            <c:spPr>
              <a:solidFill>
                <a:srgbClr val="FF6600"/>
              </a:solidFill>
              <a:ln>
                <a:solidFill>
                  <a:srgbClr val="FF66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1F6A-49D3-95BA-E4A31E96BD38}"/>
            </c:ext>
          </c:extLst>
        </c:ser>
        <c:dLbls>
          <c:showLegendKey val="0"/>
          <c:showVal val="0"/>
          <c:showCatName val="0"/>
          <c:showSerName val="0"/>
          <c:showPercent val="0"/>
          <c:showBubbleSize val="0"/>
        </c:dLbls>
        <c:marker val="1"/>
        <c:smooth val="0"/>
        <c:axId val="181545984"/>
        <c:axId val="218125952"/>
      </c:lineChart>
      <c:lineChart>
        <c:grouping val="standard"/>
        <c:varyColors val="0"/>
        <c:ser>
          <c:idx val="8"/>
          <c:order val="5"/>
          <c:spPr>
            <a:ln w="12700">
              <a:solidFill>
                <a:srgbClr val="00FFFF"/>
              </a:solidFill>
              <a:prstDash val="solid"/>
            </a:ln>
          </c:spPr>
          <c:marker>
            <c:symbol val="triangle"/>
            <c:size val="3"/>
            <c:spPr>
              <a:noFill/>
              <a:ln>
                <a:solidFill>
                  <a:srgbClr val="00FF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1F6A-49D3-95BA-E4A31E96BD38}"/>
            </c:ext>
          </c:extLst>
        </c:ser>
        <c:dLbls>
          <c:showLegendKey val="0"/>
          <c:showVal val="0"/>
          <c:showCatName val="0"/>
          <c:showSerName val="0"/>
          <c:showPercent val="0"/>
          <c:showBubbleSize val="0"/>
        </c:dLbls>
        <c:marker val="1"/>
        <c:smooth val="0"/>
        <c:axId val="181546496"/>
        <c:axId val="218126528"/>
      </c:lineChart>
      <c:catAx>
        <c:axId val="181545984"/>
        <c:scaling>
          <c:orientation val="minMax"/>
        </c:scaling>
        <c:delete val="0"/>
        <c:axPos val="b"/>
        <c:numFmt formatCode="General" sourceLinked="1"/>
        <c:majorTickMark val="in"/>
        <c:minorTickMark val="none"/>
        <c:tickLblPos val="nextTo"/>
        <c:spPr>
          <a:ln w="3175">
            <a:solidFill>
              <a:srgbClr val="000000"/>
            </a:solidFill>
            <a:prstDash val="solid"/>
          </a:ln>
        </c:spPr>
        <c:txPr>
          <a:bodyPr rot="-534000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218125952"/>
        <c:crossesAt val="-1000"/>
        <c:auto val="1"/>
        <c:lblAlgn val="ctr"/>
        <c:lblOffset val="100"/>
        <c:tickLblSkip val="1"/>
        <c:tickMarkSkip val="1"/>
        <c:noMultiLvlLbl val="0"/>
      </c:catAx>
      <c:valAx>
        <c:axId val="218125952"/>
        <c:scaling>
          <c:orientation val="minMax"/>
        </c:scaling>
        <c:delete val="0"/>
        <c:axPos val="l"/>
        <c:majorGridlines>
          <c:spPr>
            <a:ln w="3175">
              <a:solidFill>
                <a:srgbClr val="000000"/>
              </a:solidFill>
              <a:prstDash val="solid"/>
            </a:ln>
          </c:spPr>
        </c:majorGridlines>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181545984"/>
        <c:crosses val="autoZero"/>
        <c:crossBetween val="between"/>
      </c:valAx>
      <c:catAx>
        <c:axId val="181546496"/>
        <c:scaling>
          <c:orientation val="minMax"/>
        </c:scaling>
        <c:delete val="1"/>
        <c:axPos val="b"/>
        <c:majorTickMark val="out"/>
        <c:minorTickMark val="none"/>
        <c:tickLblPos val="nextTo"/>
        <c:crossAx val="218126528"/>
        <c:crosses val="autoZero"/>
        <c:auto val="1"/>
        <c:lblAlgn val="ctr"/>
        <c:lblOffset val="100"/>
        <c:noMultiLvlLbl val="0"/>
      </c:catAx>
      <c:valAx>
        <c:axId val="218126528"/>
        <c:scaling>
          <c:orientation val="minMax"/>
          <c:max val="100"/>
        </c:scaling>
        <c:delete val="0"/>
        <c:axPos val="r"/>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181546496"/>
        <c:crosses val="max"/>
        <c:crossBetween val="between"/>
        <c:majorUnit val="10"/>
        <c:minorUnit val="10"/>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1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sz="175" b="0" i="0" u="none" strike="noStrike" baseline="0">
                <a:solidFill>
                  <a:srgbClr val="000000"/>
                </a:solidFill>
                <a:latin typeface="ＭＳ Ｐゴシック"/>
                <a:ea typeface="ＭＳ Ｐゴシック"/>
              </a:rPr>
              <a:t>１９９８年度飲用牛乳需給実績(北海道）</a:t>
            </a:r>
          </a:p>
        </c:rich>
      </c:tx>
      <c:overlay val="0"/>
      <c:spPr>
        <a:noFill/>
        <a:ln w="25400">
          <a:noFill/>
        </a:ln>
      </c:spPr>
    </c:title>
    <c:autoTitleDeleted val="0"/>
    <c:plotArea>
      <c:layout/>
      <c:barChart>
        <c:barDir val="col"/>
        <c:grouping val="stacked"/>
        <c:varyColors val="0"/>
        <c:ser>
          <c:idx val="0"/>
          <c:order val="0"/>
          <c:spPr>
            <a:solidFill>
              <a:srgbClr val="00FF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4043-48CA-850E-809BBEB2514E}"/>
            </c:ext>
          </c:extLst>
        </c:ser>
        <c:ser>
          <c:idx val="1"/>
          <c:order val="1"/>
          <c:spPr>
            <a:solidFill>
              <a:srgbClr val="808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4043-48CA-850E-809BBEB2514E}"/>
            </c:ext>
          </c:extLst>
        </c:ser>
        <c:dLbls>
          <c:showLegendKey val="0"/>
          <c:showVal val="0"/>
          <c:showCatName val="0"/>
          <c:showSerName val="0"/>
          <c:showPercent val="0"/>
          <c:showBubbleSize val="0"/>
        </c:dLbls>
        <c:gapWidth val="150"/>
        <c:overlap val="100"/>
        <c:axId val="181548544"/>
        <c:axId val="236626496"/>
      </c:barChart>
      <c:lineChart>
        <c:grouping val="standard"/>
        <c:varyColors val="0"/>
        <c:ser>
          <c:idx val="2"/>
          <c:order val="2"/>
          <c:spPr>
            <a:ln w="12700">
              <a:solidFill>
                <a:srgbClr val="800000"/>
              </a:solidFill>
              <a:prstDash val="solid"/>
            </a:ln>
          </c:spPr>
          <c:marker>
            <c:symbol val="circle"/>
            <c:size val="3"/>
            <c:spPr>
              <a:solidFill>
                <a:srgbClr val="800000"/>
              </a:solidFill>
              <a:ln>
                <a:solidFill>
                  <a:srgbClr val="80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2-4043-48CA-850E-809BBEB2514E}"/>
            </c:ext>
          </c:extLst>
        </c:ser>
        <c:ser>
          <c:idx val="3"/>
          <c:order val="3"/>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3-4043-48CA-850E-809BBEB2514E}"/>
            </c:ext>
          </c:extLst>
        </c:ser>
        <c:ser>
          <c:idx val="4"/>
          <c:order val="4"/>
          <c:spPr>
            <a:ln w="12700">
              <a:solidFill>
                <a:srgbClr val="FF6600"/>
              </a:solidFill>
              <a:prstDash val="solid"/>
            </a:ln>
          </c:spPr>
          <c:marker>
            <c:symbol val="circle"/>
            <c:size val="3"/>
            <c:spPr>
              <a:solidFill>
                <a:srgbClr val="FF6600"/>
              </a:solidFill>
              <a:ln>
                <a:solidFill>
                  <a:srgbClr val="FF66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4043-48CA-850E-809BBEB2514E}"/>
            </c:ext>
          </c:extLst>
        </c:ser>
        <c:dLbls>
          <c:showLegendKey val="0"/>
          <c:showVal val="0"/>
          <c:showCatName val="0"/>
          <c:showSerName val="0"/>
          <c:showPercent val="0"/>
          <c:showBubbleSize val="0"/>
        </c:dLbls>
        <c:marker val="1"/>
        <c:smooth val="0"/>
        <c:axId val="181548544"/>
        <c:axId val="236626496"/>
      </c:lineChart>
      <c:lineChart>
        <c:grouping val="standard"/>
        <c:varyColors val="0"/>
        <c:ser>
          <c:idx val="5"/>
          <c:order val="5"/>
          <c:spPr>
            <a:ln w="12700">
              <a:solidFill>
                <a:srgbClr val="800080"/>
              </a:solidFill>
              <a:prstDash val="solid"/>
            </a:ln>
          </c:spPr>
          <c:marker>
            <c:symbol val="triangle"/>
            <c:size val="3"/>
            <c:spPr>
              <a:noFill/>
              <a:ln>
                <a:solidFill>
                  <a:srgbClr val="80008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4043-48CA-850E-809BBEB2514E}"/>
            </c:ext>
          </c:extLst>
        </c:ser>
        <c:ser>
          <c:idx val="6"/>
          <c:order val="6"/>
          <c:spPr>
            <a:ln w="12700">
              <a:solidFill>
                <a:srgbClr val="0000FF"/>
              </a:solidFill>
              <a:prstDash val="solid"/>
            </a:ln>
          </c:spPr>
          <c:marker>
            <c:symbol val="triangle"/>
            <c:size val="3"/>
            <c:spPr>
              <a:no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4043-48CA-850E-809BBEB2514E}"/>
            </c:ext>
          </c:extLst>
        </c:ser>
        <c:dLbls>
          <c:showLegendKey val="0"/>
          <c:showVal val="0"/>
          <c:showCatName val="0"/>
          <c:showSerName val="0"/>
          <c:showPercent val="0"/>
          <c:showBubbleSize val="0"/>
        </c:dLbls>
        <c:marker val="1"/>
        <c:smooth val="0"/>
        <c:axId val="181763072"/>
        <c:axId val="236627072"/>
      </c:lineChart>
      <c:catAx>
        <c:axId val="181548544"/>
        <c:scaling>
          <c:orientation val="minMax"/>
        </c:scaling>
        <c:delete val="0"/>
        <c:axPos val="b"/>
        <c:numFmt formatCode="General" sourceLinked="1"/>
        <c:majorTickMark val="in"/>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236626496"/>
        <c:crosses val="autoZero"/>
        <c:auto val="1"/>
        <c:lblAlgn val="ctr"/>
        <c:lblOffset val="100"/>
        <c:tickLblSkip val="1"/>
        <c:tickMarkSkip val="1"/>
        <c:noMultiLvlLbl val="0"/>
      </c:catAx>
      <c:valAx>
        <c:axId val="236626496"/>
        <c:scaling>
          <c:orientation val="minMax"/>
          <c:max val="40000"/>
        </c:scaling>
        <c:delete val="0"/>
        <c:axPos val="l"/>
        <c:majorGridlines>
          <c:spPr>
            <a:ln w="3175">
              <a:solidFill>
                <a:srgbClr val="000000"/>
              </a:solidFill>
              <a:prstDash val="solid"/>
            </a:ln>
          </c:spPr>
        </c:majorGridlines>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181548544"/>
        <c:crosses val="autoZero"/>
        <c:crossBetween val="between"/>
        <c:majorUnit val="5000"/>
        <c:minorUnit val="1000"/>
      </c:valAx>
      <c:catAx>
        <c:axId val="181763072"/>
        <c:scaling>
          <c:orientation val="minMax"/>
        </c:scaling>
        <c:delete val="1"/>
        <c:axPos val="b"/>
        <c:majorTickMark val="out"/>
        <c:minorTickMark val="none"/>
        <c:tickLblPos val="nextTo"/>
        <c:crossAx val="236627072"/>
        <c:crossesAt val="80"/>
        <c:auto val="1"/>
        <c:lblAlgn val="ctr"/>
        <c:lblOffset val="100"/>
        <c:noMultiLvlLbl val="0"/>
      </c:catAx>
      <c:valAx>
        <c:axId val="236627072"/>
        <c:scaling>
          <c:orientation val="minMax"/>
          <c:max val="220"/>
          <c:min val="80"/>
        </c:scaling>
        <c:delete val="0"/>
        <c:axPos val="r"/>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181763072"/>
        <c:crosses val="max"/>
        <c:crossBetween val="between"/>
        <c:majorUnit val="10"/>
        <c:minorUnit val="10"/>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sz="175" b="0" i="0" u="none" strike="noStrike" baseline="0">
                <a:solidFill>
                  <a:srgbClr val="000000"/>
                </a:solidFill>
                <a:latin typeface="ＭＳ Ｐゴシック"/>
                <a:ea typeface="ＭＳ Ｐゴシック"/>
              </a:rPr>
              <a:t>１９９９年度飲用牛乳需給実績(北海道）</a:t>
            </a:r>
          </a:p>
        </c:rich>
      </c:tx>
      <c:overlay val="0"/>
      <c:spPr>
        <a:noFill/>
        <a:ln w="25400">
          <a:noFill/>
        </a:ln>
      </c:spPr>
    </c:title>
    <c:autoTitleDeleted val="0"/>
    <c:plotArea>
      <c:layout/>
      <c:barChart>
        <c:barDir val="col"/>
        <c:grouping val="stacked"/>
        <c:varyColors val="0"/>
        <c:ser>
          <c:idx val="0"/>
          <c:order val="0"/>
          <c:spPr>
            <a:solidFill>
              <a:srgbClr val="00FF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40ED-46DF-A960-E24E82806809}"/>
            </c:ext>
          </c:extLst>
        </c:ser>
        <c:ser>
          <c:idx val="1"/>
          <c:order val="1"/>
          <c:spPr>
            <a:solidFill>
              <a:srgbClr val="808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40ED-46DF-A960-E24E82806809}"/>
            </c:ext>
          </c:extLst>
        </c:ser>
        <c:dLbls>
          <c:showLegendKey val="0"/>
          <c:showVal val="0"/>
          <c:showCatName val="0"/>
          <c:showSerName val="0"/>
          <c:showPercent val="0"/>
          <c:showBubbleSize val="0"/>
        </c:dLbls>
        <c:gapWidth val="150"/>
        <c:overlap val="100"/>
        <c:axId val="181765632"/>
        <c:axId val="236629376"/>
      </c:barChart>
      <c:lineChart>
        <c:grouping val="standard"/>
        <c:varyColors val="0"/>
        <c:ser>
          <c:idx val="2"/>
          <c:order val="2"/>
          <c:spPr>
            <a:ln w="12700">
              <a:solidFill>
                <a:srgbClr val="800000"/>
              </a:solidFill>
              <a:prstDash val="solid"/>
            </a:ln>
          </c:spPr>
          <c:marker>
            <c:symbol val="circle"/>
            <c:size val="3"/>
            <c:spPr>
              <a:solidFill>
                <a:srgbClr val="800000"/>
              </a:solidFill>
              <a:ln>
                <a:solidFill>
                  <a:srgbClr val="80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2-40ED-46DF-A960-E24E82806809}"/>
            </c:ext>
          </c:extLst>
        </c:ser>
        <c:ser>
          <c:idx val="3"/>
          <c:order val="3"/>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3-40ED-46DF-A960-E24E82806809}"/>
            </c:ext>
          </c:extLst>
        </c:ser>
        <c:ser>
          <c:idx val="4"/>
          <c:order val="4"/>
          <c:spPr>
            <a:ln w="12700">
              <a:solidFill>
                <a:srgbClr val="FF6600"/>
              </a:solidFill>
              <a:prstDash val="solid"/>
            </a:ln>
          </c:spPr>
          <c:marker>
            <c:symbol val="circle"/>
            <c:size val="3"/>
            <c:spPr>
              <a:solidFill>
                <a:srgbClr val="FF6600"/>
              </a:solidFill>
              <a:ln>
                <a:solidFill>
                  <a:srgbClr val="FF66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40ED-46DF-A960-E24E82806809}"/>
            </c:ext>
          </c:extLst>
        </c:ser>
        <c:dLbls>
          <c:showLegendKey val="0"/>
          <c:showVal val="0"/>
          <c:showCatName val="0"/>
          <c:showSerName val="0"/>
          <c:showPercent val="0"/>
          <c:showBubbleSize val="0"/>
        </c:dLbls>
        <c:marker val="1"/>
        <c:smooth val="0"/>
        <c:axId val="181765632"/>
        <c:axId val="236629376"/>
      </c:lineChart>
      <c:lineChart>
        <c:grouping val="standard"/>
        <c:varyColors val="0"/>
        <c:ser>
          <c:idx val="5"/>
          <c:order val="5"/>
          <c:spPr>
            <a:ln w="12700">
              <a:solidFill>
                <a:srgbClr val="800080"/>
              </a:solidFill>
              <a:prstDash val="solid"/>
            </a:ln>
          </c:spPr>
          <c:marker>
            <c:symbol val="triangle"/>
            <c:size val="3"/>
            <c:spPr>
              <a:noFill/>
              <a:ln>
                <a:solidFill>
                  <a:srgbClr val="80008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40ED-46DF-A960-E24E82806809}"/>
            </c:ext>
          </c:extLst>
        </c:ser>
        <c:ser>
          <c:idx val="6"/>
          <c:order val="6"/>
          <c:spPr>
            <a:ln w="12700">
              <a:solidFill>
                <a:srgbClr val="0000FF"/>
              </a:solidFill>
              <a:prstDash val="solid"/>
            </a:ln>
          </c:spPr>
          <c:marker>
            <c:symbol val="triangle"/>
            <c:size val="3"/>
            <c:spPr>
              <a:no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40ED-46DF-A960-E24E82806809}"/>
            </c:ext>
          </c:extLst>
        </c:ser>
        <c:dLbls>
          <c:showLegendKey val="0"/>
          <c:showVal val="0"/>
          <c:showCatName val="0"/>
          <c:showSerName val="0"/>
          <c:showPercent val="0"/>
          <c:showBubbleSize val="0"/>
        </c:dLbls>
        <c:marker val="1"/>
        <c:smooth val="0"/>
        <c:axId val="181766144"/>
        <c:axId val="236629952"/>
      </c:lineChart>
      <c:catAx>
        <c:axId val="181765632"/>
        <c:scaling>
          <c:orientation val="minMax"/>
        </c:scaling>
        <c:delete val="0"/>
        <c:axPos val="b"/>
        <c:numFmt formatCode="General" sourceLinked="1"/>
        <c:majorTickMark val="in"/>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236629376"/>
        <c:crosses val="autoZero"/>
        <c:auto val="1"/>
        <c:lblAlgn val="ctr"/>
        <c:lblOffset val="100"/>
        <c:tickLblSkip val="1"/>
        <c:tickMarkSkip val="1"/>
        <c:noMultiLvlLbl val="0"/>
      </c:catAx>
      <c:valAx>
        <c:axId val="236629376"/>
        <c:scaling>
          <c:orientation val="minMax"/>
          <c:max val="40000"/>
        </c:scaling>
        <c:delete val="0"/>
        <c:axPos val="l"/>
        <c:majorGridlines>
          <c:spPr>
            <a:ln w="3175">
              <a:solidFill>
                <a:srgbClr val="000000"/>
              </a:solidFill>
              <a:prstDash val="solid"/>
            </a:ln>
          </c:spPr>
        </c:majorGridlines>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181765632"/>
        <c:crosses val="autoZero"/>
        <c:crossBetween val="between"/>
        <c:majorUnit val="5000"/>
        <c:minorUnit val="1000"/>
      </c:valAx>
      <c:catAx>
        <c:axId val="181766144"/>
        <c:scaling>
          <c:orientation val="minMax"/>
        </c:scaling>
        <c:delete val="1"/>
        <c:axPos val="b"/>
        <c:majorTickMark val="out"/>
        <c:minorTickMark val="none"/>
        <c:tickLblPos val="nextTo"/>
        <c:crossAx val="236629952"/>
        <c:crossesAt val="80"/>
        <c:auto val="1"/>
        <c:lblAlgn val="ctr"/>
        <c:lblOffset val="100"/>
        <c:noMultiLvlLbl val="0"/>
      </c:catAx>
      <c:valAx>
        <c:axId val="236629952"/>
        <c:scaling>
          <c:orientation val="minMax"/>
          <c:max val="220"/>
          <c:min val="80"/>
        </c:scaling>
        <c:delete val="0"/>
        <c:axPos val="r"/>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181766144"/>
        <c:crosses val="max"/>
        <c:crossBetween val="between"/>
        <c:majorUnit val="10"/>
        <c:minorUnit val="10"/>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50" b="0" i="0" u="none" strike="noStrike" baseline="0">
                <a:solidFill>
                  <a:srgbClr val="000000"/>
                </a:solidFill>
                <a:latin typeface="ＭＳ Ｐゴシック"/>
                <a:ea typeface="ＭＳ Ｐゴシック"/>
                <a:cs typeface="ＭＳ Ｐゴシック"/>
              </a:defRPr>
            </a:pPr>
            <a:r>
              <a:rPr lang="ja-JP" altLang="en-US"/>
              <a:t>１９９８年度還元試算量と生乳仕向け率（北海道）</a:t>
            </a:r>
          </a:p>
        </c:rich>
      </c:tx>
      <c:overlay val="0"/>
      <c:spPr>
        <a:noFill/>
        <a:ln w="25400">
          <a:noFill/>
        </a:ln>
      </c:spPr>
    </c:title>
    <c:autoTitleDeleted val="0"/>
    <c:plotArea>
      <c:layout/>
      <c:barChart>
        <c:barDir val="col"/>
        <c:grouping val="stacked"/>
        <c:varyColors val="0"/>
        <c:ser>
          <c:idx val="0"/>
          <c:order val="0"/>
          <c:spPr>
            <a:solidFill>
              <a:srgbClr val="808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55F3-4F82-894A-18092C06BF7A}"/>
            </c:ext>
          </c:extLst>
        </c:ser>
        <c:ser>
          <c:idx val="1"/>
          <c:order val="1"/>
          <c:spPr>
            <a:solidFill>
              <a:srgbClr val="FF66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55F3-4F82-894A-18092C06BF7A}"/>
            </c:ext>
          </c:extLst>
        </c:ser>
        <c:ser>
          <c:idx val="2"/>
          <c:order val="2"/>
          <c:spPr>
            <a:solidFill>
              <a:srgbClr val="993366"/>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2-55F3-4F82-894A-18092C06BF7A}"/>
            </c:ext>
          </c:extLst>
        </c:ser>
        <c:ser>
          <c:idx val="3"/>
          <c:order val="3"/>
          <c:spPr>
            <a:solidFill>
              <a:srgbClr val="00808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3-55F3-4F82-894A-18092C06BF7A}"/>
            </c:ext>
          </c:extLst>
        </c:ser>
        <c:dLbls>
          <c:showLegendKey val="0"/>
          <c:showVal val="0"/>
          <c:showCatName val="0"/>
          <c:showSerName val="0"/>
          <c:showPercent val="0"/>
          <c:showBubbleSize val="0"/>
        </c:dLbls>
        <c:gapWidth val="150"/>
        <c:overlap val="100"/>
        <c:axId val="181795840"/>
        <c:axId val="236670912"/>
      </c:barChart>
      <c:lineChart>
        <c:grouping val="standard"/>
        <c:varyColors val="0"/>
        <c:ser>
          <c:idx val="4"/>
          <c:order val="4"/>
          <c:spPr>
            <a:ln w="12700">
              <a:solidFill>
                <a:srgbClr val="0000FF"/>
              </a:solidFill>
              <a:prstDash val="solid"/>
            </a:ln>
          </c:spPr>
          <c:marker>
            <c:symbol val="circle"/>
            <c:size val="3"/>
            <c:spPr>
              <a:solidFill>
                <a:srgbClr val="0000FF"/>
              </a:solid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55F3-4F82-894A-18092C06BF7A}"/>
            </c:ext>
          </c:extLst>
        </c:ser>
        <c:ser>
          <c:idx val="5"/>
          <c:order val="5"/>
          <c:spPr>
            <a:ln w="12700">
              <a:solidFill>
                <a:srgbClr val="33CCCC"/>
              </a:solidFill>
              <a:prstDash val="solid"/>
            </a:ln>
          </c:spPr>
          <c:marker>
            <c:symbol val="circle"/>
            <c:size val="3"/>
            <c:spPr>
              <a:solidFill>
                <a:srgbClr val="33CCCC"/>
              </a:solidFill>
              <a:ln>
                <a:solidFill>
                  <a:srgbClr val="33CCCC"/>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55F3-4F82-894A-18092C06BF7A}"/>
            </c:ext>
          </c:extLst>
        </c:ser>
        <c:ser>
          <c:idx val="6"/>
          <c:order val="6"/>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55F3-4F82-894A-18092C06BF7A}"/>
            </c:ext>
          </c:extLst>
        </c:ser>
        <c:dLbls>
          <c:showLegendKey val="0"/>
          <c:showVal val="0"/>
          <c:showCatName val="0"/>
          <c:showSerName val="0"/>
          <c:showPercent val="0"/>
          <c:showBubbleSize val="0"/>
        </c:dLbls>
        <c:marker val="1"/>
        <c:smooth val="0"/>
        <c:axId val="181795840"/>
        <c:axId val="236670912"/>
      </c:lineChart>
      <c:lineChart>
        <c:grouping val="standard"/>
        <c:varyColors val="0"/>
        <c:ser>
          <c:idx val="7"/>
          <c:order val="7"/>
          <c:spPr>
            <a:ln w="12700">
              <a:solidFill>
                <a:srgbClr val="008000"/>
              </a:solidFill>
              <a:prstDash val="solid"/>
            </a:ln>
          </c:spPr>
          <c:marker>
            <c:symbol val="triangle"/>
            <c:size val="3"/>
            <c:spPr>
              <a:noFill/>
              <a:ln>
                <a:solidFill>
                  <a:srgbClr val="008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7-55F3-4F82-894A-18092C06BF7A}"/>
            </c:ext>
          </c:extLst>
        </c:ser>
        <c:ser>
          <c:idx val="8"/>
          <c:order val="8"/>
          <c:spPr>
            <a:ln w="12700">
              <a:solidFill>
                <a:srgbClr val="00FF00"/>
              </a:solidFill>
              <a:prstDash val="solid"/>
            </a:ln>
          </c:spPr>
          <c:marker>
            <c:symbol val="triangle"/>
            <c:size val="3"/>
            <c:spPr>
              <a:noFill/>
              <a:ln>
                <a:solidFill>
                  <a:srgbClr val="00FF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8-55F3-4F82-894A-18092C06BF7A}"/>
            </c:ext>
          </c:extLst>
        </c:ser>
        <c:dLbls>
          <c:showLegendKey val="0"/>
          <c:showVal val="0"/>
          <c:showCatName val="0"/>
          <c:showSerName val="0"/>
          <c:showPercent val="0"/>
          <c:showBubbleSize val="0"/>
        </c:dLbls>
        <c:marker val="1"/>
        <c:smooth val="0"/>
        <c:axId val="181796352"/>
        <c:axId val="236671488"/>
      </c:lineChart>
      <c:catAx>
        <c:axId val="181795840"/>
        <c:scaling>
          <c:orientation val="minMax"/>
        </c:scaling>
        <c:delete val="0"/>
        <c:axPos val="b"/>
        <c:numFmt formatCode="General" sourceLinked="1"/>
        <c:majorTickMark val="in"/>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236670912"/>
        <c:crosses val="autoZero"/>
        <c:auto val="1"/>
        <c:lblAlgn val="ctr"/>
        <c:lblOffset val="100"/>
        <c:tickLblSkip val="1"/>
        <c:tickMarkSkip val="1"/>
        <c:noMultiLvlLbl val="0"/>
      </c:catAx>
      <c:valAx>
        <c:axId val="236670912"/>
        <c:scaling>
          <c:orientation val="minMax"/>
          <c:max val="13000"/>
          <c:min val="0"/>
        </c:scaling>
        <c:delete val="0"/>
        <c:axPos val="l"/>
        <c:majorGridlines>
          <c:spPr>
            <a:ln w="3175">
              <a:solidFill>
                <a:srgbClr val="000000"/>
              </a:solidFill>
              <a:prstDash val="solid"/>
            </a:ln>
          </c:spPr>
        </c:majorGridlines>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181795840"/>
        <c:crosses val="autoZero"/>
        <c:crossBetween val="between"/>
        <c:majorUnit val="2000"/>
      </c:valAx>
      <c:catAx>
        <c:axId val="181796352"/>
        <c:scaling>
          <c:orientation val="minMax"/>
        </c:scaling>
        <c:delete val="1"/>
        <c:axPos val="b"/>
        <c:majorTickMark val="out"/>
        <c:minorTickMark val="none"/>
        <c:tickLblPos val="nextTo"/>
        <c:crossAx val="236671488"/>
        <c:crosses val="autoZero"/>
        <c:auto val="1"/>
        <c:lblAlgn val="ctr"/>
        <c:lblOffset val="100"/>
        <c:noMultiLvlLbl val="0"/>
      </c:catAx>
      <c:valAx>
        <c:axId val="236671488"/>
        <c:scaling>
          <c:orientation val="minMax"/>
          <c:max val="150"/>
          <c:min val="0"/>
        </c:scaling>
        <c:delete val="0"/>
        <c:axPos val="r"/>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181796352"/>
        <c:crosses val="max"/>
        <c:crossBetween val="between"/>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50" b="0" i="0" u="none" strike="noStrike" baseline="0">
                <a:solidFill>
                  <a:srgbClr val="000000"/>
                </a:solidFill>
                <a:latin typeface="ＭＳ Ｐゴシック"/>
                <a:ea typeface="ＭＳ Ｐゴシック"/>
                <a:cs typeface="ＭＳ Ｐゴシック"/>
              </a:defRPr>
            </a:pPr>
            <a:r>
              <a:rPr lang="ja-JP" altLang="en-US"/>
              <a:t>１９９９年度還元試算量と生乳仕向け率（北海道）</a:t>
            </a:r>
          </a:p>
        </c:rich>
      </c:tx>
      <c:overlay val="0"/>
      <c:spPr>
        <a:noFill/>
        <a:ln w="25400">
          <a:noFill/>
        </a:ln>
      </c:spPr>
    </c:title>
    <c:autoTitleDeleted val="0"/>
    <c:plotArea>
      <c:layout/>
      <c:barChart>
        <c:barDir val="col"/>
        <c:grouping val="stacked"/>
        <c:varyColors val="0"/>
        <c:ser>
          <c:idx val="0"/>
          <c:order val="0"/>
          <c:spPr>
            <a:solidFill>
              <a:srgbClr val="808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F94C-4D98-87F1-BF0D0DF3AD56}"/>
            </c:ext>
          </c:extLst>
        </c:ser>
        <c:ser>
          <c:idx val="1"/>
          <c:order val="1"/>
          <c:spPr>
            <a:solidFill>
              <a:srgbClr val="FF66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F94C-4D98-87F1-BF0D0DF3AD56}"/>
            </c:ext>
          </c:extLst>
        </c:ser>
        <c:ser>
          <c:idx val="2"/>
          <c:order val="2"/>
          <c:spPr>
            <a:solidFill>
              <a:srgbClr val="993366"/>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2-F94C-4D98-87F1-BF0D0DF3AD56}"/>
            </c:ext>
          </c:extLst>
        </c:ser>
        <c:ser>
          <c:idx val="3"/>
          <c:order val="3"/>
          <c:spPr>
            <a:solidFill>
              <a:srgbClr val="00808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3-F94C-4D98-87F1-BF0D0DF3AD56}"/>
            </c:ext>
          </c:extLst>
        </c:ser>
        <c:dLbls>
          <c:showLegendKey val="0"/>
          <c:showVal val="0"/>
          <c:showCatName val="0"/>
          <c:showSerName val="0"/>
          <c:showPercent val="0"/>
          <c:showBubbleSize val="0"/>
        </c:dLbls>
        <c:gapWidth val="150"/>
        <c:overlap val="100"/>
        <c:axId val="181934080"/>
        <c:axId val="236673216"/>
      </c:barChart>
      <c:lineChart>
        <c:grouping val="standard"/>
        <c:varyColors val="0"/>
        <c:ser>
          <c:idx val="4"/>
          <c:order val="4"/>
          <c:spPr>
            <a:ln w="12700">
              <a:solidFill>
                <a:srgbClr val="0000FF"/>
              </a:solidFill>
              <a:prstDash val="solid"/>
            </a:ln>
          </c:spPr>
          <c:marker>
            <c:symbol val="circle"/>
            <c:size val="3"/>
            <c:spPr>
              <a:solidFill>
                <a:srgbClr val="0000FF"/>
              </a:solid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F94C-4D98-87F1-BF0D0DF3AD56}"/>
            </c:ext>
          </c:extLst>
        </c:ser>
        <c:ser>
          <c:idx val="5"/>
          <c:order val="5"/>
          <c:spPr>
            <a:ln w="12700">
              <a:solidFill>
                <a:srgbClr val="33CCCC"/>
              </a:solidFill>
              <a:prstDash val="solid"/>
            </a:ln>
          </c:spPr>
          <c:marker>
            <c:symbol val="circle"/>
            <c:size val="3"/>
            <c:spPr>
              <a:solidFill>
                <a:srgbClr val="33CCCC"/>
              </a:solidFill>
              <a:ln>
                <a:solidFill>
                  <a:srgbClr val="33CCCC"/>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F94C-4D98-87F1-BF0D0DF3AD56}"/>
            </c:ext>
          </c:extLst>
        </c:ser>
        <c:ser>
          <c:idx val="6"/>
          <c:order val="6"/>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F94C-4D98-87F1-BF0D0DF3AD56}"/>
            </c:ext>
          </c:extLst>
        </c:ser>
        <c:dLbls>
          <c:showLegendKey val="0"/>
          <c:showVal val="0"/>
          <c:showCatName val="0"/>
          <c:showSerName val="0"/>
          <c:showPercent val="0"/>
          <c:showBubbleSize val="0"/>
        </c:dLbls>
        <c:marker val="1"/>
        <c:smooth val="0"/>
        <c:axId val="181934080"/>
        <c:axId val="236673216"/>
      </c:lineChart>
      <c:lineChart>
        <c:grouping val="standard"/>
        <c:varyColors val="0"/>
        <c:ser>
          <c:idx val="7"/>
          <c:order val="7"/>
          <c:spPr>
            <a:ln w="12700">
              <a:solidFill>
                <a:srgbClr val="008000"/>
              </a:solidFill>
              <a:prstDash val="solid"/>
            </a:ln>
          </c:spPr>
          <c:marker>
            <c:symbol val="triangle"/>
            <c:size val="3"/>
            <c:spPr>
              <a:noFill/>
              <a:ln>
                <a:solidFill>
                  <a:srgbClr val="008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7-F94C-4D98-87F1-BF0D0DF3AD56}"/>
            </c:ext>
          </c:extLst>
        </c:ser>
        <c:ser>
          <c:idx val="8"/>
          <c:order val="8"/>
          <c:spPr>
            <a:ln w="12700">
              <a:solidFill>
                <a:srgbClr val="00FF00"/>
              </a:solidFill>
              <a:prstDash val="solid"/>
            </a:ln>
          </c:spPr>
          <c:marker>
            <c:symbol val="triangle"/>
            <c:size val="3"/>
            <c:spPr>
              <a:noFill/>
              <a:ln>
                <a:solidFill>
                  <a:srgbClr val="00FF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8-F94C-4D98-87F1-BF0D0DF3AD56}"/>
            </c:ext>
          </c:extLst>
        </c:ser>
        <c:dLbls>
          <c:showLegendKey val="0"/>
          <c:showVal val="0"/>
          <c:showCatName val="0"/>
          <c:showSerName val="0"/>
          <c:showPercent val="0"/>
          <c:showBubbleSize val="0"/>
        </c:dLbls>
        <c:marker val="1"/>
        <c:smooth val="0"/>
        <c:axId val="181934592"/>
        <c:axId val="236673792"/>
      </c:lineChart>
      <c:catAx>
        <c:axId val="181934080"/>
        <c:scaling>
          <c:orientation val="minMax"/>
        </c:scaling>
        <c:delete val="0"/>
        <c:axPos val="b"/>
        <c:numFmt formatCode="General" sourceLinked="1"/>
        <c:majorTickMark val="in"/>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236673216"/>
        <c:crosses val="autoZero"/>
        <c:auto val="1"/>
        <c:lblAlgn val="ctr"/>
        <c:lblOffset val="100"/>
        <c:tickLblSkip val="1"/>
        <c:tickMarkSkip val="1"/>
        <c:noMultiLvlLbl val="0"/>
      </c:catAx>
      <c:valAx>
        <c:axId val="236673216"/>
        <c:scaling>
          <c:orientation val="minMax"/>
          <c:max val="13000"/>
          <c:min val="0"/>
        </c:scaling>
        <c:delete val="0"/>
        <c:axPos val="l"/>
        <c:majorGridlines>
          <c:spPr>
            <a:ln w="3175">
              <a:solidFill>
                <a:srgbClr val="000000"/>
              </a:solidFill>
              <a:prstDash val="solid"/>
            </a:ln>
          </c:spPr>
        </c:majorGridlines>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181934080"/>
        <c:crosses val="autoZero"/>
        <c:crossBetween val="between"/>
      </c:valAx>
      <c:catAx>
        <c:axId val="181934592"/>
        <c:scaling>
          <c:orientation val="minMax"/>
        </c:scaling>
        <c:delete val="1"/>
        <c:axPos val="b"/>
        <c:majorTickMark val="out"/>
        <c:minorTickMark val="none"/>
        <c:tickLblPos val="nextTo"/>
        <c:crossAx val="236673792"/>
        <c:crosses val="autoZero"/>
        <c:auto val="1"/>
        <c:lblAlgn val="ctr"/>
        <c:lblOffset val="100"/>
        <c:noMultiLvlLbl val="0"/>
      </c:catAx>
      <c:valAx>
        <c:axId val="236673792"/>
        <c:scaling>
          <c:orientation val="minMax"/>
          <c:max val="150"/>
          <c:min val="0"/>
        </c:scaling>
        <c:delete val="0"/>
        <c:axPos val="r"/>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181934592"/>
        <c:crosses val="max"/>
        <c:crossBetween val="between"/>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3" Type="http://schemas.openxmlformats.org/officeDocument/2006/relationships/chart" Target="../charts/chart12.xml"/><Relationship Id="rId2" Type="http://schemas.openxmlformats.org/officeDocument/2006/relationships/chart" Target="../charts/chart11.xml"/><Relationship Id="rId1" Type="http://schemas.openxmlformats.org/officeDocument/2006/relationships/chart" Target="../charts/chart10.xml"/><Relationship Id="rId6" Type="http://schemas.openxmlformats.org/officeDocument/2006/relationships/chart" Target="../charts/chart15.xml"/><Relationship Id="rId5" Type="http://schemas.openxmlformats.org/officeDocument/2006/relationships/chart" Target="../charts/chart14.xml"/><Relationship Id="rId4" Type="http://schemas.openxmlformats.org/officeDocument/2006/relationships/chart" Target="../charts/chart13.xml"/></Relationships>
</file>

<file path=xl/drawings/_rels/drawing5.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1009650</xdr:colOff>
      <xdr:row>2</xdr:row>
      <xdr:rowOff>0</xdr:rowOff>
    </xdr:from>
    <xdr:to>
      <xdr:col>7</xdr:col>
      <xdr:colOff>114300</xdr:colOff>
      <xdr:row>2</xdr:row>
      <xdr:rowOff>0</xdr:rowOff>
    </xdr:to>
    <xdr:graphicFrame macro="">
      <xdr:nvGraphicFramePr>
        <xdr:cNvPr id="2" name="グラフ 60">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36</xdr:col>
      <xdr:colOff>0</xdr:colOff>
      <xdr:row>2</xdr:row>
      <xdr:rowOff>0</xdr:rowOff>
    </xdr:from>
    <xdr:to>
      <xdr:col>36</xdr:col>
      <xdr:colOff>76200</xdr:colOff>
      <xdr:row>3</xdr:row>
      <xdr:rowOff>57150</xdr:rowOff>
    </xdr:to>
    <xdr:sp macro="" textlink="">
      <xdr:nvSpPr>
        <xdr:cNvPr id="3" name="Text Box 23">
          <a:extLst>
            <a:ext uri="{FF2B5EF4-FFF2-40B4-BE49-F238E27FC236}">
              <a16:creationId xmlns="" xmlns:a16="http://schemas.microsoft.com/office/drawing/2014/main" id="{00000000-0008-0000-0000-000003000000}"/>
            </a:ext>
          </a:extLst>
        </xdr:cNvPr>
        <xdr:cNvSpPr txBox="1">
          <a:spLocks noChangeArrowheads="1"/>
        </xdr:cNvSpPr>
      </xdr:nvSpPr>
      <xdr:spPr bwMode="auto">
        <a:xfrm>
          <a:off x="5657850" y="5334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36</xdr:col>
      <xdr:colOff>0</xdr:colOff>
      <xdr:row>2</xdr:row>
      <xdr:rowOff>0</xdr:rowOff>
    </xdr:from>
    <xdr:to>
      <xdr:col>36</xdr:col>
      <xdr:colOff>76200</xdr:colOff>
      <xdr:row>3</xdr:row>
      <xdr:rowOff>57150</xdr:rowOff>
    </xdr:to>
    <xdr:sp macro="" textlink="">
      <xdr:nvSpPr>
        <xdr:cNvPr id="4" name="Text Box 24">
          <a:extLst>
            <a:ext uri="{FF2B5EF4-FFF2-40B4-BE49-F238E27FC236}">
              <a16:creationId xmlns="" xmlns:a16="http://schemas.microsoft.com/office/drawing/2014/main" id="{00000000-0008-0000-0000-000004000000}"/>
            </a:ext>
          </a:extLst>
        </xdr:cNvPr>
        <xdr:cNvSpPr txBox="1">
          <a:spLocks noChangeArrowheads="1"/>
        </xdr:cNvSpPr>
      </xdr:nvSpPr>
      <xdr:spPr bwMode="auto">
        <a:xfrm>
          <a:off x="5657850" y="5334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36</xdr:col>
      <xdr:colOff>0</xdr:colOff>
      <xdr:row>2</xdr:row>
      <xdr:rowOff>0</xdr:rowOff>
    </xdr:from>
    <xdr:to>
      <xdr:col>36</xdr:col>
      <xdr:colOff>76200</xdr:colOff>
      <xdr:row>3</xdr:row>
      <xdr:rowOff>57150</xdr:rowOff>
    </xdr:to>
    <xdr:sp macro="" textlink="">
      <xdr:nvSpPr>
        <xdr:cNvPr id="5" name="Text Box 50">
          <a:extLst>
            <a:ext uri="{FF2B5EF4-FFF2-40B4-BE49-F238E27FC236}">
              <a16:creationId xmlns="" xmlns:a16="http://schemas.microsoft.com/office/drawing/2014/main" id="{00000000-0008-0000-0000-000005000000}"/>
            </a:ext>
          </a:extLst>
        </xdr:cNvPr>
        <xdr:cNvSpPr txBox="1">
          <a:spLocks noChangeArrowheads="1"/>
        </xdr:cNvSpPr>
      </xdr:nvSpPr>
      <xdr:spPr bwMode="auto">
        <a:xfrm>
          <a:off x="5657850" y="5334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36</xdr:col>
      <xdr:colOff>0</xdr:colOff>
      <xdr:row>2</xdr:row>
      <xdr:rowOff>0</xdr:rowOff>
    </xdr:from>
    <xdr:to>
      <xdr:col>36</xdr:col>
      <xdr:colOff>76200</xdr:colOff>
      <xdr:row>3</xdr:row>
      <xdr:rowOff>57150</xdr:rowOff>
    </xdr:to>
    <xdr:sp macro="" textlink="">
      <xdr:nvSpPr>
        <xdr:cNvPr id="6" name="Text Box 52">
          <a:extLst>
            <a:ext uri="{FF2B5EF4-FFF2-40B4-BE49-F238E27FC236}">
              <a16:creationId xmlns="" xmlns:a16="http://schemas.microsoft.com/office/drawing/2014/main" id="{00000000-0008-0000-0000-000006000000}"/>
            </a:ext>
          </a:extLst>
        </xdr:cNvPr>
        <xdr:cNvSpPr txBox="1">
          <a:spLocks noChangeArrowheads="1"/>
        </xdr:cNvSpPr>
      </xdr:nvSpPr>
      <xdr:spPr bwMode="auto">
        <a:xfrm>
          <a:off x="5657850" y="5334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xdr:col>
      <xdr:colOff>0</xdr:colOff>
      <xdr:row>2</xdr:row>
      <xdr:rowOff>0</xdr:rowOff>
    </xdr:from>
    <xdr:to>
      <xdr:col>7</xdr:col>
      <xdr:colOff>123825</xdr:colOff>
      <xdr:row>2</xdr:row>
      <xdr:rowOff>0</xdr:rowOff>
    </xdr:to>
    <xdr:graphicFrame macro="">
      <xdr:nvGraphicFramePr>
        <xdr:cNvPr id="7" name="グラフ 6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2</xdr:row>
      <xdr:rowOff>0</xdr:rowOff>
    </xdr:from>
    <xdr:to>
      <xdr:col>7</xdr:col>
      <xdr:colOff>95250</xdr:colOff>
      <xdr:row>2</xdr:row>
      <xdr:rowOff>0</xdr:rowOff>
    </xdr:to>
    <xdr:graphicFrame macro="">
      <xdr:nvGraphicFramePr>
        <xdr:cNvPr id="8" name="グラフ 64">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0</xdr:colOff>
      <xdr:row>2</xdr:row>
      <xdr:rowOff>0</xdr:rowOff>
    </xdr:from>
    <xdr:to>
      <xdr:col>2</xdr:col>
      <xdr:colOff>0</xdr:colOff>
      <xdr:row>2</xdr:row>
      <xdr:rowOff>0</xdr:rowOff>
    </xdr:to>
    <xdr:sp macro="" textlink="">
      <xdr:nvSpPr>
        <xdr:cNvPr id="9" name="Rectangle 158">
          <a:extLst>
            <a:ext uri="{FF2B5EF4-FFF2-40B4-BE49-F238E27FC236}">
              <a16:creationId xmlns="" xmlns:a16="http://schemas.microsoft.com/office/drawing/2014/main" id="{00000000-0008-0000-0000-000009000000}"/>
            </a:ext>
          </a:extLst>
        </xdr:cNvPr>
        <xdr:cNvSpPr>
          <a:spLocks noChangeArrowheads="1"/>
        </xdr:cNvSpPr>
      </xdr:nvSpPr>
      <xdr:spPr bwMode="auto">
        <a:xfrm>
          <a:off x="1619250" y="5334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北海道-1</a:t>
          </a:r>
          <a:endParaRPr lang="ja-JP" altLang="en-US"/>
        </a:p>
      </xdr:txBody>
    </xdr:sp>
    <xdr:clientData/>
  </xdr:twoCellAnchor>
  <xdr:twoCellAnchor editAs="oneCell">
    <xdr:from>
      <xdr:col>36</xdr:col>
      <xdr:colOff>0</xdr:colOff>
      <xdr:row>3</xdr:row>
      <xdr:rowOff>0</xdr:rowOff>
    </xdr:from>
    <xdr:to>
      <xdr:col>36</xdr:col>
      <xdr:colOff>76200</xdr:colOff>
      <xdr:row>4</xdr:row>
      <xdr:rowOff>57150</xdr:rowOff>
    </xdr:to>
    <xdr:sp macro="" textlink="">
      <xdr:nvSpPr>
        <xdr:cNvPr id="10" name="Text Box 23">
          <a:extLst>
            <a:ext uri="{FF2B5EF4-FFF2-40B4-BE49-F238E27FC236}">
              <a16:creationId xmlns="" xmlns:a16="http://schemas.microsoft.com/office/drawing/2014/main" id="{00000000-0008-0000-0000-00000A000000}"/>
            </a:ext>
          </a:extLst>
        </xdr:cNvPr>
        <xdr:cNvSpPr txBox="1">
          <a:spLocks noChangeArrowheads="1"/>
        </xdr:cNvSpPr>
      </xdr:nvSpPr>
      <xdr:spPr bwMode="auto">
        <a:xfrm>
          <a:off x="5657850" y="6858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36</xdr:col>
      <xdr:colOff>0</xdr:colOff>
      <xdr:row>3</xdr:row>
      <xdr:rowOff>0</xdr:rowOff>
    </xdr:from>
    <xdr:to>
      <xdr:col>36</xdr:col>
      <xdr:colOff>76200</xdr:colOff>
      <xdr:row>4</xdr:row>
      <xdr:rowOff>57150</xdr:rowOff>
    </xdr:to>
    <xdr:sp macro="" textlink="">
      <xdr:nvSpPr>
        <xdr:cNvPr id="11" name="Text Box 24">
          <a:extLst>
            <a:ext uri="{FF2B5EF4-FFF2-40B4-BE49-F238E27FC236}">
              <a16:creationId xmlns="" xmlns:a16="http://schemas.microsoft.com/office/drawing/2014/main" id="{00000000-0008-0000-0000-00000B000000}"/>
            </a:ext>
          </a:extLst>
        </xdr:cNvPr>
        <xdr:cNvSpPr txBox="1">
          <a:spLocks noChangeArrowheads="1"/>
        </xdr:cNvSpPr>
      </xdr:nvSpPr>
      <xdr:spPr bwMode="auto">
        <a:xfrm>
          <a:off x="5657850" y="6858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36</xdr:col>
      <xdr:colOff>0</xdr:colOff>
      <xdr:row>3</xdr:row>
      <xdr:rowOff>0</xdr:rowOff>
    </xdr:from>
    <xdr:to>
      <xdr:col>36</xdr:col>
      <xdr:colOff>76200</xdr:colOff>
      <xdr:row>4</xdr:row>
      <xdr:rowOff>57150</xdr:rowOff>
    </xdr:to>
    <xdr:sp macro="" textlink="">
      <xdr:nvSpPr>
        <xdr:cNvPr id="12" name="Text Box 50">
          <a:extLst>
            <a:ext uri="{FF2B5EF4-FFF2-40B4-BE49-F238E27FC236}">
              <a16:creationId xmlns="" xmlns:a16="http://schemas.microsoft.com/office/drawing/2014/main" id="{00000000-0008-0000-0000-00000C000000}"/>
            </a:ext>
          </a:extLst>
        </xdr:cNvPr>
        <xdr:cNvSpPr txBox="1">
          <a:spLocks noChangeArrowheads="1"/>
        </xdr:cNvSpPr>
      </xdr:nvSpPr>
      <xdr:spPr bwMode="auto">
        <a:xfrm>
          <a:off x="5657850" y="6858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36</xdr:col>
      <xdr:colOff>0</xdr:colOff>
      <xdr:row>3</xdr:row>
      <xdr:rowOff>0</xdr:rowOff>
    </xdr:from>
    <xdr:to>
      <xdr:col>36</xdr:col>
      <xdr:colOff>76200</xdr:colOff>
      <xdr:row>4</xdr:row>
      <xdr:rowOff>57150</xdr:rowOff>
    </xdr:to>
    <xdr:sp macro="" textlink="">
      <xdr:nvSpPr>
        <xdr:cNvPr id="13" name="Text Box 52">
          <a:extLst>
            <a:ext uri="{FF2B5EF4-FFF2-40B4-BE49-F238E27FC236}">
              <a16:creationId xmlns="" xmlns:a16="http://schemas.microsoft.com/office/drawing/2014/main" id="{00000000-0008-0000-0000-00000D000000}"/>
            </a:ext>
          </a:extLst>
        </xdr:cNvPr>
        <xdr:cNvSpPr txBox="1">
          <a:spLocks noChangeArrowheads="1"/>
        </xdr:cNvSpPr>
      </xdr:nvSpPr>
      <xdr:spPr bwMode="auto">
        <a:xfrm>
          <a:off x="5657850" y="6858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1</xdr:col>
      <xdr:colOff>0</xdr:colOff>
      <xdr:row>0</xdr:row>
      <xdr:rowOff>0</xdr:rowOff>
    </xdr:from>
    <xdr:ext cx="76200" cy="209550"/>
    <xdr:sp macro="" textlink="">
      <xdr:nvSpPr>
        <xdr:cNvPr id="15" name="Text Box 24">
          <a:extLst>
            <a:ext uri="{FF2B5EF4-FFF2-40B4-BE49-F238E27FC236}">
              <a16:creationId xmlns="" xmlns:a16="http://schemas.microsoft.com/office/drawing/2014/main" id="{00000000-0008-0000-0000-00000F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16" name="Text Box 50">
          <a:extLst>
            <a:ext uri="{FF2B5EF4-FFF2-40B4-BE49-F238E27FC236}">
              <a16:creationId xmlns="" xmlns:a16="http://schemas.microsoft.com/office/drawing/2014/main" id="{00000000-0008-0000-0000-000010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17" name="Text Box 52">
          <a:extLst>
            <a:ext uri="{FF2B5EF4-FFF2-40B4-BE49-F238E27FC236}">
              <a16:creationId xmlns="" xmlns:a16="http://schemas.microsoft.com/office/drawing/2014/main" id="{00000000-0008-0000-0000-000011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editAs="oneCell">
    <xdr:from>
      <xdr:col>36</xdr:col>
      <xdr:colOff>0</xdr:colOff>
      <xdr:row>2</xdr:row>
      <xdr:rowOff>0</xdr:rowOff>
    </xdr:from>
    <xdr:to>
      <xdr:col>36</xdr:col>
      <xdr:colOff>76200</xdr:colOff>
      <xdr:row>3</xdr:row>
      <xdr:rowOff>47625</xdr:rowOff>
    </xdr:to>
    <xdr:sp macro="" textlink="">
      <xdr:nvSpPr>
        <xdr:cNvPr id="18" name="Text Box 23">
          <a:extLst>
            <a:ext uri="{FF2B5EF4-FFF2-40B4-BE49-F238E27FC236}">
              <a16:creationId xmlns="" xmlns:a16="http://schemas.microsoft.com/office/drawing/2014/main" id="{00000000-0008-0000-0000-000012000000}"/>
            </a:ext>
          </a:extLst>
        </xdr:cNvPr>
        <xdr:cNvSpPr txBox="1">
          <a:spLocks noChangeArrowheads="1"/>
        </xdr:cNvSpPr>
      </xdr:nvSpPr>
      <xdr:spPr bwMode="auto">
        <a:xfrm>
          <a:off x="5657850" y="5334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36</xdr:col>
      <xdr:colOff>0</xdr:colOff>
      <xdr:row>2</xdr:row>
      <xdr:rowOff>0</xdr:rowOff>
    </xdr:from>
    <xdr:to>
      <xdr:col>36</xdr:col>
      <xdr:colOff>76200</xdr:colOff>
      <xdr:row>3</xdr:row>
      <xdr:rowOff>47625</xdr:rowOff>
    </xdr:to>
    <xdr:sp macro="" textlink="">
      <xdr:nvSpPr>
        <xdr:cNvPr id="19" name="Text Box 24">
          <a:extLst>
            <a:ext uri="{FF2B5EF4-FFF2-40B4-BE49-F238E27FC236}">
              <a16:creationId xmlns="" xmlns:a16="http://schemas.microsoft.com/office/drawing/2014/main" id="{00000000-0008-0000-0000-000013000000}"/>
            </a:ext>
          </a:extLst>
        </xdr:cNvPr>
        <xdr:cNvSpPr txBox="1">
          <a:spLocks noChangeArrowheads="1"/>
        </xdr:cNvSpPr>
      </xdr:nvSpPr>
      <xdr:spPr bwMode="auto">
        <a:xfrm>
          <a:off x="5657850" y="5334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36</xdr:col>
      <xdr:colOff>0</xdr:colOff>
      <xdr:row>2</xdr:row>
      <xdr:rowOff>0</xdr:rowOff>
    </xdr:from>
    <xdr:to>
      <xdr:col>36</xdr:col>
      <xdr:colOff>76200</xdr:colOff>
      <xdr:row>3</xdr:row>
      <xdr:rowOff>47625</xdr:rowOff>
    </xdr:to>
    <xdr:sp macro="" textlink="">
      <xdr:nvSpPr>
        <xdr:cNvPr id="20" name="Text Box 50">
          <a:extLst>
            <a:ext uri="{FF2B5EF4-FFF2-40B4-BE49-F238E27FC236}">
              <a16:creationId xmlns="" xmlns:a16="http://schemas.microsoft.com/office/drawing/2014/main" id="{00000000-0008-0000-0000-000014000000}"/>
            </a:ext>
          </a:extLst>
        </xdr:cNvPr>
        <xdr:cNvSpPr txBox="1">
          <a:spLocks noChangeArrowheads="1"/>
        </xdr:cNvSpPr>
      </xdr:nvSpPr>
      <xdr:spPr bwMode="auto">
        <a:xfrm>
          <a:off x="5657850" y="5334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36</xdr:col>
      <xdr:colOff>0</xdr:colOff>
      <xdr:row>2</xdr:row>
      <xdr:rowOff>0</xdr:rowOff>
    </xdr:from>
    <xdr:to>
      <xdr:col>36</xdr:col>
      <xdr:colOff>76200</xdr:colOff>
      <xdr:row>3</xdr:row>
      <xdr:rowOff>47625</xdr:rowOff>
    </xdr:to>
    <xdr:sp macro="" textlink="">
      <xdr:nvSpPr>
        <xdr:cNvPr id="21" name="Text Box 52">
          <a:extLst>
            <a:ext uri="{FF2B5EF4-FFF2-40B4-BE49-F238E27FC236}">
              <a16:creationId xmlns="" xmlns:a16="http://schemas.microsoft.com/office/drawing/2014/main" id="{00000000-0008-0000-0000-000015000000}"/>
            </a:ext>
          </a:extLst>
        </xdr:cNvPr>
        <xdr:cNvSpPr txBox="1">
          <a:spLocks noChangeArrowheads="1"/>
        </xdr:cNvSpPr>
      </xdr:nvSpPr>
      <xdr:spPr bwMode="auto">
        <a:xfrm>
          <a:off x="5657850" y="5334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36</xdr:col>
      <xdr:colOff>0</xdr:colOff>
      <xdr:row>2</xdr:row>
      <xdr:rowOff>0</xdr:rowOff>
    </xdr:from>
    <xdr:to>
      <xdr:col>36</xdr:col>
      <xdr:colOff>0</xdr:colOff>
      <xdr:row>2</xdr:row>
      <xdr:rowOff>0</xdr:rowOff>
    </xdr:to>
    <xdr:graphicFrame macro="">
      <xdr:nvGraphicFramePr>
        <xdr:cNvPr id="22" name="グラフ 95">
          <a:extLst>
            <a:ext uri="{FF2B5EF4-FFF2-40B4-BE49-F238E27FC236}">
              <a16:creationId xmlns="" xmlns:a16="http://schemas.microsoft.com/office/drawing/2014/main" id="{00000000-0008-0000-0000-00001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36</xdr:col>
      <xdr:colOff>0</xdr:colOff>
      <xdr:row>2</xdr:row>
      <xdr:rowOff>0</xdr:rowOff>
    </xdr:from>
    <xdr:to>
      <xdr:col>36</xdr:col>
      <xdr:colOff>0</xdr:colOff>
      <xdr:row>2</xdr:row>
      <xdr:rowOff>0</xdr:rowOff>
    </xdr:to>
    <xdr:graphicFrame macro="">
      <xdr:nvGraphicFramePr>
        <xdr:cNvPr id="23" name="グラフ 96">
          <a:extLst>
            <a:ext uri="{FF2B5EF4-FFF2-40B4-BE49-F238E27FC236}">
              <a16:creationId xmlns="" xmlns:a16="http://schemas.microsoft.com/office/drawing/2014/main" id="{00000000-0008-0000-0000-00001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36</xdr:col>
      <xdr:colOff>0</xdr:colOff>
      <xdr:row>2</xdr:row>
      <xdr:rowOff>0</xdr:rowOff>
    </xdr:from>
    <xdr:to>
      <xdr:col>36</xdr:col>
      <xdr:colOff>0</xdr:colOff>
      <xdr:row>2</xdr:row>
      <xdr:rowOff>0</xdr:rowOff>
    </xdr:to>
    <xdr:graphicFrame macro="">
      <xdr:nvGraphicFramePr>
        <xdr:cNvPr id="24" name="グラフ 100">
          <a:extLst>
            <a:ext uri="{FF2B5EF4-FFF2-40B4-BE49-F238E27FC236}">
              <a16:creationId xmlns="" xmlns:a16="http://schemas.microsoft.com/office/drawing/2014/main" id="{00000000-0008-0000-0000-00001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36</xdr:col>
      <xdr:colOff>0</xdr:colOff>
      <xdr:row>2</xdr:row>
      <xdr:rowOff>0</xdr:rowOff>
    </xdr:from>
    <xdr:to>
      <xdr:col>36</xdr:col>
      <xdr:colOff>0</xdr:colOff>
      <xdr:row>2</xdr:row>
      <xdr:rowOff>0</xdr:rowOff>
    </xdr:to>
    <xdr:graphicFrame macro="">
      <xdr:nvGraphicFramePr>
        <xdr:cNvPr id="25" name="グラフ 103">
          <a:extLst>
            <a:ext uri="{FF2B5EF4-FFF2-40B4-BE49-F238E27FC236}">
              <a16:creationId xmlns="" xmlns:a16="http://schemas.microsoft.com/office/drawing/2014/main" id="{00000000-0008-0000-0000-00001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36</xdr:col>
      <xdr:colOff>0</xdr:colOff>
      <xdr:row>2</xdr:row>
      <xdr:rowOff>0</xdr:rowOff>
    </xdr:from>
    <xdr:to>
      <xdr:col>36</xdr:col>
      <xdr:colOff>0</xdr:colOff>
      <xdr:row>2</xdr:row>
      <xdr:rowOff>0</xdr:rowOff>
    </xdr:to>
    <xdr:graphicFrame macro="">
      <xdr:nvGraphicFramePr>
        <xdr:cNvPr id="26" name="グラフ 131">
          <a:extLst>
            <a:ext uri="{FF2B5EF4-FFF2-40B4-BE49-F238E27FC236}">
              <a16:creationId xmlns="" xmlns:a16="http://schemas.microsoft.com/office/drawing/2014/main" id="{00000000-0008-0000-0000-00001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36</xdr:col>
      <xdr:colOff>0</xdr:colOff>
      <xdr:row>2</xdr:row>
      <xdr:rowOff>0</xdr:rowOff>
    </xdr:from>
    <xdr:to>
      <xdr:col>36</xdr:col>
      <xdr:colOff>0</xdr:colOff>
      <xdr:row>2</xdr:row>
      <xdr:rowOff>0</xdr:rowOff>
    </xdr:to>
    <xdr:sp macro="" textlink="">
      <xdr:nvSpPr>
        <xdr:cNvPr id="27" name="Rectangle 132">
          <a:extLst>
            <a:ext uri="{FF2B5EF4-FFF2-40B4-BE49-F238E27FC236}">
              <a16:creationId xmlns="" xmlns:a16="http://schemas.microsoft.com/office/drawing/2014/main" id="{00000000-0008-0000-0000-00001B000000}"/>
            </a:ext>
          </a:extLst>
        </xdr:cNvPr>
        <xdr:cNvSpPr>
          <a:spLocks noChangeArrowheads="1"/>
        </xdr:cNvSpPr>
      </xdr:nvSpPr>
      <xdr:spPr bwMode="auto">
        <a:xfrm>
          <a:off x="5657850" y="5334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単位：重量換算トン、％</a:t>
          </a:r>
          <a:endParaRPr lang="ja-JP" altLang="en-US"/>
        </a:p>
      </xdr:txBody>
    </xdr:sp>
    <xdr:clientData/>
  </xdr:twoCellAnchor>
  <xdr:twoCellAnchor>
    <xdr:from>
      <xdr:col>36</xdr:col>
      <xdr:colOff>0</xdr:colOff>
      <xdr:row>2</xdr:row>
      <xdr:rowOff>0</xdr:rowOff>
    </xdr:from>
    <xdr:to>
      <xdr:col>36</xdr:col>
      <xdr:colOff>0</xdr:colOff>
      <xdr:row>2</xdr:row>
      <xdr:rowOff>0</xdr:rowOff>
    </xdr:to>
    <xdr:graphicFrame macro="">
      <xdr:nvGraphicFramePr>
        <xdr:cNvPr id="28" name="グラフ 135">
          <a:extLst>
            <a:ext uri="{FF2B5EF4-FFF2-40B4-BE49-F238E27FC236}">
              <a16:creationId xmlns="" xmlns:a16="http://schemas.microsoft.com/office/drawing/2014/main" id="{00000000-0008-0000-0000-00001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36</xdr:col>
      <xdr:colOff>0</xdr:colOff>
      <xdr:row>2</xdr:row>
      <xdr:rowOff>0</xdr:rowOff>
    </xdr:from>
    <xdr:to>
      <xdr:col>36</xdr:col>
      <xdr:colOff>0</xdr:colOff>
      <xdr:row>2</xdr:row>
      <xdr:rowOff>0</xdr:rowOff>
    </xdr:to>
    <xdr:sp macro="" textlink="">
      <xdr:nvSpPr>
        <xdr:cNvPr id="29" name="Rectangle 149">
          <a:extLst>
            <a:ext uri="{FF2B5EF4-FFF2-40B4-BE49-F238E27FC236}">
              <a16:creationId xmlns="" xmlns:a16="http://schemas.microsoft.com/office/drawing/2014/main" id="{00000000-0008-0000-0000-00001D000000}"/>
            </a:ext>
          </a:extLst>
        </xdr:cNvPr>
        <xdr:cNvSpPr>
          <a:spLocks noChangeArrowheads="1"/>
        </xdr:cNvSpPr>
      </xdr:nvSpPr>
      <xdr:spPr bwMode="auto">
        <a:xfrm>
          <a:off x="5657850" y="5334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単位：トン、％</a:t>
          </a:r>
          <a:endParaRPr lang="ja-JP" altLang="en-US"/>
        </a:p>
      </xdr:txBody>
    </xdr:sp>
    <xdr:clientData/>
  </xdr:twoCellAnchor>
  <xdr:twoCellAnchor>
    <xdr:from>
      <xdr:col>36</xdr:col>
      <xdr:colOff>0</xdr:colOff>
      <xdr:row>2</xdr:row>
      <xdr:rowOff>0</xdr:rowOff>
    </xdr:from>
    <xdr:to>
      <xdr:col>36</xdr:col>
      <xdr:colOff>0</xdr:colOff>
      <xdr:row>2</xdr:row>
      <xdr:rowOff>0</xdr:rowOff>
    </xdr:to>
    <xdr:sp macro="" textlink="">
      <xdr:nvSpPr>
        <xdr:cNvPr id="30" name="Rectangle 150">
          <a:extLst>
            <a:ext uri="{FF2B5EF4-FFF2-40B4-BE49-F238E27FC236}">
              <a16:creationId xmlns="" xmlns:a16="http://schemas.microsoft.com/office/drawing/2014/main" id="{00000000-0008-0000-0000-00001E000000}"/>
            </a:ext>
          </a:extLst>
        </xdr:cNvPr>
        <xdr:cNvSpPr>
          <a:spLocks noChangeArrowheads="1"/>
        </xdr:cNvSpPr>
      </xdr:nvSpPr>
      <xdr:spPr bwMode="auto">
        <a:xfrm>
          <a:off x="5657850" y="5334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単位：トン、％</a:t>
          </a:r>
          <a:endParaRPr lang="ja-JP" altLang="en-US"/>
        </a:p>
      </xdr:txBody>
    </xdr:sp>
    <xdr:clientData/>
  </xdr:twoCellAnchor>
  <xdr:twoCellAnchor>
    <xdr:from>
      <xdr:col>36</xdr:col>
      <xdr:colOff>0</xdr:colOff>
      <xdr:row>2</xdr:row>
      <xdr:rowOff>0</xdr:rowOff>
    </xdr:from>
    <xdr:to>
      <xdr:col>36</xdr:col>
      <xdr:colOff>0</xdr:colOff>
      <xdr:row>2</xdr:row>
      <xdr:rowOff>0</xdr:rowOff>
    </xdr:to>
    <xdr:sp macro="" textlink="">
      <xdr:nvSpPr>
        <xdr:cNvPr id="31" name="Rectangle 154">
          <a:extLst>
            <a:ext uri="{FF2B5EF4-FFF2-40B4-BE49-F238E27FC236}">
              <a16:creationId xmlns="" xmlns:a16="http://schemas.microsoft.com/office/drawing/2014/main" id="{00000000-0008-0000-0000-00001F000000}"/>
            </a:ext>
          </a:extLst>
        </xdr:cNvPr>
        <xdr:cNvSpPr>
          <a:spLocks noChangeArrowheads="1"/>
        </xdr:cNvSpPr>
      </xdr:nvSpPr>
      <xdr:spPr bwMode="auto">
        <a:xfrm>
          <a:off x="5657850" y="5334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単位：重量換算トン、％</a:t>
          </a:r>
          <a:endParaRPr lang="ja-JP" altLang="en-US"/>
        </a:p>
      </xdr:txBody>
    </xdr:sp>
    <xdr:clientData/>
  </xdr:twoCellAnchor>
  <xdr:twoCellAnchor>
    <xdr:from>
      <xdr:col>36</xdr:col>
      <xdr:colOff>0</xdr:colOff>
      <xdr:row>2</xdr:row>
      <xdr:rowOff>0</xdr:rowOff>
    </xdr:from>
    <xdr:to>
      <xdr:col>36</xdr:col>
      <xdr:colOff>0</xdr:colOff>
      <xdr:row>2</xdr:row>
      <xdr:rowOff>0</xdr:rowOff>
    </xdr:to>
    <xdr:sp macro="" textlink="">
      <xdr:nvSpPr>
        <xdr:cNvPr id="32" name="Rectangle 159">
          <a:extLst>
            <a:ext uri="{FF2B5EF4-FFF2-40B4-BE49-F238E27FC236}">
              <a16:creationId xmlns="" xmlns:a16="http://schemas.microsoft.com/office/drawing/2014/main" id="{00000000-0008-0000-0000-000020000000}"/>
            </a:ext>
          </a:extLst>
        </xdr:cNvPr>
        <xdr:cNvSpPr>
          <a:spLocks noChangeArrowheads="1"/>
        </xdr:cNvSpPr>
      </xdr:nvSpPr>
      <xdr:spPr bwMode="auto">
        <a:xfrm>
          <a:off x="5657850" y="5334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北海道-１-１</a:t>
          </a:r>
          <a:endParaRPr lang="ja-JP" altLang="en-US"/>
        </a:p>
      </xdr:txBody>
    </xdr:sp>
    <xdr:clientData/>
  </xdr:twoCellAnchor>
  <xdr:twoCellAnchor>
    <xdr:from>
      <xdr:col>36</xdr:col>
      <xdr:colOff>0</xdr:colOff>
      <xdr:row>2</xdr:row>
      <xdr:rowOff>0</xdr:rowOff>
    </xdr:from>
    <xdr:to>
      <xdr:col>36</xdr:col>
      <xdr:colOff>0</xdr:colOff>
      <xdr:row>2</xdr:row>
      <xdr:rowOff>0</xdr:rowOff>
    </xdr:to>
    <xdr:sp macro="" textlink="">
      <xdr:nvSpPr>
        <xdr:cNvPr id="33" name="Text Box 161">
          <a:extLst>
            <a:ext uri="{FF2B5EF4-FFF2-40B4-BE49-F238E27FC236}">
              <a16:creationId xmlns="" xmlns:a16="http://schemas.microsoft.com/office/drawing/2014/main" id="{00000000-0008-0000-0000-000021000000}"/>
            </a:ext>
          </a:extLst>
        </xdr:cNvPr>
        <xdr:cNvSpPr txBox="1">
          <a:spLocks noChangeArrowheads="1"/>
        </xdr:cNvSpPr>
      </xdr:nvSpPr>
      <xdr:spPr bwMode="auto">
        <a:xfrm>
          <a:off x="5657850" y="533400"/>
          <a:ext cx="0" cy="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北海道-1-2</a:t>
          </a:r>
          <a:endParaRPr lang="ja-JP" altLang="en-US"/>
        </a:p>
      </xdr:txBody>
    </xdr:sp>
    <xdr:clientData/>
  </xdr:twoCellAnchor>
  <xdr:oneCellAnchor>
    <xdr:from>
      <xdr:col>10</xdr:col>
      <xdr:colOff>0</xdr:colOff>
      <xdr:row>2</xdr:row>
      <xdr:rowOff>0</xdr:rowOff>
    </xdr:from>
    <xdr:ext cx="76200" cy="209550"/>
    <xdr:sp macro="" textlink="">
      <xdr:nvSpPr>
        <xdr:cNvPr id="34" name="Text Box 23">
          <a:extLst>
            <a:ext uri="{FF2B5EF4-FFF2-40B4-BE49-F238E27FC236}">
              <a16:creationId xmlns="" xmlns:a16="http://schemas.microsoft.com/office/drawing/2014/main" id="{00000000-0008-0000-0000-000022000000}"/>
            </a:ext>
          </a:extLst>
        </xdr:cNvPr>
        <xdr:cNvSpPr txBox="1">
          <a:spLocks noChangeArrowheads="1"/>
        </xdr:cNvSpPr>
      </xdr:nvSpPr>
      <xdr:spPr bwMode="auto">
        <a:xfrm>
          <a:off x="626745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2</xdr:row>
      <xdr:rowOff>0</xdr:rowOff>
    </xdr:from>
    <xdr:ext cx="76200" cy="209550"/>
    <xdr:sp macro="" textlink="">
      <xdr:nvSpPr>
        <xdr:cNvPr id="35" name="Text Box 24">
          <a:extLst>
            <a:ext uri="{FF2B5EF4-FFF2-40B4-BE49-F238E27FC236}">
              <a16:creationId xmlns="" xmlns:a16="http://schemas.microsoft.com/office/drawing/2014/main" id="{00000000-0008-0000-0000-000023000000}"/>
            </a:ext>
          </a:extLst>
        </xdr:cNvPr>
        <xdr:cNvSpPr txBox="1">
          <a:spLocks noChangeArrowheads="1"/>
        </xdr:cNvSpPr>
      </xdr:nvSpPr>
      <xdr:spPr bwMode="auto">
        <a:xfrm>
          <a:off x="626745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2</xdr:row>
      <xdr:rowOff>0</xdr:rowOff>
    </xdr:from>
    <xdr:ext cx="76200" cy="209550"/>
    <xdr:sp macro="" textlink="">
      <xdr:nvSpPr>
        <xdr:cNvPr id="36" name="Text Box 50">
          <a:extLst>
            <a:ext uri="{FF2B5EF4-FFF2-40B4-BE49-F238E27FC236}">
              <a16:creationId xmlns="" xmlns:a16="http://schemas.microsoft.com/office/drawing/2014/main" id="{00000000-0008-0000-0000-000024000000}"/>
            </a:ext>
          </a:extLst>
        </xdr:cNvPr>
        <xdr:cNvSpPr txBox="1">
          <a:spLocks noChangeArrowheads="1"/>
        </xdr:cNvSpPr>
      </xdr:nvSpPr>
      <xdr:spPr bwMode="auto">
        <a:xfrm>
          <a:off x="626745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2</xdr:row>
      <xdr:rowOff>0</xdr:rowOff>
    </xdr:from>
    <xdr:ext cx="76200" cy="209550"/>
    <xdr:sp macro="" textlink="">
      <xdr:nvSpPr>
        <xdr:cNvPr id="37" name="Text Box 52">
          <a:extLst>
            <a:ext uri="{FF2B5EF4-FFF2-40B4-BE49-F238E27FC236}">
              <a16:creationId xmlns="" xmlns:a16="http://schemas.microsoft.com/office/drawing/2014/main" id="{00000000-0008-0000-0000-000025000000}"/>
            </a:ext>
          </a:extLst>
        </xdr:cNvPr>
        <xdr:cNvSpPr txBox="1">
          <a:spLocks noChangeArrowheads="1"/>
        </xdr:cNvSpPr>
      </xdr:nvSpPr>
      <xdr:spPr bwMode="auto">
        <a:xfrm>
          <a:off x="626745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38" name="Text Box 23">
          <a:extLst>
            <a:ext uri="{FF2B5EF4-FFF2-40B4-BE49-F238E27FC236}">
              <a16:creationId xmlns="" xmlns:a16="http://schemas.microsoft.com/office/drawing/2014/main" id="{00000000-0008-0000-0000-000026000000}"/>
            </a:ext>
          </a:extLst>
        </xdr:cNvPr>
        <xdr:cNvSpPr txBox="1">
          <a:spLocks noChangeArrowheads="1"/>
        </xdr:cNvSpPr>
      </xdr:nvSpPr>
      <xdr:spPr bwMode="auto">
        <a:xfrm>
          <a:off x="62674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39" name="Text Box 24">
          <a:extLst>
            <a:ext uri="{FF2B5EF4-FFF2-40B4-BE49-F238E27FC236}">
              <a16:creationId xmlns="" xmlns:a16="http://schemas.microsoft.com/office/drawing/2014/main" id="{00000000-0008-0000-0000-000027000000}"/>
            </a:ext>
          </a:extLst>
        </xdr:cNvPr>
        <xdr:cNvSpPr txBox="1">
          <a:spLocks noChangeArrowheads="1"/>
        </xdr:cNvSpPr>
      </xdr:nvSpPr>
      <xdr:spPr bwMode="auto">
        <a:xfrm>
          <a:off x="62674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40" name="Text Box 50">
          <a:extLst>
            <a:ext uri="{FF2B5EF4-FFF2-40B4-BE49-F238E27FC236}">
              <a16:creationId xmlns="" xmlns:a16="http://schemas.microsoft.com/office/drawing/2014/main" id="{00000000-0008-0000-0000-000028000000}"/>
            </a:ext>
          </a:extLst>
        </xdr:cNvPr>
        <xdr:cNvSpPr txBox="1">
          <a:spLocks noChangeArrowheads="1"/>
        </xdr:cNvSpPr>
      </xdr:nvSpPr>
      <xdr:spPr bwMode="auto">
        <a:xfrm>
          <a:off x="62674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41" name="Text Box 52">
          <a:extLst>
            <a:ext uri="{FF2B5EF4-FFF2-40B4-BE49-F238E27FC236}">
              <a16:creationId xmlns="" xmlns:a16="http://schemas.microsoft.com/office/drawing/2014/main" id="{00000000-0008-0000-0000-000029000000}"/>
            </a:ext>
          </a:extLst>
        </xdr:cNvPr>
        <xdr:cNvSpPr txBox="1">
          <a:spLocks noChangeArrowheads="1"/>
        </xdr:cNvSpPr>
      </xdr:nvSpPr>
      <xdr:spPr bwMode="auto">
        <a:xfrm>
          <a:off x="62674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2</xdr:row>
      <xdr:rowOff>0</xdr:rowOff>
    </xdr:from>
    <xdr:ext cx="76200" cy="200025"/>
    <xdr:sp macro="" textlink="">
      <xdr:nvSpPr>
        <xdr:cNvPr id="42" name="Text Box 23">
          <a:extLst>
            <a:ext uri="{FF2B5EF4-FFF2-40B4-BE49-F238E27FC236}">
              <a16:creationId xmlns="" xmlns:a16="http://schemas.microsoft.com/office/drawing/2014/main" id="{00000000-0008-0000-0000-00002A000000}"/>
            </a:ext>
          </a:extLst>
        </xdr:cNvPr>
        <xdr:cNvSpPr txBox="1">
          <a:spLocks noChangeArrowheads="1"/>
        </xdr:cNvSpPr>
      </xdr:nvSpPr>
      <xdr:spPr bwMode="auto">
        <a:xfrm>
          <a:off x="6267450" y="3429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2</xdr:row>
      <xdr:rowOff>0</xdr:rowOff>
    </xdr:from>
    <xdr:ext cx="76200" cy="200025"/>
    <xdr:sp macro="" textlink="">
      <xdr:nvSpPr>
        <xdr:cNvPr id="43" name="Text Box 24">
          <a:extLst>
            <a:ext uri="{FF2B5EF4-FFF2-40B4-BE49-F238E27FC236}">
              <a16:creationId xmlns="" xmlns:a16="http://schemas.microsoft.com/office/drawing/2014/main" id="{00000000-0008-0000-0000-00002B000000}"/>
            </a:ext>
          </a:extLst>
        </xdr:cNvPr>
        <xdr:cNvSpPr txBox="1">
          <a:spLocks noChangeArrowheads="1"/>
        </xdr:cNvSpPr>
      </xdr:nvSpPr>
      <xdr:spPr bwMode="auto">
        <a:xfrm>
          <a:off x="6267450" y="3429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2</xdr:row>
      <xdr:rowOff>0</xdr:rowOff>
    </xdr:from>
    <xdr:ext cx="76200" cy="200025"/>
    <xdr:sp macro="" textlink="">
      <xdr:nvSpPr>
        <xdr:cNvPr id="44" name="Text Box 50">
          <a:extLst>
            <a:ext uri="{FF2B5EF4-FFF2-40B4-BE49-F238E27FC236}">
              <a16:creationId xmlns="" xmlns:a16="http://schemas.microsoft.com/office/drawing/2014/main" id="{00000000-0008-0000-0000-00002C000000}"/>
            </a:ext>
          </a:extLst>
        </xdr:cNvPr>
        <xdr:cNvSpPr txBox="1">
          <a:spLocks noChangeArrowheads="1"/>
        </xdr:cNvSpPr>
      </xdr:nvSpPr>
      <xdr:spPr bwMode="auto">
        <a:xfrm>
          <a:off x="6267450" y="3429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2</xdr:row>
      <xdr:rowOff>0</xdr:rowOff>
    </xdr:from>
    <xdr:ext cx="76200" cy="200025"/>
    <xdr:sp macro="" textlink="">
      <xdr:nvSpPr>
        <xdr:cNvPr id="45" name="Text Box 52">
          <a:extLst>
            <a:ext uri="{FF2B5EF4-FFF2-40B4-BE49-F238E27FC236}">
              <a16:creationId xmlns="" xmlns:a16="http://schemas.microsoft.com/office/drawing/2014/main" id="{00000000-0008-0000-0000-00002D000000}"/>
            </a:ext>
          </a:extLst>
        </xdr:cNvPr>
        <xdr:cNvSpPr txBox="1">
          <a:spLocks noChangeArrowheads="1"/>
        </xdr:cNvSpPr>
      </xdr:nvSpPr>
      <xdr:spPr bwMode="auto">
        <a:xfrm>
          <a:off x="6267450" y="3429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46" name="Text Box 23">
          <a:extLst>
            <a:ext uri="{FF2B5EF4-FFF2-40B4-BE49-F238E27FC236}">
              <a16:creationId xmlns="" xmlns:a16="http://schemas.microsoft.com/office/drawing/2014/main" id="{00000000-0008-0000-0000-00002E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47" name="Text Box 24">
          <a:extLst>
            <a:ext uri="{FF2B5EF4-FFF2-40B4-BE49-F238E27FC236}">
              <a16:creationId xmlns="" xmlns:a16="http://schemas.microsoft.com/office/drawing/2014/main" id="{00000000-0008-0000-0000-00002F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48" name="Text Box 50">
          <a:extLst>
            <a:ext uri="{FF2B5EF4-FFF2-40B4-BE49-F238E27FC236}">
              <a16:creationId xmlns="" xmlns:a16="http://schemas.microsoft.com/office/drawing/2014/main" id="{00000000-0008-0000-0000-000030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49" name="Text Box 52">
          <a:extLst>
            <a:ext uri="{FF2B5EF4-FFF2-40B4-BE49-F238E27FC236}">
              <a16:creationId xmlns="" xmlns:a16="http://schemas.microsoft.com/office/drawing/2014/main" id="{00000000-0008-0000-0000-000031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50" name="Text Box 23">
          <a:extLst>
            <a:ext uri="{FF2B5EF4-FFF2-40B4-BE49-F238E27FC236}">
              <a16:creationId xmlns="" xmlns:a16="http://schemas.microsoft.com/office/drawing/2014/main" id="{00000000-0008-0000-0000-000032000000}"/>
            </a:ext>
          </a:extLst>
        </xdr:cNvPr>
        <xdr:cNvSpPr txBox="1">
          <a:spLocks noChangeArrowheads="1"/>
        </xdr:cNvSpPr>
      </xdr:nvSpPr>
      <xdr:spPr bwMode="auto">
        <a:xfrm>
          <a:off x="484822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51" name="Text Box 24">
          <a:extLst>
            <a:ext uri="{FF2B5EF4-FFF2-40B4-BE49-F238E27FC236}">
              <a16:creationId xmlns="" xmlns:a16="http://schemas.microsoft.com/office/drawing/2014/main" id="{00000000-0008-0000-0000-000033000000}"/>
            </a:ext>
          </a:extLst>
        </xdr:cNvPr>
        <xdr:cNvSpPr txBox="1">
          <a:spLocks noChangeArrowheads="1"/>
        </xdr:cNvSpPr>
      </xdr:nvSpPr>
      <xdr:spPr bwMode="auto">
        <a:xfrm>
          <a:off x="484822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52" name="Text Box 50">
          <a:extLst>
            <a:ext uri="{FF2B5EF4-FFF2-40B4-BE49-F238E27FC236}">
              <a16:creationId xmlns="" xmlns:a16="http://schemas.microsoft.com/office/drawing/2014/main" id="{00000000-0008-0000-0000-000034000000}"/>
            </a:ext>
          </a:extLst>
        </xdr:cNvPr>
        <xdr:cNvSpPr txBox="1">
          <a:spLocks noChangeArrowheads="1"/>
        </xdr:cNvSpPr>
      </xdr:nvSpPr>
      <xdr:spPr bwMode="auto">
        <a:xfrm>
          <a:off x="484822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53" name="Text Box 52">
          <a:extLst>
            <a:ext uri="{FF2B5EF4-FFF2-40B4-BE49-F238E27FC236}">
              <a16:creationId xmlns="" xmlns:a16="http://schemas.microsoft.com/office/drawing/2014/main" id="{00000000-0008-0000-0000-000035000000}"/>
            </a:ext>
          </a:extLst>
        </xdr:cNvPr>
        <xdr:cNvSpPr txBox="1">
          <a:spLocks noChangeArrowheads="1"/>
        </xdr:cNvSpPr>
      </xdr:nvSpPr>
      <xdr:spPr bwMode="auto">
        <a:xfrm>
          <a:off x="484822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wsDr>
</file>

<file path=xl/drawings/drawing2.xml><?xml version="1.0" encoding="utf-8"?>
<c:userShapes xmlns:c="http://schemas.openxmlformats.org/drawingml/2006/chart">
  <cdr:relSizeAnchor xmlns:cdr="http://schemas.openxmlformats.org/drawingml/2006/chartDrawing">
    <cdr:from>
      <cdr:x>0</cdr:x>
      <cdr:y>0.11888</cdr:y>
    </cdr:from>
    <cdr:to>
      <cdr:x>1</cdr:x>
      <cdr:y>0.4045</cdr:y>
    </cdr:to>
    <cdr:pic>
      <cdr:nvPicPr>
        <cdr:cNvPr id="58369" name="Picture 1">
          <a:extLst xmlns:a="http://schemas.openxmlformats.org/drawingml/2006/main">
            <a:ext uri="{FF2B5EF4-FFF2-40B4-BE49-F238E27FC236}">
              <a16:creationId xmlns="" xmlns:a16="http://schemas.microsoft.com/office/drawing/2014/main" id="{C857760F-B436-8DD9-17F1-99A4984E244A}"/>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433865" y="90367"/>
          <a:ext cx="1038151" cy="209481"/>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3.xml><?xml version="1.0" encoding="utf-8"?>
<c:userShapes xmlns:c="http://schemas.openxmlformats.org/drawingml/2006/chart">
  <cdr:relSizeAnchor xmlns:cdr="http://schemas.openxmlformats.org/drawingml/2006/chartDrawing">
    <cdr:from>
      <cdr:x>0</cdr:x>
      <cdr:y>0.10453</cdr:y>
    </cdr:from>
    <cdr:to>
      <cdr:x>1</cdr:x>
      <cdr:y>0.39015</cdr:y>
    </cdr:to>
    <cdr:pic>
      <cdr:nvPicPr>
        <cdr:cNvPr id="59393" name="Picture 1">
          <a:extLst xmlns:a="http://schemas.openxmlformats.org/drawingml/2006/main">
            <a:ext uri="{FF2B5EF4-FFF2-40B4-BE49-F238E27FC236}">
              <a16:creationId xmlns="" xmlns:a16="http://schemas.microsoft.com/office/drawing/2014/main" id="{6EBFD715-2C94-2654-4DA7-8C281764AF21}"/>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436736" y="79837"/>
          <a:ext cx="1038152" cy="209481"/>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4.xml><?xml version="1.0" encoding="utf-8"?>
<xdr:wsDr xmlns:xdr="http://schemas.openxmlformats.org/drawingml/2006/spreadsheetDrawing" xmlns:a="http://schemas.openxmlformats.org/drawingml/2006/main">
  <xdr:twoCellAnchor editAs="oneCell">
    <xdr:from>
      <xdr:col>0</xdr:col>
      <xdr:colOff>0</xdr:colOff>
      <xdr:row>3</xdr:row>
      <xdr:rowOff>0</xdr:rowOff>
    </xdr:from>
    <xdr:to>
      <xdr:col>0</xdr:col>
      <xdr:colOff>76200</xdr:colOff>
      <xdr:row>4</xdr:row>
      <xdr:rowOff>57151</xdr:rowOff>
    </xdr:to>
    <xdr:sp macro="" textlink="">
      <xdr:nvSpPr>
        <xdr:cNvPr id="3" name="Text Box 23">
          <a:extLst>
            <a:ext uri="{FF2B5EF4-FFF2-40B4-BE49-F238E27FC236}">
              <a16:creationId xmlns="" xmlns:a16="http://schemas.microsoft.com/office/drawing/2014/main" id="{00000000-0008-0000-0100-000003000000}"/>
            </a:ext>
          </a:extLst>
        </xdr:cNvPr>
        <xdr:cNvSpPr txBox="1">
          <a:spLocks noChangeArrowheads="1"/>
        </xdr:cNvSpPr>
      </xdr:nvSpPr>
      <xdr:spPr bwMode="auto">
        <a:xfrm>
          <a:off x="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3</xdr:row>
      <xdr:rowOff>0</xdr:rowOff>
    </xdr:from>
    <xdr:to>
      <xdr:col>0</xdr:col>
      <xdr:colOff>76200</xdr:colOff>
      <xdr:row>4</xdr:row>
      <xdr:rowOff>57151</xdr:rowOff>
    </xdr:to>
    <xdr:sp macro="" textlink="">
      <xdr:nvSpPr>
        <xdr:cNvPr id="4" name="Text Box 24">
          <a:extLst>
            <a:ext uri="{FF2B5EF4-FFF2-40B4-BE49-F238E27FC236}">
              <a16:creationId xmlns="" xmlns:a16="http://schemas.microsoft.com/office/drawing/2014/main" id="{00000000-0008-0000-0100-000004000000}"/>
            </a:ext>
          </a:extLst>
        </xdr:cNvPr>
        <xdr:cNvSpPr txBox="1">
          <a:spLocks noChangeArrowheads="1"/>
        </xdr:cNvSpPr>
      </xdr:nvSpPr>
      <xdr:spPr bwMode="auto">
        <a:xfrm>
          <a:off x="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3</xdr:row>
      <xdr:rowOff>0</xdr:rowOff>
    </xdr:from>
    <xdr:to>
      <xdr:col>0</xdr:col>
      <xdr:colOff>76200</xdr:colOff>
      <xdr:row>4</xdr:row>
      <xdr:rowOff>57151</xdr:rowOff>
    </xdr:to>
    <xdr:sp macro="" textlink="">
      <xdr:nvSpPr>
        <xdr:cNvPr id="5" name="Text Box 50">
          <a:extLst>
            <a:ext uri="{FF2B5EF4-FFF2-40B4-BE49-F238E27FC236}">
              <a16:creationId xmlns="" xmlns:a16="http://schemas.microsoft.com/office/drawing/2014/main" id="{00000000-0008-0000-0100-000005000000}"/>
            </a:ext>
          </a:extLst>
        </xdr:cNvPr>
        <xdr:cNvSpPr txBox="1">
          <a:spLocks noChangeArrowheads="1"/>
        </xdr:cNvSpPr>
      </xdr:nvSpPr>
      <xdr:spPr bwMode="auto">
        <a:xfrm>
          <a:off x="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3</xdr:row>
      <xdr:rowOff>0</xdr:rowOff>
    </xdr:from>
    <xdr:to>
      <xdr:col>0</xdr:col>
      <xdr:colOff>76200</xdr:colOff>
      <xdr:row>4</xdr:row>
      <xdr:rowOff>57151</xdr:rowOff>
    </xdr:to>
    <xdr:sp macro="" textlink="">
      <xdr:nvSpPr>
        <xdr:cNvPr id="6" name="Text Box 52">
          <a:extLst>
            <a:ext uri="{FF2B5EF4-FFF2-40B4-BE49-F238E27FC236}">
              <a16:creationId xmlns="" xmlns:a16="http://schemas.microsoft.com/office/drawing/2014/main" id="{00000000-0008-0000-0100-000006000000}"/>
            </a:ext>
          </a:extLst>
        </xdr:cNvPr>
        <xdr:cNvSpPr txBox="1">
          <a:spLocks noChangeArrowheads="1"/>
        </xdr:cNvSpPr>
      </xdr:nvSpPr>
      <xdr:spPr bwMode="auto">
        <a:xfrm>
          <a:off x="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28</xdr:col>
      <xdr:colOff>0</xdr:colOff>
      <xdr:row>3</xdr:row>
      <xdr:rowOff>0</xdr:rowOff>
    </xdr:from>
    <xdr:to>
      <xdr:col>28</xdr:col>
      <xdr:colOff>0</xdr:colOff>
      <xdr:row>3</xdr:row>
      <xdr:rowOff>0</xdr:rowOff>
    </xdr:to>
    <xdr:graphicFrame macro="">
      <xdr:nvGraphicFramePr>
        <xdr:cNvPr id="7" name="グラフ 98">
          <a:extLst>
            <a:ext uri="{FF2B5EF4-FFF2-40B4-BE49-F238E27FC236}">
              <a16:creationId xmlns="" xmlns:a16="http://schemas.microsoft.com/office/drawing/2014/main" id="{00000000-0008-0000-01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28</xdr:col>
      <xdr:colOff>0</xdr:colOff>
      <xdr:row>3</xdr:row>
      <xdr:rowOff>0</xdr:rowOff>
    </xdr:from>
    <xdr:to>
      <xdr:col>28</xdr:col>
      <xdr:colOff>0</xdr:colOff>
      <xdr:row>3</xdr:row>
      <xdr:rowOff>0</xdr:rowOff>
    </xdr:to>
    <xdr:graphicFrame macro="">
      <xdr:nvGraphicFramePr>
        <xdr:cNvPr id="9" name="グラフ 105">
          <a:extLst>
            <a:ext uri="{FF2B5EF4-FFF2-40B4-BE49-F238E27FC236}">
              <a16:creationId xmlns="" xmlns:a16="http://schemas.microsoft.com/office/drawing/2014/main" id="{00000000-0008-0000-01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28</xdr:col>
      <xdr:colOff>0</xdr:colOff>
      <xdr:row>3</xdr:row>
      <xdr:rowOff>0</xdr:rowOff>
    </xdr:from>
    <xdr:to>
      <xdr:col>28</xdr:col>
      <xdr:colOff>0</xdr:colOff>
      <xdr:row>3</xdr:row>
      <xdr:rowOff>0</xdr:rowOff>
    </xdr:to>
    <xdr:graphicFrame macro="">
      <xdr:nvGraphicFramePr>
        <xdr:cNvPr id="11" name="グラフ 141">
          <a:extLst>
            <a:ext uri="{FF2B5EF4-FFF2-40B4-BE49-F238E27FC236}">
              <a16:creationId xmlns="" xmlns:a16="http://schemas.microsoft.com/office/drawing/2014/main" id="{00000000-0008-0000-01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27</xdr:col>
      <xdr:colOff>0</xdr:colOff>
      <xdr:row>3</xdr:row>
      <xdr:rowOff>0</xdr:rowOff>
    </xdr:from>
    <xdr:to>
      <xdr:col>27</xdr:col>
      <xdr:colOff>76200</xdr:colOff>
      <xdr:row>4</xdr:row>
      <xdr:rowOff>47626</xdr:rowOff>
    </xdr:to>
    <xdr:sp macro="" textlink="">
      <xdr:nvSpPr>
        <xdr:cNvPr id="12" name="Text Box 23">
          <a:extLst>
            <a:ext uri="{FF2B5EF4-FFF2-40B4-BE49-F238E27FC236}">
              <a16:creationId xmlns="" xmlns:a16="http://schemas.microsoft.com/office/drawing/2014/main" id="{00000000-0008-0000-0100-00000C000000}"/>
            </a:ext>
          </a:extLst>
        </xdr:cNvPr>
        <xdr:cNvSpPr txBox="1">
          <a:spLocks noChangeArrowheads="1"/>
        </xdr:cNvSpPr>
      </xdr:nvSpPr>
      <xdr:spPr bwMode="auto">
        <a:xfrm>
          <a:off x="10706100" y="3429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27</xdr:col>
      <xdr:colOff>0</xdr:colOff>
      <xdr:row>3</xdr:row>
      <xdr:rowOff>0</xdr:rowOff>
    </xdr:from>
    <xdr:to>
      <xdr:col>27</xdr:col>
      <xdr:colOff>76200</xdr:colOff>
      <xdr:row>4</xdr:row>
      <xdr:rowOff>47626</xdr:rowOff>
    </xdr:to>
    <xdr:sp macro="" textlink="">
      <xdr:nvSpPr>
        <xdr:cNvPr id="13" name="Text Box 24">
          <a:extLst>
            <a:ext uri="{FF2B5EF4-FFF2-40B4-BE49-F238E27FC236}">
              <a16:creationId xmlns="" xmlns:a16="http://schemas.microsoft.com/office/drawing/2014/main" id="{00000000-0008-0000-0100-00000D000000}"/>
            </a:ext>
          </a:extLst>
        </xdr:cNvPr>
        <xdr:cNvSpPr txBox="1">
          <a:spLocks noChangeArrowheads="1"/>
        </xdr:cNvSpPr>
      </xdr:nvSpPr>
      <xdr:spPr bwMode="auto">
        <a:xfrm>
          <a:off x="10706100" y="3429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27</xdr:col>
      <xdr:colOff>0</xdr:colOff>
      <xdr:row>3</xdr:row>
      <xdr:rowOff>0</xdr:rowOff>
    </xdr:from>
    <xdr:to>
      <xdr:col>27</xdr:col>
      <xdr:colOff>76200</xdr:colOff>
      <xdr:row>4</xdr:row>
      <xdr:rowOff>47626</xdr:rowOff>
    </xdr:to>
    <xdr:sp macro="" textlink="">
      <xdr:nvSpPr>
        <xdr:cNvPr id="14" name="Text Box 50">
          <a:extLst>
            <a:ext uri="{FF2B5EF4-FFF2-40B4-BE49-F238E27FC236}">
              <a16:creationId xmlns="" xmlns:a16="http://schemas.microsoft.com/office/drawing/2014/main" id="{00000000-0008-0000-0100-00000E000000}"/>
            </a:ext>
          </a:extLst>
        </xdr:cNvPr>
        <xdr:cNvSpPr txBox="1">
          <a:spLocks noChangeArrowheads="1"/>
        </xdr:cNvSpPr>
      </xdr:nvSpPr>
      <xdr:spPr bwMode="auto">
        <a:xfrm>
          <a:off x="10706100" y="3429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27</xdr:col>
      <xdr:colOff>0</xdr:colOff>
      <xdr:row>3</xdr:row>
      <xdr:rowOff>0</xdr:rowOff>
    </xdr:from>
    <xdr:to>
      <xdr:col>27</xdr:col>
      <xdr:colOff>76200</xdr:colOff>
      <xdr:row>4</xdr:row>
      <xdr:rowOff>47626</xdr:rowOff>
    </xdr:to>
    <xdr:sp macro="" textlink="">
      <xdr:nvSpPr>
        <xdr:cNvPr id="15" name="Text Box 52">
          <a:extLst>
            <a:ext uri="{FF2B5EF4-FFF2-40B4-BE49-F238E27FC236}">
              <a16:creationId xmlns="" xmlns:a16="http://schemas.microsoft.com/office/drawing/2014/main" id="{00000000-0008-0000-0100-00000F000000}"/>
            </a:ext>
          </a:extLst>
        </xdr:cNvPr>
        <xdr:cNvSpPr txBox="1">
          <a:spLocks noChangeArrowheads="1"/>
        </xdr:cNvSpPr>
      </xdr:nvSpPr>
      <xdr:spPr bwMode="auto">
        <a:xfrm>
          <a:off x="10706100" y="3429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3</xdr:row>
      <xdr:rowOff>0</xdr:rowOff>
    </xdr:from>
    <xdr:to>
      <xdr:col>0</xdr:col>
      <xdr:colOff>76200</xdr:colOff>
      <xdr:row>4</xdr:row>
      <xdr:rowOff>57152</xdr:rowOff>
    </xdr:to>
    <xdr:sp macro="" textlink="">
      <xdr:nvSpPr>
        <xdr:cNvPr id="16" name="Text Box 24">
          <a:extLst>
            <a:ext uri="{FF2B5EF4-FFF2-40B4-BE49-F238E27FC236}">
              <a16:creationId xmlns="" xmlns:a16="http://schemas.microsoft.com/office/drawing/2014/main" id="{00000000-0008-0000-0100-000010000000}"/>
            </a:ext>
          </a:extLst>
        </xdr:cNvPr>
        <xdr:cNvSpPr txBox="1">
          <a:spLocks noChangeArrowheads="1"/>
        </xdr:cNvSpPr>
      </xdr:nvSpPr>
      <xdr:spPr bwMode="auto">
        <a:xfrm>
          <a:off x="485775" y="4953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3</xdr:row>
      <xdr:rowOff>0</xdr:rowOff>
    </xdr:from>
    <xdr:to>
      <xdr:col>0</xdr:col>
      <xdr:colOff>76200</xdr:colOff>
      <xdr:row>4</xdr:row>
      <xdr:rowOff>57152</xdr:rowOff>
    </xdr:to>
    <xdr:sp macro="" textlink="">
      <xdr:nvSpPr>
        <xdr:cNvPr id="17" name="Text Box 50">
          <a:extLst>
            <a:ext uri="{FF2B5EF4-FFF2-40B4-BE49-F238E27FC236}">
              <a16:creationId xmlns="" xmlns:a16="http://schemas.microsoft.com/office/drawing/2014/main" id="{00000000-0008-0000-0100-000011000000}"/>
            </a:ext>
          </a:extLst>
        </xdr:cNvPr>
        <xdr:cNvSpPr txBox="1">
          <a:spLocks noChangeArrowheads="1"/>
        </xdr:cNvSpPr>
      </xdr:nvSpPr>
      <xdr:spPr bwMode="auto">
        <a:xfrm>
          <a:off x="485775" y="4953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3</xdr:row>
      <xdr:rowOff>0</xdr:rowOff>
    </xdr:from>
    <xdr:to>
      <xdr:col>0</xdr:col>
      <xdr:colOff>76200</xdr:colOff>
      <xdr:row>4</xdr:row>
      <xdr:rowOff>57152</xdr:rowOff>
    </xdr:to>
    <xdr:sp macro="" textlink="">
      <xdr:nvSpPr>
        <xdr:cNvPr id="18" name="Text Box 52">
          <a:extLst>
            <a:ext uri="{FF2B5EF4-FFF2-40B4-BE49-F238E27FC236}">
              <a16:creationId xmlns="" xmlns:a16="http://schemas.microsoft.com/office/drawing/2014/main" id="{00000000-0008-0000-0100-000012000000}"/>
            </a:ext>
          </a:extLst>
        </xdr:cNvPr>
        <xdr:cNvSpPr txBox="1">
          <a:spLocks noChangeArrowheads="1"/>
        </xdr:cNvSpPr>
      </xdr:nvSpPr>
      <xdr:spPr bwMode="auto">
        <a:xfrm>
          <a:off x="485775" y="4953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3</xdr:row>
      <xdr:rowOff>0</xdr:rowOff>
    </xdr:from>
    <xdr:to>
      <xdr:col>0</xdr:col>
      <xdr:colOff>76200</xdr:colOff>
      <xdr:row>4</xdr:row>
      <xdr:rowOff>57152</xdr:rowOff>
    </xdr:to>
    <xdr:sp macro="" textlink="">
      <xdr:nvSpPr>
        <xdr:cNvPr id="19" name="Text Box 23">
          <a:extLst>
            <a:ext uri="{FF2B5EF4-FFF2-40B4-BE49-F238E27FC236}">
              <a16:creationId xmlns="" xmlns:a16="http://schemas.microsoft.com/office/drawing/2014/main" id="{00000000-0008-0000-0100-000013000000}"/>
            </a:ext>
          </a:extLst>
        </xdr:cNvPr>
        <xdr:cNvSpPr txBox="1">
          <a:spLocks noChangeArrowheads="1"/>
        </xdr:cNvSpPr>
      </xdr:nvSpPr>
      <xdr:spPr bwMode="auto">
        <a:xfrm>
          <a:off x="485775" y="4953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3</xdr:row>
      <xdr:rowOff>0</xdr:rowOff>
    </xdr:from>
    <xdr:to>
      <xdr:col>0</xdr:col>
      <xdr:colOff>76200</xdr:colOff>
      <xdr:row>4</xdr:row>
      <xdr:rowOff>57152</xdr:rowOff>
    </xdr:to>
    <xdr:sp macro="" textlink="">
      <xdr:nvSpPr>
        <xdr:cNvPr id="20" name="Text Box 24">
          <a:extLst>
            <a:ext uri="{FF2B5EF4-FFF2-40B4-BE49-F238E27FC236}">
              <a16:creationId xmlns="" xmlns:a16="http://schemas.microsoft.com/office/drawing/2014/main" id="{00000000-0008-0000-0100-000014000000}"/>
            </a:ext>
          </a:extLst>
        </xdr:cNvPr>
        <xdr:cNvSpPr txBox="1">
          <a:spLocks noChangeArrowheads="1"/>
        </xdr:cNvSpPr>
      </xdr:nvSpPr>
      <xdr:spPr bwMode="auto">
        <a:xfrm>
          <a:off x="485775" y="4953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3</xdr:row>
      <xdr:rowOff>0</xdr:rowOff>
    </xdr:from>
    <xdr:to>
      <xdr:col>0</xdr:col>
      <xdr:colOff>76200</xdr:colOff>
      <xdr:row>4</xdr:row>
      <xdr:rowOff>57152</xdr:rowOff>
    </xdr:to>
    <xdr:sp macro="" textlink="">
      <xdr:nvSpPr>
        <xdr:cNvPr id="21" name="Text Box 50">
          <a:extLst>
            <a:ext uri="{FF2B5EF4-FFF2-40B4-BE49-F238E27FC236}">
              <a16:creationId xmlns="" xmlns:a16="http://schemas.microsoft.com/office/drawing/2014/main" id="{00000000-0008-0000-0100-000015000000}"/>
            </a:ext>
          </a:extLst>
        </xdr:cNvPr>
        <xdr:cNvSpPr txBox="1">
          <a:spLocks noChangeArrowheads="1"/>
        </xdr:cNvSpPr>
      </xdr:nvSpPr>
      <xdr:spPr bwMode="auto">
        <a:xfrm>
          <a:off x="485775" y="4953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3</xdr:row>
      <xdr:rowOff>0</xdr:rowOff>
    </xdr:from>
    <xdr:to>
      <xdr:col>0</xdr:col>
      <xdr:colOff>76200</xdr:colOff>
      <xdr:row>4</xdr:row>
      <xdr:rowOff>57152</xdr:rowOff>
    </xdr:to>
    <xdr:sp macro="" textlink="">
      <xdr:nvSpPr>
        <xdr:cNvPr id="22" name="Text Box 52">
          <a:extLst>
            <a:ext uri="{FF2B5EF4-FFF2-40B4-BE49-F238E27FC236}">
              <a16:creationId xmlns="" xmlns:a16="http://schemas.microsoft.com/office/drawing/2014/main" id="{00000000-0008-0000-0100-000016000000}"/>
            </a:ext>
          </a:extLst>
        </xdr:cNvPr>
        <xdr:cNvSpPr txBox="1">
          <a:spLocks noChangeArrowheads="1"/>
        </xdr:cNvSpPr>
      </xdr:nvSpPr>
      <xdr:spPr bwMode="auto">
        <a:xfrm>
          <a:off x="485775" y="4953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3</xdr:row>
      <xdr:rowOff>0</xdr:rowOff>
    </xdr:from>
    <xdr:to>
      <xdr:col>0</xdr:col>
      <xdr:colOff>76200</xdr:colOff>
      <xdr:row>4</xdr:row>
      <xdr:rowOff>57152</xdr:rowOff>
    </xdr:to>
    <xdr:sp macro="" textlink="">
      <xdr:nvSpPr>
        <xdr:cNvPr id="23" name="Text Box 24">
          <a:extLst>
            <a:ext uri="{FF2B5EF4-FFF2-40B4-BE49-F238E27FC236}">
              <a16:creationId xmlns="" xmlns:a16="http://schemas.microsoft.com/office/drawing/2014/main" id="{00000000-0008-0000-0100-000017000000}"/>
            </a:ext>
          </a:extLst>
        </xdr:cNvPr>
        <xdr:cNvSpPr txBox="1">
          <a:spLocks noChangeArrowheads="1"/>
        </xdr:cNvSpPr>
      </xdr:nvSpPr>
      <xdr:spPr bwMode="auto">
        <a:xfrm>
          <a:off x="485775" y="4953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3</xdr:row>
      <xdr:rowOff>0</xdr:rowOff>
    </xdr:from>
    <xdr:to>
      <xdr:col>0</xdr:col>
      <xdr:colOff>76200</xdr:colOff>
      <xdr:row>4</xdr:row>
      <xdr:rowOff>57152</xdr:rowOff>
    </xdr:to>
    <xdr:sp macro="" textlink="">
      <xdr:nvSpPr>
        <xdr:cNvPr id="24" name="Text Box 50">
          <a:extLst>
            <a:ext uri="{FF2B5EF4-FFF2-40B4-BE49-F238E27FC236}">
              <a16:creationId xmlns="" xmlns:a16="http://schemas.microsoft.com/office/drawing/2014/main" id="{00000000-0008-0000-0100-000018000000}"/>
            </a:ext>
          </a:extLst>
        </xdr:cNvPr>
        <xdr:cNvSpPr txBox="1">
          <a:spLocks noChangeArrowheads="1"/>
        </xdr:cNvSpPr>
      </xdr:nvSpPr>
      <xdr:spPr bwMode="auto">
        <a:xfrm>
          <a:off x="485775" y="4953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3</xdr:row>
      <xdr:rowOff>0</xdr:rowOff>
    </xdr:from>
    <xdr:to>
      <xdr:col>0</xdr:col>
      <xdr:colOff>76200</xdr:colOff>
      <xdr:row>4</xdr:row>
      <xdr:rowOff>57152</xdr:rowOff>
    </xdr:to>
    <xdr:sp macro="" textlink="">
      <xdr:nvSpPr>
        <xdr:cNvPr id="25" name="Text Box 52">
          <a:extLst>
            <a:ext uri="{FF2B5EF4-FFF2-40B4-BE49-F238E27FC236}">
              <a16:creationId xmlns="" xmlns:a16="http://schemas.microsoft.com/office/drawing/2014/main" id="{00000000-0008-0000-0100-000019000000}"/>
            </a:ext>
          </a:extLst>
        </xdr:cNvPr>
        <xdr:cNvSpPr txBox="1">
          <a:spLocks noChangeArrowheads="1"/>
        </xdr:cNvSpPr>
      </xdr:nvSpPr>
      <xdr:spPr bwMode="auto">
        <a:xfrm>
          <a:off x="485775" y="4953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16</xdr:row>
      <xdr:rowOff>0</xdr:rowOff>
    </xdr:from>
    <xdr:to>
      <xdr:col>0</xdr:col>
      <xdr:colOff>76200</xdr:colOff>
      <xdr:row>248</xdr:row>
      <xdr:rowOff>57152</xdr:rowOff>
    </xdr:to>
    <xdr:sp macro="" textlink="">
      <xdr:nvSpPr>
        <xdr:cNvPr id="26" name="Text Box 23">
          <a:extLst>
            <a:ext uri="{FF2B5EF4-FFF2-40B4-BE49-F238E27FC236}">
              <a16:creationId xmlns="" xmlns:a16="http://schemas.microsoft.com/office/drawing/2014/main" id="{00000000-0008-0000-0100-00001A000000}"/>
            </a:ext>
          </a:extLst>
        </xdr:cNvPr>
        <xdr:cNvSpPr txBox="1">
          <a:spLocks noChangeArrowheads="1"/>
        </xdr:cNvSpPr>
      </xdr:nvSpPr>
      <xdr:spPr bwMode="auto">
        <a:xfrm>
          <a:off x="485775" y="2628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16</xdr:row>
      <xdr:rowOff>0</xdr:rowOff>
    </xdr:from>
    <xdr:to>
      <xdr:col>0</xdr:col>
      <xdr:colOff>76200</xdr:colOff>
      <xdr:row>248</xdr:row>
      <xdr:rowOff>57152</xdr:rowOff>
    </xdr:to>
    <xdr:sp macro="" textlink="">
      <xdr:nvSpPr>
        <xdr:cNvPr id="27" name="Text Box 24">
          <a:extLst>
            <a:ext uri="{FF2B5EF4-FFF2-40B4-BE49-F238E27FC236}">
              <a16:creationId xmlns="" xmlns:a16="http://schemas.microsoft.com/office/drawing/2014/main" id="{00000000-0008-0000-0100-00001B000000}"/>
            </a:ext>
          </a:extLst>
        </xdr:cNvPr>
        <xdr:cNvSpPr txBox="1">
          <a:spLocks noChangeArrowheads="1"/>
        </xdr:cNvSpPr>
      </xdr:nvSpPr>
      <xdr:spPr bwMode="auto">
        <a:xfrm>
          <a:off x="485775" y="2628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16</xdr:row>
      <xdr:rowOff>0</xdr:rowOff>
    </xdr:from>
    <xdr:to>
      <xdr:col>0</xdr:col>
      <xdr:colOff>76200</xdr:colOff>
      <xdr:row>248</xdr:row>
      <xdr:rowOff>57152</xdr:rowOff>
    </xdr:to>
    <xdr:sp macro="" textlink="">
      <xdr:nvSpPr>
        <xdr:cNvPr id="28" name="Text Box 50">
          <a:extLst>
            <a:ext uri="{FF2B5EF4-FFF2-40B4-BE49-F238E27FC236}">
              <a16:creationId xmlns="" xmlns:a16="http://schemas.microsoft.com/office/drawing/2014/main" id="{00000000-0008-0000-0100-00001C000000}"/>
            </a:ext>
          </a:extLst>
        </xdr:cNvPr>
        <xdr:cNvSpPr txBox="1">
          <a:spLocks noChangeArrowheads="1"/>
        </xdr:cNvSpPr>
      </xdr:nvSpPr>
      <xdr:spPr bwMode="auto">
        <a:xfrm>
          <a:off x="485775" y="2628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16</xdr:row>
      <xdr:rowOff>0</xdr:rowOff>
    </xdr:from>
    <xdr:to>
      <xdr:col>0</xdr:col>
      <xdr:colOff>76200</xdr:colOff>
      <xdr:row>248</xdr:row>
      <xdr:rowOff>57152</xdr:rowOff>
    </xdr:to>
    <xdr:sp macro="" textlink="">
      <xdr:nvSpPr>
        <xdr:cNvPr id="29" name="Text Box 52">
          <a:extLst>
            <a:ext uri="{FF2B5EF4-FFF2-40B4-BE49-F238E27FC236}">
              <a16:creationId xmlns="" xmlns:a16="http://schemas.microsoft.com/office/drawing/2014/main" id="{00000000-0008-0000-0100-00001D000000}"/>
            </a:ext>
          </a:extLst>
        </xdr:cNvPr>
        <xdr:cNvSpPr txBox="1">
          <a:spLocks noChangeArrowheads="1"/>
        </xdr:cNvSpPr>
      </xdr:nvSpPr>
      <xdr:spPr bwMode="auto">
        <a:xfrm>
          <a:off x="485775" y="2628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16</xdr:row>
      <xdr:rowOff>0</xdr:rowOff>
    </xdr:from>
    <xdr:to>
      <xdr:col>0</xdr:col>
      <xdr:colOff>76200</xdr:colOff>
      <xdr:row>248</xdr:row>
      <xdr:rowOff>57153</xdr:rowOff>
    </xdr:to>
    <xdr:sp macro="" textlink="">
      <xdr:nvSpPr>
        <xdr:cNvPr id="30" name="Text Box 23">
          <a:extLst>
            <a:ext uri="{FF2B5EF4-FFF2-40B4-BE49-F238E27FC236}">
              <a16:creationId xmlns="" xmlns:a16="http://schemas.microsoft.com/office/drawing/2014/main" id="{00000000-0008-0000-0100-00001E000000}"/>
            </a:ext>
          </a:extLst>
        </xdr:cNvPr>
        <xdr:cNvSpPr txBox="1">
          <a:spLocks noChangeArrowheads="1"/>
        </xdr:cNvSpPr>
      </xdr:nvSpPr>
      <xdr:spPr bwMode="auto">
        <a:xfrm>
          <a:off x="485775" y="26289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16</xdr:row>
      <xdr:rowOff>0</xdr:rowOff>
    </xdr:from>
    <xdr:to>
      <xdr:col>0</xdr:col>
      <xdr:colOff>76200</xdr:colOff>
      <xdr:row>248</xdr:row>
      <xdr:rowOff>57153</xdr:rowOff>
    </xdr:to>
    <xdr:sp macro="" textlink="">
      <xdr:nvSpPr>
        <xdr:cNvPr id="31" name="Text Box 24">
          <a:extLst>
            <a:ext uri="{FF2B5EF4-FFF2-40B4-BE49-F238E27FC236}">
              <a16:creationId xmlns="" xmlns:a16="http://schemas.microsoft.com/office/drawing/2014/main" id="{00000000-0008-0000-0100-00001F000000}"/>
            </a:ext>
          </a:extLst>
        </xdr:cNvPr>
        <xdr:cNvSpPr txBox="1">
          <a:spLocks noChangeArrowheads="1"/>
        </xdr:cNvSpPr>
      </xdr:nvSpPr>
      <xdr:spPr bwMode="auto">
        <a:xfrm>
          <a:off x="485775" y="26289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16</xdr:row>
      <xdr:rowOff>0</xdr:rowOff>
    </xdr:from>
    <xdr:to>
      <xdr:col>0</xdr:col>
      <xdr:colOff>76200</xdr:colOff>
      <xdr:row>248</xdr:row>
      <xdr:rowOff>57153</xdr:rowOff>
    </xdr:to>
    <xdr:sp macro="" textlink="">
      <xdr:nvSpPr>
        <xdr:cNvPr id="32" name="Text Box 50">
          <a:extLst>
            <a:ext uri="{FF2B5EF4-FFF2-40B4-BE49-F238E27FC236}">
              <a16:creationId xmlns="" xmlns:a16="http://schemas.microsoft.com/office/drawing/2014/main" id="{00000000-0008-0000-0100-000020000000}"/>
            </a:ext>
          </a:extLst>
        </xdr:cNvPr>
        <xdr:cNvSpPr txBox="1">
          <a:spLocks noChangeArrowheads="1"/>
        </xdr:cNvSpPr>
      </xdr:nvSpPr>
      <xdr:spPr bwMode="auto">
        <a:xfrm>
          <a:off x="485775" y="26289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16</xdr:row>
      <xdr:rowOff>0</xdr:rowOff>
    </xdr:from>
    <xdr:to>
      <xdr:col>0</xdr:col>
      <xdr:colOff>76200</xdr:colOff>
      <xdr:row>248</xdr:row>
      <xdr:rowOff>57153</xdr:rowOff>
    </xdr:to>
    <xdr:sp macro="" textlink="">
      <xdr:nvSpPr>
        <xdr:cNvPr id="33" name="Text Box 52">
          <a:extLst>
            <a:ext uri="{FF2B5EF4-FFF2-40B4-BE49-F238E27FC236}">
              <a16:creationId xmlns="" xmlns:a16="http://schemas.microsoft.com/office/drawing/2014/main" id="{00000000-0008-0000-0100-000021000000}"/>
            </a:ext>
          </a:extLst>
        </xdr:cNvPr>
        <xdr:cNvSpPr txBox="1">
          <a:spLocks noChangeArrowheads="1"/>
        </xdr:cNvSpPr>
      </xdr:nvSpPr>
      <xdr:spPr bwMode="auto">
        <a:xfrm>
          <a:off x="485775" y="26289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0</xdr:col>
      <xdr:colOff>0</xdr:colOff>
      <xdr:row>16</xdr:row>
      <xdr:rowOff>0</xdr:rowOff>
    </xdr:from>
    <xdr:ext cx="76200" cy="214033"/>
    <xdr:sp macro="" textlink="">
      <xdr:nvSpPr>
        <xdr:cNvPr id="34" name="Text Box 23">
          <a:extLst>
            <a:ext uri="{FF2B5EF4-FFF2-40B4-BE49-F238E27FC236}">
              <a16:creationId xmlns="" xmlns:a16="http://schemas.microsoft.com/office/drawing/2014/main" id="{00000000-0008-0000-0100-000022000000}"/>
            </a:ext>
          </a:extLst>
        </xdr:cNvPr>
        <xdr:cNvSpPr txBox="1">
          <a:spLocks noChangeArrowheads="1"/>
        </xdr:cNvSpPr>
      </xdr:nvSpPr>
      <xdr:spPr bwMode="auto">
        <a:xfrm>
          <a:off x="485775" y="262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0</xdr:colOff>
      <xdr:row>16</xdr:row>
      <xdr:rowOff>0</xdr:rowOff>
    </xdr:from>
    <xdr:ext cx="76200" cy="214033"/>
    <xdr:sp macro="" textlink="">
      <xdr:nvSpPr>
        <xdr:cNvPr id="35" name="Text Box 24">
          <a:extLst>
            <a:ext uri="{FF2B5EF4-FFF2-40B4-BE49-F238E27FC236}">
              <a16:creationId xmlns="" xmlns:a16="http://schemas.microsoft.com/office/drawing/2014/main" id="{00000000-0008-0000-0100-000023000000}"/>
            </a:ext>
          </a:extLst>
        </xdr:cNvPr>
        <xdr:cNvSpPr txBox="1">
          <a:spLocks noChangeArrowheads="1"/>
        </xdr:cNvSpPr>
      </xdr:nvSpPr>
      <xdr:spPr bwMode="auto">
        <a:xfrm>
          <a:off x="485775" y="262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0</xdr:colOff>
      <xdr:row>16</xdr:row>
      <xdr:rowOff>0</xdr:rowOff>
    </xdr:from>
    <xdr:ext cx="76200" cy="214033"/>
    <xdr:sp macro="" textlink="">
      <xdr:nvSpPr>
        <xdr:cNvPr id="36" name="Text Box 50">
          <a:extLst>
            <a:ext uri="{FF2B5EF4-FFF2-40B4-BE49-F238E27FC236}">
              <a16:creationId xmlns="" xmlns:a16="http://schemas.microsoft.com/office/drawing/2014/main" id="{00000000-0008-0000-0100-000024000000}"/>
            </a:ext>
          </a:extLst>
        </xdr:cNvPr>
        <xdr:cNvSpPr txBox="1">
          <a:spLocks noChangeArrowheads="1"/>
        </xdr:cNvSpPr>
      </xdr:nvSpPr>
      <xdr:spPr bwMode="auto">
        <a:xfrm>
          <a:off x="485775" y="262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0</xdr:colOff>
      <xdr:row>16</xdr:row>
      <xdr:rowOff>0</xdr:rowOff>
    </xdr:from>
    <xdr:ext cx="76200" cy="214033"/>
    <xdr:sp macro="" textlink="">
      <xdr:nvSpPr>
        <xdr:cNvPr id="37" name="Text Box 52">
          <a:extLst>
            <a:ext uri="{FF2B5EF4-FFF2-40B4-BE49-F238E27FC236}">
              <a16:creationId xmlns="" xmlns:a16="http://schemas.microsoft.com/office/drawing/2014/main" id="{00000000-0008-0000-0100-000025000000}"/>
            </a:ext>
          </a:extLst>
        </xdr:cNvPr>
        <xdr:cNvSpPr txBox="1">
          <a:spLocks noChangeArrowheads="1"/>
        </xdr:cNvSpPr>
      </xdr:nvSpPr>
      <xdr:spPr bwMode="auto">
        <a:xfrm>
          <a:off x="485775" y="262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0</xdr:colOff>
      <xdr:row>16</xdr:row>
      <xdr:rowOff>0</xdr:rowOff>
    </xdr:from>
    <xdr:ext cx="76200" cy="214033"/>
    <xdr:sp macro="" textlink="">
      <xdr:nvSpPr>
        <xdr:cNvPr id="38" name="Text Box 24">
          <a:extLst>
            <a:ext uri="{FF2B5EF4-FFF2-40B4-BE49-F238E27FC236}">
              <a16:creationId xmlns="" xmlns:a16="http://schemas.microsoft.com/office/drawing/2014/main" id="{00000000-0008-0000-0100-000026000000}"/>
            </a:ext>
          </a:extLst>
        </xdr:cNvPr>
        <xdr:cNvSpPr txBox="1">
          <a:spLocks noChangeArrowheads="1"/>
        </xdr:cNvSpPr>
      </xdr:nvSpPr>
      <xdr:spPr bwMode="auto">
        <a:xfrm>
          <a:off x="485775" y="262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0</xdr:colOff>
      <xdr:row>16</xdr:row>
      <xdr:rowOff>0</xdr:rowOff>
    </xdr:from>
    <xdr:ext cx="76200" cy="214033"/>
    <xdr:sp macro="" textlink="">
      <xdr:nvSpPr>
        <xdr:cNvPr id="39" name="Text Box 50">
          <a:extLst>
            <a:ext uri="{FF2B5EF4-FFF2-40B4-BE49-F238E27FC236}">
              <a16:creationId xmlns="" xmlns:a16="http://schemas.microsoft.com/office/drawing/2014/main" id="{00000000-0008-0000-0100-000027000000}"/>
            </a:ext>
          </a:extLst>
        </xdr:cNvPr>
        <xdr:cNvSpPr txBox="1">
          <a:spLocks noChangeArrowheads="1"/>
        </xdr:cNvSpPr>
      </xdr:nvSpPr>
      <xdr:spPr bwMode="auto">
        <a:xfrm>
          <a:off x="485775" y="262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0</xdr:colOff>
      <xdr:row>16</xdr:row>
      <xdr:rowOff>0</xdr:rowOff>
    </xdr:from>
    <xdr:ext cx="76200" cy="214033"/>
    <xdr:sp macro="" textlink="">
      <xdr:nvSpPr>
        <xdr:cNvPr id="40" name="Text Box 52">
          <a:extLst>
            <a:ext uri="{FF2B5EF4-FFF2-40B4-BE49-F238E27FC236}">
              <a16:creationId xmlns="" xmlns:a16="http://schemas.microsoft.com/office/drawing/2014/main" id="{00000000-0008-0000-0100-000028000000}"/>
            </a:ext>
          </a:extLst>
        </xdr:cNvPr>
        <xdr:cNvSpPr txBox="1">
          <a:spLocks noChangeArrowheads="1"/>
        </xdr:cNvSpPr>
      </xdr:nvSpPr>
      <xdr:spPr bwMode="auto">
        <a:xfrm>
          <a:off x="485775" y="262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editAs="oneCell">
    <xdr:from>
      <xdr:col>1</xdr:col>
      <xdr:colOff>0</xdr:colOff>
      <xdr:row>54</xdr:row>
      <xdr:rowOff>0</xdr:rowOff>
    </xdr:from>
    <xdr:to>
      <xdr:col>1</xdr:col>
      <xdr:colOff>76200</xdr:colOff>
      <xdr:row>248</xdr:row>
      <xdr:rowOff>57150</xdr:rowOff>
    </xdr:to>
    <xdr:sp macro="" textlink="">
      <xdr:nvSpPr>
        <xdr:cNvPr id="41" name="Text Box 23">
          <a:extLst>
            <a:ext uri="{FF2B5EF4-FFF2-40B4-BE49-F238E27FC236}">
              <a16:creationId xmlns="" xmlns:a16="http://schemas.microsoft.com/office/drawing/2014/main" id="{00000000-0008-0000-0100-000029000000}"/>
            </a:ext>
          </a:extLst>
        </xdr:cNvPr>
        <xdr:cNvSpPr txBox="1">
          <a:spLocks noChangeArrowheads="1"/>
        </xdr:cNvSpPr>
      </xdr:nvSpPr>
      <xdr:spPr bwMode="auto">
        <a:xfrm>
          <a:off x="485775" y="4762500"/>
          <a:ext cx="76200" cy="20954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54</xdr:row>
      <xdr:rowOff>0</xdr:rowOff>
    </xdr:from>
    <xdr:to>
      <xdr:col>1</xdr:col>
      <xdr:colOff>76200</xdr:colOff>
      <xdr:row>248</xdr:row>
      <xdr:rowOff>57150</xdr:rowOff>
    </xdr:to>
    <xdr:sp macro="" textlink="">
      <xdr:nvSpPr>
        <xdr:cNvPr id="42" name="Text Box 24">
          <a:extLst>
            <a:ext uri="{FF2B5EF4-FFF2-40B4-BE49-F238E27FC236}">
              <a16:creationId xmlns="" xmlns:a16="http://schemas.microsoft.com/office/drawing/2014/main" id="{00000000-0008-0000-0100-00002A000000}"/>
            </a:ext>
          </a:extLst>
        </xdr:cNvPr>
        <xdr:cNvSpPr txBox="1">
          <a:spLocks noChangeArrowheads="1"/>
        </xdr:cNvSpPr>
      </xdr:nvSpPr>
      <xdr:spPr bwMode="auto">
        <a:xfrm>
          <a:off x="485775" y="4762500"/>
          <a:ext cx="76200" cy="20954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54</xdr:row>
      <xdr:rowOff>0</xdr:rowOff>
    </xdr:from>
    <xdr:to>
      <xdr:col>1</xdr:col>
      <xdr:colOff>76200</xdr:colOff>
      <xdr:row>248</xdr:row>
      <xdr:rowOff>57150</xdr:rowOff>
    </xdr:to>
    <xdr:sp macro="" textlink="">
      <xdr:nvSpPr>
        <xdr:cNvPr id="43" name="Text Box 50">
          <a:extLst>
            <a:ext uri="{FF2B5EF4-FFF2-40B4-BE49-F238E27FC236}">
              <a16:creationId xmlns="" xmlns:a16="http://schemas.microsoft.com/office/drawing/2014/main" id="{00000000-0008-0000-0100-00002B000000}"/>
            </a:ext>
          </a:extLst>
        </xdr:cNvPr>
        <xdr:cNvSpPr txBox="1">
          <a:spLocks noChangeArrowheads="1"/>
        </xdr:cNvSpPr>
      </xdr:nvSpPr>
      <xdr:spPr bwMode="auto">
        <a:xfrm>
          <a:off x="485775" y="4762500"/>
          <a:ext cx="76200" cy="20954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54</xdr:row>
      <xdr:rowOff>0</xdr:rowOff>
    </xdr:from>
    <xdr:to>
      <xdr:col>1</xdr:col>
      <xdr:colOff>76200</xdr:colOff>
      <xdr:row>248</xdr:row>
      <xdr:rowOff>57150</xdr:rowOff>
    </xdr:to>
    <xdr:sp macro="" textlink="">
      <xdr:nvSpPr>
        <xdr:cNvPr id="44" name="Text Box 52">
          <a:extLst>
            <a:ext uri="{FF2B5EF4-FFF2-40B4-BE49-F238E27FC236}">
              <a16:creationId xmlns="" xmlns:a16="http://schemas.microsoft.com/office/drawing/2014/main" id="{00000000-0008-0000-0100-00002C000000}"/>
            </a:ext>
          </a:extLst>
        </xdr:cNvPr>
        <xdr:cNvSpPr txBox="1">
          <a:spLocks noChangeArrowheads="1"/>
        </xdr:cNvSpPr>
      </xdr:nvSpPr>
      <xdr:spPr bwMode="auto">
        <a:xfrm>
          <a:off x="485775" y="4762500"/>
          <a:ext cx="76200" cy="20954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54</xdr:row>
      <xdr:rowOff>0</xdr:rowOff>
    </xdr:from>
    <xdr:to>
      <xdr:col>1</xdr:col>
      <xdr:colOff>76200</xdr:colOff>
      <xdr:row>248</xdr:row>
      <xdr:rowOff>57152</xdr:rowOff>
    </xdr:to>
    <xdr:sp macro="" textlink="">
      <xdr:nvSpPr>
        <xdr:cNvPr id="45" name="Text Box 23">
          <a:extLst>
            <a:ext uri="{FF2B5EF4-FFF2-40B4-BE49-F238E27FC236}">
              <a16:creationId xmlns="" xmlns:a16="http://schemas.microsoft.com/office/drawing/2014/main" id="{00000000-0008-0000-0100-00002D000000}"/>
            </a:ext>
          </a:extLst>
        </xdr:cNvPr>
        <xdr:cNvSpPr txBox="1">
          <a:spLocks noChangeArrowheads="1"/>
        </xdr:cNvSpPr>
      </xdr:nvSpPr>
      <xdr:spPr bwMode="auto">
        <a:xfrm>
          <a:off x="485775" y="47625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54</xdr:row>
      <xdr:rowOff>0</xdr:rowOff>
    </xdr:from>
    <xdr:to>
      <xdr:col>1</xdr:col>
      <xdr:colOff>76200</xdr:colOff>
      <xdr:row>248</xdr:row>
      <xdr:rowOff>57152</xdr:rowOff>
    </xdr:to>
    <xdr:sp macro="" textlink="">
      <xdr:nvSpPr>
        <xdr:cNvPr id="46" name="Text Box 24">
          <a:extLst>
            <a:ext uri="{FF2B5EF4-FFF2-40B4-BE49-F238E27FC236}">
              <a16:creationId xmlns="" xmlns:a16="http://schemas.microsoft.com/office/drawing/2014/main" id="{00000000-0008-0000-0100-00002E000000}"/>
            </a:ext>
          </a:extLst>
        </xdr:cNvPr>
        <xdr:cNvSpPr txBox="1">
          <a:spLocks noChangeArrowheads="1"/>
        </xdr:cNvSpPr>
      </xdr:nvSpPr>
      <xdr:spPr bwMode="auto">
        <a:xfrm>
          <a:off x="485775" y="47625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54</xdr:row>
      <xdr:rowOff>0</xdr:rowOff>
    </xdr:from>
    <xdr:to>
      <xdr:col>1</xdr:col>
      <xdr:colOff>76200</xdr:colOff>
      <xdr:row>248</xdr:row>
      <xdr:rowOff>57152</xdr:rowOff>
    </xdr:to>
    <xdr:sp macro="" textlink="">
      <xdr:nvSpPr>
        <xdr:cNvPr id="47" name="Text Box 50">
          <a:extLst>
            <a:ext uri="{FF2B5EF4-FFF2-40B4-BE49-F238E27FC236}">
              <a16:creationId xmlns="" xmlns:a16="http://schemas.microsoft.com/office/drawing/2014/main" id="{00000000-0008-0000-0100-00002F000000}"/>
            </a:ext>
          </a:extLst>
        </xdr:cNvPr>
        <xdr:cNvSpPr txBox="1">
          <a:spLocks noChangeArrowheads="1"/>
        </xdr:cNvSpPr>
      </xdr:nvSpPr>
      <xdr:spPr bwMode="auto">
        <a:xfrm>
          <a:off x="485775" y="47625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54</xdr:row>
      <xdr:rowOff>0</xdr:rowOff>
    </xdr:from>
    <xdr:to>
      <xdr:col>1</xdr:col>
      <xdr:colOff>76200</xdr:colOff>
      <xdr:row>248</xdr:row>
      <xdr:rowOff>57152</xdr:rowOff>
    </xdr:to>
    <xdr:sp macro="" textlink="">
      <xdr:nvSpPr>
        <xdr:cNvPr id="48" name="Text Box 52">
          <a:extLst>
            <a:ext uri="{FF2B5EF4-FFF2-40B4-BE49-F238E27FC236}">
              <a16:creationId xmlns="" xmlns:a16="http://schemas.microsoft.com/office/drawing/2014/main" id="{00000000-0008-0000-0100-000030000000}"/>
            </a:ext>
          </a:extLst>
        </xdr:cNvPr>
        <xdr:cNvSpPr txBox="1">
          <a:spLocks noChangeArrowheads="1"/>
        </xdr:cNvSpPr>
      </xdr:nvSpPr>
      <xdr:spPr bwMode="auto">
        <a:xfrm>
          <a:off x="485775" y="47625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1</xdr:col>
      <xdr:colOff>0</xdr:colOff>
      <xdr:row>54</xdr:row>
      <xdr:rowOff>0</xdr:rowOff>
    </xdr:from>
    <xdr:ext cx="76200" cy="214033"/>
    <xdr:sp macro="" textlink="">
      <xdr:nvSpPr>
        <xdr:cNvPr id="49" name="Text Box 23">
          <a:extLst>
            <a:ext uri="{FF2B5EF4-FFF2-40B4-BE49-F238E27FC236}">
              <a16:creationId xmlns="" xmlns:a16="http://schemas.microsoft.com/office/drawing/2014/main" id="{00000000-0008-0000-0100-000031000000}"/>
            </a:ext>
          </a:extLst>
        </xdr:cNvPr>
        <xdr:cNvSpPr txBox="1">
          <a:spLocks noChangeArrowheads="1"/>
        </xdr:cNvSpPr>
      </xdr:nvSpPr>
      <xdr:spPr bwMode="auto">
        <a:xfrm>
          <a:off x="485775" y="4762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54</xdr:row>
      <xdr:rowOff>0</xdr:rowOff>
    </xdr:from>
    <xdr:ext cx="76200" cy="214033"/>
    <xdr:sp macro="" textlink="">
      <xdr:nvSpPr>
        <xdr:cNvPr id="50" name="Text Box 24">
          <a:extLst>
            <a:ext uri="{FF2B5EF4-FFF2-40B4-BE49-F238E27FC236}">
              <a16:creationId xmlns="" xmlns:a16="http://schemas.microsoft.com/office/drawing/2014/main" id="{00000000-0008-0000-0100-000032000000}"/>
            </a:ext>
          </a:extLst>
        </xdr:cNvPr>
        <xdr:cNvSpPr txBox="1">
          <a:spLocks noChangeArrowheads="1"/>
        </xdr:cNvSpPr>
      </xdr:nvSpPr>
      <xdr:spPr bwMode="auto">
        <a:xfrm>
          <a:off x="485775" y="4762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54</xdr:row>
      <xdr:rowOff>0</xdr:rowOff>
    </xdr:from>
    <xdr:ext cx="76200" cy="214033"/>
    <xdr:sp macro="" textlink="">
      <xdr:nvSpPr>
        <xdr:cNvPr id="51" name="Text Box 50">
          <a:extLst>
            <a:ext uri="{FF2B5EF4-FFF2-40B4-BE49-F238E27FC236}">
              <a16:creationId xmlns="" xmlns:a16="http://schemas.microsoft.com/office/drawing/2014/main" id="{00000000-0008-0000-0100-000033000000}"/>
            </a:ext>
          </a:extLst>
        </xdr:cNvPr>
        <xdr:cNvSpPr txBox="1">
          <a:spLocks noChangeArrowheads="1"/>
        </xdr:cNvSpPr>
      </xdr:nvSpPr>
      <xdr:spPr bwMode="auto">
        <a:xfrm>
          <a:off x="485775" y="4762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54</xdr:row>
      <xdr:rowOff>0</xdr:rowOff>
    </xdr:from>
    <xdr:ext cx="76200" cy="214033"/>
    <xdr:sp macro="" textlink="">
      <xdr:nvSpPr>
        <xdr:cNvPr id="52" name="Text Box 52">
          <a:extLst>
            <a:ext uri="{FF2B5EF4-FFF2-40B4-BE49-F238E27FC236}">
              <a16:creationId xmlns="" xmlns:a16="http://schemas.microsoft.com/office/drawing/2014/main" id="{00000000-0008-0000-0100-000034000000}"/>
            </a:ext>
          </a:extLst>
        </xdr:cNvPr>
        <xdr:cNvSpPr txBox="1">
          <a:spLocks noChangeArrowheads="1"/>
        </xdr:cNvSpPr>
      </xdr:nvSpPr>
      <xdr:spPr bwMode="auto">
        <a:xfrm>
          <a:off x="485775" y="4762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54</xdr:row>
      <xdr:rowOff>0</xdr:rowOff>
    </xdr:from>
    <xdr:ext cx="76200" cy="214033"/>
    <xdr:sp macro="" textlink="">
      <xdr:nvSpPr>
        <xdr:cNvPr id="53" name="Text Box 24">
          <a:extLst>
            <a:ext uri="{FF2B5EF4-FFF2-40B4-BE49-F238E27FC236}">
              <a16:creationId xmlns="" xmlns:a16="http://schemas.microsoft.com/office/drawing/2014/main" id="{00000000-0008-0000-0100-000035000000}"/>
            </a:ext>
          </a:extLst>
        </xdr:cNvPr>
        <xdr:cNvSpPr txBox="1">
          <a:spLocks noChangeArrowheads="1"/>
        </xdr:cNvSpPr>
      </xdr:nvSpPr>
      <xdr:spPr bwMode="auto">
        <a:xfrm>
          <a:off x="485775" y="4762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54</xdr:row>
      <xdr:rowOff>0</xdr:rowOff>
    </xdr:from>
    <xdr:ext cx="76200" cy="214033"/>
    <xdr:sp macro="" textlink="">
      <xdr:nvSpPr>
        <xdr:cNvPr id="54" name="Text Box 50">
          <a:extLst>
            <a:ext uri="{FF2B5EF4-FFF2-40B4-BE49-F238E27FC236}">
              <a16:creationId xmlns="" xmlns:a16="http://schemas.microsoft.com/office/drawing/2014/main" id="{00000000-0008-0000-0100-000036000000}"/>
            </a:ext>
          </a:extLst>
        </xdr:cNvPr>
        <xdr:cNvSpPr txBox="1">
          <a:spLocks noChangeArrowheads="1"/>
        </xdr:cNvSpPr>
      </xdr:nvSpPr>
      <xdr:spPr bwMode="auto">
        <a:xfrm>
          <a:off x="485775" y="4762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54</xdr:row>
      <xdr:rowOff>0</xdr:rowOff>
    </xdr:from>
    <xdr:ext cx="76200" cy="214033"/>
    <xdr:sp macro="" textlink="">
      <xdr:nvSpPr>
        <xdr:cNvPr id="55" name="Text Box 52">
          <a:extLst>
            <a:ext uri="{FF2B5EF4-FFF2-40B4-BE49-F238E27FC236}">
              <a16:creationId xmlns="" xmlns:a16="http://schemas.microsoft.com/office/drawing/2014/main" id="{00000000-0008-0000-0100-000037000000}"/>
            </a:ext>
          </a:extLst>
        </xdr:cNvPr>
        <xdr:cNvSpPr txBox="1">
          <a:spLocks noChangeArrowheads="1"/>
        </xdr:cNvSpPr>
      </xdr:nvSpPr>
      <xdr:spPr bwMode="auto">
        <a:xfrm>
          <a:off x="485775" y="4762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editAs="oneCell">
    <xdr:from>
      <xdr:col>1</xdr:col>
      <xdr:colOff>0</xdr:colOff>
      <xdr:row>54</xdr:row>
      <xdr:rowOff>0</xdr:rowOff>
    </xdr:from>
    <xdr:to>
      <xdr:col>1</xdr:col>
      <xdr:colOff>76200</xdr:colOff>
      <xdr:row>248</xdr:row>
      <xdr:rowOff>57152</xdr:rowOff>
    </xdr:to>
    <xdr:sp macro="" textlink="">
      <xdr:nvSpPr>
        <xdr:cNvPr id="56" name="Text Box 23">
          <a:extLst>
            <a:ext uri="{FF2B5EF4-FFF2-40B4-BE49-F238E27FC236}">
              <a16:creationId xmlns="" xmlns:a16="http://schemas.microsoft.com/office/drawing/2014/main" id="{00000000-0008-0000-0100-000038000000}"/>
            </a:ext>
          </a:extLst>
        </xdr:cNvPr>
        <xdr:cNvSpPr txBox="1">
          <a:spLocks noChangeArrowheads="1"/>
        </xdr:cNvSpPr>
      </xdr:nvSpPr>
      <xdr:spPr bwMode="auto">
        <a:xfrm>
          <a:off x="485775" y="68961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54</xdr:row>
      <xdr:rowOff>0</xdr:rowOff>
    </xdr:from>
    <xdr:to>
      <xdr:col>1</xdr:col>
      <xdr:colOff>76200</xdr:colOff>
      <xdr:row>248</xdr:row>
      <xdr:rowOff>57152</xdr:rowOff>
    </xdr:to>
    <xdr:sp macro="" textlink="">
      <xdr:nvSpPr>
        <xdr:cNvPr id="57" name="Text Box 24">
          <a:extLst>
            <a:ext uri="{FF2B5EF4-FFF2-40B4-BE49-F238E27FC236}">
              <a16:creationId xmlns="" xmlns:a16="http://schemas.microsoft.com/office/drawing/2014/main" id="{00000000-0008-0000-0100-000039000000}"/>
            </a:ext>
          </a:extLst>
        </xdr:cNvPr>
        <xdr:cNvSpPr txBox="1">
          <a:spLocks noChangeArrowheads="1"/>
        </xdr:cNvSpPr>
      </xdr:nvSpPr>
      <xdr:spPr bwMode="auto">
        <a:xfrm>
          <a:off x="485775" y="68961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54</xdr:row>
      <xdr:rowOff>0</xdr:rowOff>
    </xdr:from>
    <xdr:to>
      <xdr:col>1</xdr:col>
      <xdr:colOff>76200</xdr:colOff>
      <xdr:row>248</xdr:row>
      <xdr:rowOff>57152</xdr:rowOff>
    </xdr:to>
    <xdr:sp macro="" textlink="">
      <xdr:nvSpPr>
        <xdr:cNvPr id="58" name="Text Box 50">
          <a:extLst>
            <a:ext uri="{FF2B5EF4-FFF2-40B4-BE49-F238E27FC236}">
              <a16:creationId xmlns="" xmlns:a16="http://schemas.microsoft.com/office/drawing/2014/main" id="{00000000-0008-0000-0100-00003A000000}"/>
            </a:ext>
          </a:extLst>
        </xdr:cNvPr>
        <xdr:cNvSpPr txBox="1">
          <a:spLocks noChangeArrowheads="1"/>
        </xdr:cNvSpPr>
      </xdr:nvSpPr>
      <xdr:spPr bwMode="auto">
        <a:xfrm>
          <a:off x="485775" y="68961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54</xdr:row>
      <xdr:rowOff>0</xdr:rowOff>
    </xdr:from>
    <xdr:to>
      <xdr:col>1</xdr:col>
      <xdr:colOff>76200</xdr:colOff>
      <xdr:row>248</xdr:row>
      <xdr:rowOff>57152</xdr:rowOff>
    </xdr:to>
    <xdr:sp macro="" textlink="">
      <xdr:nvSpPr>
        <xdr:cNvPr id="59" name="Text Box 52">
          <a:extLst>
            <a:ext uri="{FF2B5EF4-FFF2-40B4-BE49-F238E27FC236}">
              <a16:creationId xmlns="" xmlns:a16="http://schemas.microsoft.com/office/drawing/2014/main" id="{00000000-0008-0000-0100-00003B000000}"/>
            </a:ext>
          </a:extLst>
        </xdr:cNvPr>
        <xdr:cNvSpPr txBox="1">
          <a:spLocks noChangeArrowheads="1"/>
        </xdr:cNvSpPr>
      </xdr:nvSpPr>
      <xdr:spPr bwMode="auto">
        <a:xfrm>
          <a:off x="485775" y="68961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1</xdr:col>
      <xdr:colOff>0</xdr:colOff>
      <xdr:row>54</xdr:row>
      <xdr:rowOff>0</xdr:rowOff>
    </xdr:from>
    <xdr:ext cx="76200" cy="214033"/>
    <xdr:sp macro="" textlink="">
      <xdr:nvSpPr>
        <xdr:cNvPr id="60" name="Text Box 23">
          <a:extLst>
            <a:ext uri="{FF2B5EF4-FFF2-40B4-BE49-F238E27FC236}">
              <a16:creationId xmlns="" xmlns:a16="http://schemas.microsoft.com/office/drawing/2014/main" id="{00000000-0008-0000-0100-00003C000000}"/>
            </a:ext>
          </a:extLst>
        </xdr:cNvPr>
        <xdr:cNvSpPr txBox="1">
          <a:spLocks noChangeArrowheads="1"/>
        </xdr:cNvSpPr>
      </xdr:nvSpPr>
      <xdr:spPr bwMode="auto">
        <a:xfrm>
          <a:off x="485775" y="6896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54</xdr:row>
      <xdr:rowOff>0</xdr:rowOff>
    </xdr:from>
    <xdr:ext cx="76200" cy="214033"/>
    <xdr:sp macro="" textlink="">
      <xdr:nvSpPr>
        <xdr:cNvPr id="61" name="Text Box 24">
          <a:extLst>
            <a:ext uri="{FF2B5EF4-FFF2-40B4-BE49-F238E27FC236}">
              <a16:creationId xmlns="" xmlns:a16="http://schemas.microsoft.com/office/drawing/2014/main" id="{00000000-0008-0000-0100-00003D000000}"/>
            </a:ext>
          </a:extLst>
        </xdr:cNvPr>
        <xdr:cNvSpPr txBox="1">
          <a:spLocks noChangeArrowheads="1"/>
        </xdr:cNvSpPr>
      </xdr:nvSpPr>
      <xdr:spPr bwMode="auto">
        <a:xfrm>
          <a:off x="485775" y="6896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54</xdr:row>
      <xdr:rowOff>0</xdr:rowOff>
    </xdr:from>
    <xdr:ext cx="76200" cy="214033"/>
    <xdr:sp macro="" textlink="">
      <xdr:nvSpPr>
        <xdr:cNvPr id="62" name="Text Box 50">
          <a:extLst>
            <a:ext uri="{FF2B5EF4-FFF2-40B4-BE49-F238E27FC236}">
              <a16:creationId xmlns="" xmlns:a16="http://schemas.microsoft.com/office/drawing/2014/main" id="{00000000-0008-0000-0100-00003E000000}"/>
            </a:ext>
          </a:extLst>
        </xdr:cNvPr>
        <xdr:cNvSpPr txBox="1">
          <a:spLocks noChangeArrowheads="1"/>
        </xdr:cNvSpPr>
      </xdr:nvSpPr>
      <xdr:spPr bwMode="auto">
        <a:xfrm>
          <a:off x="485775" y="6896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54</xdr:row>
      <xdr:rowOff>0</xdr:rowOff>
    </xdr:from>
    <xdr:ext cx="76200" cy="214033"/>
    <xdr:sp macro="" textlink="">
      <xdr:nvSpPr>
        <xdr:cNvPr id="63" name="Text Box 52">
          <a:extLst>
            <a:ext uri="{FF2B5EF4-FFF2-40B4-BE49-F238E27FC236}">
              <a16:creationId xmlns="" xmlns:a16="http://schemas.microsoft.com/office/drawing/2014/main" id="{00000000-0008-0000-0100-00003F000000}"/>
            </a:ext>
          </a:extLst>
        </xdr:cNvPr>
        <xdr:cNvSpPr txBox="1">
          <a:spLocks noChangeArrowheads="1"/>
        </xdr:cNvSpPr>
      </xdr:nvSpPr>
      <xdr:spPr bwMode="auto">
        <a:xfrm>
          <a:off x="485775" y="6896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54</xdr:row>
      <xdr:rowOff>0</xdr:rowOff>
    </xdr:from>
    <xdr:ext cx="76200" cy="214033"/>
    <xdr:sp macro="" textlink="">
      <xdr:nvSpPr>
        <xdr:cNvPr id="64" name="Text Box 24">
          <a:extLst>
            <a:ext uri="{FF2B5EF4-FFF2-40B4-BE49-F238E27FC236}">
              <a16:creationId xmlns="" xmlns:a16="http://schemas.microsoft.com/office/drawing/2014/main" id="{00000000-0008-0000-0100-000040000000}"/>
            </a:ext>
          </a:extLst>
        </xdr:cNvPr>
        <xdr:cNvSpPr txBox="1">
          <a:spLocks noChangeArrowheads="1"/>
        </xdr:cNvSpPr>
      </xdr:nvSpPr>
      <xdr:spPr bwMode="auto">
        <a:xfrm>
          <a:off x="485775" y="6896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54</xdr:row>
      <xdr:rowOff>0</xdr:rowOff>
    </xdr:from>
    <xdr:ext cx="76200" cy="214033"/>
    <xdr:sp macro="" textlink="">
      <xdr:nvSpPr>
        <xdr:cNvPr id="65" name="Text Box 50">
          <a:extLst>
            <a:ext uri="{FF2B5EF4-FFF2-40B4-BE49-F238E27FC236}">
              <a16:creationId xmlns="" xmlns:a16="http://schemas.microsoft.com/office/drawing/2014/main" id="{00000000-0008-0000-0100-000041000000}"/>
            </a:ext>
          </a:extLst>
        </xdr:cNvPr>
        <xdr:cNvSpPr txBox="1">
          <a:spLocks noChangeArrowheads="1"/>
        </xdr:cNvSpPr>
      </xdr:nvSpPr>
      <xdr:spPr bwMode="auto">
        <a:xfrm>
          <a:off x="485775" y="6896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54</xdr:row>
      <xdr:rowOff>0</xdr:rowOff>
    </xdr:from>
    <xdr:ext cx="76200" cy="214033"/>
    <xdr:sp macro="" textlink="">
      <xdr:nvSpPr>
        <xdr:cNvPr id="66" name="Text Box 52">
          <a:extLst>
            <a:ext uri="{FF2B5EF4-FFF2-40B4-BE49-F238E27FC236}">
              <a16:creationId xmlns="" xmlns:a16="http://schemas.microsoft.com/office/drawing/2014/main" id="{00000000-0008-0000-0100-000042000000}"/>
            </a:ext>
          </a:extLst>
        </xdr:cNvPr>
        <xdr:cNvSpPr txBox="1">
          <a:spLocks noChangeArrowheads="1"/>
        </xdr:cNvSpPr>
      </xdr:nvSpPr>
      <xdr:spPr bwMode="auto">
        <a:xfrm>
          <a:off x="485775" y="6896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editAs="oneCell">
    <xdr:from>
      <xdr:col>1</xdr:col>
      <xdr:colOff>0</xdr:colOff>
      <xdr:row>54</xdr:row>
      <xdr:rowOff>0</xdr:rowOff>
    </xdr:from>
    <xdr:to>
      <xdr:col>1</xdr:col>
      <xdr:colOff>76200</xdr:colOff>
      <xdr:row>248</xdr:row>
      <xdr:rowOff>57150</xdr:rowOff>
    </xdr:to>
    <xdr:sp macro="" textlink="">
      <xdr:nvSpPr>
        <xdr:cNvPr id="67" name="Text Box 23">
          <a:extLst>
            <a:ext uri="{FF2B5EF4-FFF2-40B4-BE49-F238E27FC236}">
              <a16:creationId xmlns="" xmlns:a16="http://schemas.microsoft.com/office/drawing/2014/main" id="{00000000-0008-0000-0100-000043000000}"/>
            </a:ext>
          </a:extLst>
        </xdr:cNvPr>
        <xdr:cNvSpPr txBox="1">
          <a:spLocks noChangeArrowheads="1"/>
        </xdr:cNvSpPr>
      </xdr:nvSpPr>
      <xdr:spPr bwMode="auto">
        <a:xfrm>
          <a:off x="485775" y="90297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54</xdr:row>
      <xdr:rowOff>0</xdr:rowOff>
    </xdr:from>
    <xdr:to>
      <xdr:col>1</xdr:col>
      <xdr:colOff>76200</xdr:colOff>
      <xdr:row>248</xdr:row>
      <xdr:rowOff>57150</xdr:rowOff>
    </xdr:to>
    <xdr:sp macro="" textlink="">
      <xdr:nvSpPr>
        <xdr:cNvPr id="68" name="Text Box 24">
          <a:extLst>
            <a:ext uri="{FF2B5EF4-FFF2-40B4-BE49-F238E27FC236}">
              <a16:creationId xmlns="" xmlns:a16="http://schemas.microsoft.com/office/drawing/2014/main" id="{00000000-0008-0000-0100-000044000000}"/>
            </a:ext>
          </a:extLst>
        </xdr:cNvPr>
        <xdr:cNvSpPr txBox="1">
          <a:spLocks noChangeArrowheads="1"/>
        </xdr:cNvSpPr>
      </xdr:nvSpPr>
      <xdr:spPr bwMode="auto">
        <a:xfrm>
          <a:off x="485775" y="90297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54</xdr:row>
      <xdr:rowOff>0</xdr:rowOff>
    </xdr:from>
    <xdr:to>
      <xdr:col>1</xdr:col>
      <xdr:colOff>76200</xdr:colOff>
      <xdr:row>248</xdr:row>
      <xdr:rowOff>57150</xdr:rowOff>
    </xdr:to>
    <xdr:sp macro="" textlink="">
      <xdr:nvSpPr>
        <xdr:cNvPr id="69" name="Text Box 50">
          <a:extLst>
            <a:ext uri="{FF2B5EF4-FFF2-40B4-BE49-F238E27FC236}">
              <a16:creationId xmlns="" xmlns:a16="http://schemas.microsoft.com/office/drawing/2014/main" id="{00000000-0008-0000-0100-000045000000}"/>
            </a:ext>
          </a:extLst>
        </xdr:cNvPr>
        <xdr:cNvSpPr txBox="1">
          <a:spLocks noChangeArrowheads="1"/>
        </xdr:cNvSpPr>
      </xdr:nvSpPr>
      <xdr:spPr bwMode="auto">
        <a:xfrm>
          <a:off x="485775" y="90297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54</xdr:row>
      <xdr:rowOff>0</xdr:rowOff>
    </xdr:from>
    <xdr:to>
      <xdr:col>1</xdr:col>
      <xdr:colOff>76200</xdr:colOff>
      <xdr:row>248</xdr:row>
      <xdr:rowOff>57150</xdr:rowOff>
    </xdr:to>
    <xdr:sp macro="" textlink="">
      <xdr:nvSpPr>
        <xdr:cNvPr id="70" name="Text Box 52">
          <a:extLst>
            <a:ext uri="{FF2B5EF4-FFF2-40B4-BE49-F238E27FC236}">
              <a16:creationId xmlns="" xmlns:a16="http://schemas.microsoft.com/office/drawing/2014/main" id="{00000000-0008-0000-0100-000046000000}"/>
            </a:ext>
          </a:extLst>
        </xdr:cNvPr>
        <xdr:cNvSpPr txBox="1">
          <a:spLocks noChangeArrowheads="1"/>
        </xdr:cNvSpPr>
      </xdr:nvSpPr>
      <xdr:spPr bwMode="auto">
        <a:xfrm>
          <a:off x="485775" y="90297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1</xdr:col>
      <xdr:colOff>0</xdr:colOff>
      <xdr:row>54</xdr:row>
      <xdr:rowOff>0</xdr:rowOff>
    </xdr:from>
    <xdr:ext cx="76200" cy="214033"/>
    <xdr:sp macro="" textlink="">
      <xdr:nvSpPr>
        <xdr:cNvPr id="71" name="Text Box 23">
          <a:extLst>
            <a:ext uri="{FF2B5EF4-FFF2-40B4-BE49-F238E27FC236}">
              <a16:creationId xmlns="" xmlns:a16="http://schemas.microsoft.com/office/drawing/2014/main" id="{00000000-0008-0000-0100-000047000000}"/>
            </a:ext>
          </a:extLst>
        </xdr:cNvPr>
        <xdr:cNvSpPr txBox="1">
          <a:spLocks noChangeArrowheads="1"/>
        </xdr:cNvSpPr>
      </xdr:nvSpPr>
      <xdr:spPr bwMode="auto">
        <a:xfrm>
          <a:off x="485775" y="9029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54</xdr:row>
      <xdr:rowOff>0</xdr:rowOff>
    </xdr:from>
    <xdr:ext cx="76200" cy="214033"/>
    <xdr:sp macro="" textlink="">
      <xdr:nvSpPr>
        <xdr:cNvPr id="72" name="Text Box 24">
          <a:extLst>
            <a:ext uri="{FF2B5EF4-FFF2-40B4-BE49-F238E27FC236}">
              <a16:creationId xmlns="" xmlns:a16="http://schemas.microsoft.com/office/drawing/2014/main" id="{00000000-0008-0000-0100-000048000000}"/>
            </a:ext>
          </a:extLst>
        </xdr:cNvPr>
        <xdr:cNvSpPr txBox="1">
          <a:spLocks noChangeArrowheads="1"/>
        </xdr:cNvSpPr>
      </xdr:nvSpPr>
      <xdr:spPr bwMode="auto">
        <a:xfrm>
          <a:off x="485775" y="9029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54</xdr:row>
      <xdr:rowOff>0</xdr:rowOff>
    </xdr:from>
    <xdr:ext cx="76200" cy="214033"/>
    <xdr:sp macro="" textlink="">
      <xdr:nvSpPr>
        <xdr:cNvPr id="73" name="Text Box 50">
          <a:extLst>
            <a:ext uri="{FF2B5EF4-FFF2-40B4-BE49-F238E27FC236}">
              <a16:creationId xmlns="" xmlns:a16="http://schemas.microsoft.com/office/drawing/2014/main" id="{00000000-0008-0000-0100-000049000000}"/>
            </a:ext>
          </a:extLst>
        </xdr:cNvPr>
        <xdr:cNvSpPr txBox="1">
          <a:spLocks noChangeArrowheads="1"/>
        </xdr:cNvSpPr>
      </xdr:nvSpPr>
      <xdr:spPr bwMode="auto">
        <a:xfrm>
          <a:off x="485775" y="9029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54</xdr:row>
      <xdr:rowOff>0</xdr:rowOff>
    </xdr:from>
    <xdr:ext cx="76200" cy="214033"/>
    <xdr:sp macro="" textlink="">
      <xdr:nvSpPr>
        <xdr:cNvPr id="74" name="Text Box 52">
          <a:extLst>
            <a:ext uri="{FF2B5EF4-FFF2-40B4-BE49-F238E27FC236}">
              <a16:creationId xmlns="" xmlns:a16="http://schemas.microsoft.com/office/drawing/2014/main" id="{00000000-0008-0000-0100-00004A000000}"/>
            </a:ext>
          </a:extLst>
        </xdr:cNvPr>
        <xdr:cNvSpPr txBox="1">
          <a:spLocks noChangeArrowheads="1"/>
        </xdr:cNvSpPr>
      </xdr:nvSpPr>
      <xdr:spPr bwMode="auto">
        <a:xfrm>
          <a:off x="485775" y="9029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54</xdr:row>
      <xdr:rowOff>0</xdr:rowOff>
    </xdr:from>
    <xdr:ext cx="76200" cy="214033"/>
    <xdr:sp macro="" textlink="">
      <xdr:nvSpPr>
        <xdr:cNvPr id="75" name="Text Box 24">
          <a:extLst>
            <a:ext uri="{FF2B5EF4-FFF2-40B4-BE49-F238E27FC236}">
              <a16:creationId xmlns="" xmlns:a16="http://schemas.microsoft.com/office/drawing/2014/main" id="{00000000-0008-0000-0100-00004B000000}"/>
            </a:ext>
          </a:extLst>
        </xdr:cNvPr>
        <xdr:cNvSpPr txBox="1">
          <a:spLocks noChangeArrowheads="1"/>
        </xdr:cNvSpPr>
      </xdr:nvSpPr>
      <xdr:spPr bwMode="auto">
        <a:xfrm>
          <a:off x="485775" y="9029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54</xdr:row>
      <xdr:rowOff>0</xdr:rowOff>
    </xdr:from>
    <xdr:ext cx="76200" cy="214033"/>
    <xdr:sp macro="" textlink="">
      <xdr:nvSpPr>
        <xdr:cNvPr id="76" name="Text Box 50">
          <a:extLst>
            <a:ext uri="{FF2B5EF4-FFF2-40B4-BE49-F238E27FC236}">
              <a16:creationId xmlns="" xmlns:a16="http://schemas.microsoft.com/office/drawing/2014/main" id="{00000000-0008-0000-0100-00004C000000}"/>
            </a:ext>
          </a:extLst>
        </xdr:cNvPr>
        <xdr:cNvSpPr txBox="1">
          <a:spLocks noChangeArrowheads="1"/>
        </xdr:cNvSpPr>
      </xdr:nvSpPr>
      <xdr:spPr bwMode="auto">
        <a:xfrm>
          <a:off x="485775" y="9029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54</xdr:row>
      <xdr:rowOff>0</xdr:rowOff>
    </xdr:from>
    <xdr:ext cx="76200" cy="214033"/>
    <xdr:sp macro="" textlink="">
      <xdr:nvSpPr>
        <xdr:cNvPr id="77" name="Text Box 52">
          <a:extLst>
            <a:ext uri="{FF2B5EF4-FFF2-40B4-BE49-F238E27FC236}">
              <a16:creationId xmlns="" xmlns:a16="http://schemas.microsoft.com/office/drawing/2014/main" id="{00000000-0008-0000-0100-00004D000000}"/>
            </a:ext>
          </a:extLst>
        </xdr:cNvPr>
        <xdr:cNvSpPr txBox="1">
          <a:spLocks noChangeArrowheads="1"/>
        </xdr:cNvSpPr>
      </xdr:nvSpPr>
      <xdr:spPr bwMode="auto">
        <a:xfrm>
          <a:off x="485775" y="9029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editAs="oneCell">
    <xdr:from>
      <xdr:col>1</xdr:col>
      <xdr:colOff>0</xdr:colOff>
      <xdr:row>54</xdr:row>
      <xdr:rowOff>0</xdr:rowOff>
    </xdr:from>
    <xdr:to>
      <xdr:col>1</xdr:col>
      <xdr:colOff>76200</xdr:colOff>
      <xdr:row>248</xdr:row>
      <xdr:rowOff>57150</xdr:rowOff>
    </xdr:to>
    <xdr:sp macro="" textlink="">
      <xdr:nvSpPr>
        <xdr:cNvPr id="78" name="Text Box 23">
          <a:extLst>
            <a:ext uri="{FF2B5EF4-FFF2-40B4-BE49-F238E27FC236}">
              <a16:creationId xmlns="" xmlns:a16="http://schemas.microsoft.com/office/drawing/2014/main" id="{00000000-0008-0000-0100-00004E000000}"/>
            </a:ext>
          </a:extLst>
        </xdr:cNvPr>
        <xdr:cNvSpPr txBox="1">
          <a:spLocks noChangeArrowheads="1"/>
        </xdr:cNvSpPr>
      </xdr:nvSpPr>
      <xdr:spPr bwMode="auto">
        <a:xfrm>
          <a:off x="485775" y="111633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54</xdr:row>
      <xdr:rowOff>0</xdr:rowOff>
    </xdr:from>
    <xdr:to>
      <xdr:col>1</xdr:col>
      <xdr:colOff>76200</xdr:colOff>
      <xdr:row>248</xdr:row>
      <xdr:rowOff>57150</xdr:rowOff>
    </xdr:to>
    <xdr:sp macro="" textlink="">
      <xdr:nvSpPr>
        <xdr:cNvPr id="79" name="Text Box 24">
          <a:extLst>
            <a:ext uri="{FF2B5EF4-FFF2-40B4-BE49-F238E27FC236}">
              <a16:creationId xmlns="" xmlns:a16="http://schemas.microsoft.com/office/drawing/2014/main" id="{00000000-0008-0000-0100-00004F000000}"/>
            </a:ext>
          </a:extLst>
        </xdr:cNvPr>
        <xdr:cNvSpPr txBox="1">
          <a:spLocks noChangeArrowheads="1"/>
        </xdr:cNvSpPr>
      </xdr:nvSpPr>
      <xdr:spPr bwMode="auto">
        <a:xfrm>
          <a:off x="485775" y="111633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54</xdr:row>
      <xdr:rowOff>0</xdr:rowOff>
    </xdr:from>
    <xdr:to>
      <xdr:col>1</xdr:col>
      <xdr:colOff>76200</xdr:colOff>
      <xdr:row>248</xdr:row>
      <xdr:rowOff>57150</xdr:rowOff>
    </xdr:to>
    <xdr:sp macro="" textlink="">
      <xdr:nvSpPr>
        <xdr:cNvPr id="80" name="Text Box 50">
          <a:extLst>
            <a:ext uri="{FF2B5EF4-FFF2-40B4-BE49-F238E27FC236}">
              <a16:creationId xmlns="" xmlns:a16="http://schemas.microsoft.com/office/drawing/2014/main" id="{00000000-0008-0000-0100-000050000000}"/>
            </a:ext>
          </a:extLst>
        </xdr:cNvPr>
        <xdr:cNvSpPr txBox="1">
          <a:spLocks noChangeArrowheads="1"/>
        </xdr:cNvSpPr>
      </xdr:nvSpPr>
      <xdr:spPr bwMode="auto">
        <a:xfrm>
          <a:off x="485775" y="111633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54</xdr:row>
      <xdr:rowOff>0</xdr:rowOff>
    </xdr:from>
    <xdr:to>
      <xdr:col>1</xdr:col>
      <xdr:colOff>76200</xdr:colOff>
      <xdr:row>248</xdr:row>
      <xdr:rowOff>57150</xdr:rowOff>
    </xdr:to>
    <xdr:sp macro="" textlink="">
      <xdr:nvSpPr>
        <xdr:cNvPr id="81" name="Text Box 52">
          <a:extLst>
            <a:ext uri="{FF2B5EF4-FFF2-40B4-BE49-F238E27FC236}">
              <a16:creationId xmlns="" xmlns:a16="http://schemas.microsoft.com/office/drawing/2014/main" id="{00000000-0008-0000-0100-000051000000}"/>
            </a:ext>
          </a:extLst>
        </xdr:cNvPr>
        <xdr:cNvSpPr txBox="1">
          <a:spLocks noChangeArrowheads="1"/>
        </xdr:cNvSpPr>
      </xdr:nvSpPr>
      <xdr:spPr bwMode="auto">
        <a:xfrm>
          <a:off x="485775" y="111633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1</xdr:col>
      <xdr:colOff>0</xdr:colOff>
      <xdr:row>54</xdr:row>
      <xdr:rowOff>0</xdr:rowOff>
    </xdr:from>
    <xdr:ext cx="76200" cy="214033"/>
    <xdr:sp macro="" textlink="">
      <xdr:nvSpPr>
        <xdr:cNvPr id="82" name="Text Box 23">
          <a:extLst>
            <a:ext uri="{FF2B5EF4-FFF2-40B4-BE49-F238E27FC236}">
              <a16:creationId xmlns="" xmlns:a16="http://schemas.microsoft.com/office/drawing/2014/main" id="{00000000-0008-0000-0100-000052000000}"/>
            </a:ext>
          </a:extLst>
        </xdr:cNvPr>
        <xdr:cNvSpPr txBox="1">
          <a:spLocks noChangeArrowheads="1"/>
        </xdr:cNvSpPr>
      </xdr:nvSpPr>
      <xdr:spPr bwMode="auto">
        <a:xfrm>
          <a:off x="485775" y="11163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54</xdr:row>
      <xdr:rowOff>0</xdr:rowOff>
    </xdr:from>
    <xdr:ext cx="76200" cy="214033"/>
    <xdr:sp macro="" textlink="">
      <xdr:nvSpPr>
        <xdr:cNvPr id="83" name="Text Box 24">
          <a:extLst>
            <a:ext uri="{FF2B5EF4-FFF2-40B4-BE49-F238E27FC236}">
              <a16:creationId xmlns="" xmlns:a16="http://schemas.microsoft.com/office/drawing/2014/main" id="{00000000-0008-0000-0100-000053000000}"/>
            </a:ext>
          </a:extLst>
        </xdr:cNvPr>
        <xdr:cNvSpPr txBox="1">
          <a:spLocks noChangeArrowheads="1"/>
        </xdr:cNvSpPr>
      </xdr:nvSpPr>
      <xdr:spPr bwMode="auto">
        <a:xfrm>
          <a:off x="485775" y="11163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54</xdr:row>
      <xdr:rowOff>0</xdr:rowOff>
    </xdr:from>
    <xdr:ext cx="76200" cy="214033"/>
    <xdr:sp macro="" textlink="">
      <xdr:nvSpPr>
        <xdr:cNvPr id="84" name="Text Box 50">
          <a:extLst>
            <a:ext uri="{FF2B5EF4-FFF2-40B4-BE49-F238E27FC236}">
              <a16:creationId xmlns="" xmlns:a16="http://schemas.microsoft.com/office/drawing/2014/main" id="{00000000-0008-0000-0100-000054000000}"/>
            </a:ext>
          </a:extLst>
        </xdr:cNvPr>
        <xdr:cNvSpPr txBox="1">
          <a:spLocks noChangeArrowheads="1"/>
        </xdr:cNvSpPr>
      </xdr:nvSpPr>
      <xdr:spPr bwMode="auto">
        <a:xfrm>
          <a:off x="485775" y="11163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54</xdr:row>
      <xdr:rowOff>0</xdr:rowOff>
    </xdr:from>
    <xdr:ext cx="76200" cy="214033"/>
    <xdr:sp macro="" textlink="">
      <xdr:nvSpPr>
        <xdr:cNvPr id="85" name="Text Box 52">
          <a:extLst>
            <a:ext uri="{FF2B5EF4-FFF2-40B4-BE49-F238E27FC236}">
              <a16:creationId xmlns="" xmlns:a16="http://schemas.microsoft.com/office/drawing/2014/main" id="{00000000-0008-0000-0100-000055000000}"/>
            </a:ext>
          </a:extLst>
        </xdr:cNvPr>
        <xdr:cNvSpPr txBox="1">
          <a:spLocks noChangeArrowheads="1"/>
        </xdr:cNvSpPr>
      </xdr:nvSpPr>
      <xdr:spPr bwMode="auto">
        <a:xfrm>
          <a:off x="485775" y="11163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54</xdr:row>
      <xdr:rowOff>0</xdr:rowOff>
    </xdr:from>
    <xdr:ext cx="76200" cy="214033"/>
    <xdr:sp macro="" textlink="">
      <xdr:nvSpPr>
        <xdr:cNvPr id="86" name="Text Box 24">
          <a:extLst>
            <a:ext uri="{FF2B5EF4-FFF2-40B4-BE49-F238E27FC236}">
              <a16:creationId xmlns="" xmlns:a16="http://schemas.microsoft.com/office/drawing/2014/main" id="{00000000-0008-0000-0100-000056000000}"/>
            </a:ext>
          </a:extLst>
        </xdr:cNvPr>
        <xdr:cNvSpPr txBox="1">
          <a:spLocks noChangeArrowheads="1"/>
        </xdr:cNvSpPr>
      </xdr:nvSpPr>
      <xdr:spPr bwMode="auto">
        <a:xfrm>
          <a:off x="485775" y="11163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54</xdr:row>
      <xdr:rowOff>0</xdr:rowOff>
    </xdr:from>
    <xdr:ext cx="76200" cy="214033"/>
    <xdr:sp macro="" textlink="">
      <xdr:nvSpPr>
        <xdr:cNvPr id="87" name="Text Box 50">
          <a:extLst>
            <a:ext uri="{FF2B5EF4-FFF2-40B4-BE49-F238E27FC236}">
              <a16:creationId xmlns="" xmlns:a16="http://schemas.microsoft.com/office/drawing/2014/main" id="{00000000-0008-0000-0100-000057000000}"/>
            </a:ext>
          </a:extLst>
        </xdr:cNvPr>
        <xdr:cNvSpPr txBox="1">
          <a:spLocks noChangeArrowheads="1"/>
        </xdr:cNvSpPr>
      </xdr:nvSpPr>
      <xdr:spPr bwMode="auto">
        <a:xfrm>
          <a:off x="485775" y="11163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54</xdr:row>
      <xdr:rowOff>0</xdr:rowOff>
    </xdr:from>
    <xdr:ext cx="76200" cy="214033"/>
    <xdr:sp macro="" textlink="">
      <xdr:nvSpPr>
        <xdr:cNvPr id="88" name="Text Box 52">
          <a:extLst>
            <a:ext uri="{FF2B5EF4-FFF2-40B4-BE49-F238E27FC236}">
              <a16:creationId xmlns="" xmlns:a16="http://schemas.microsoft.com/office/drawing/2014/main" id="{00000000-0008-0000-0100-000058000000}"/>
            </a:ext>
          </a:extLst>
        </xdr:cNvPr>
        <xdr:cNvSpPr txBox="1">
          <a:spLocks noChangeArrowheads="1"/>
        </xdr:cNvSpPr>
      </xdr:nvSpPr>
      <xdr:spPr bwMode="auto">
        <a:xfrm>
          <a:off x="485775" y="11163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54</xdr:row>
      <xdr:rowOff>0</xdr:rowOff>
    </xdr:from>
    <xdr:ext cx="76200" cy="214033"/>
    <xdr:sp macro="" textlink="">
      <xdr:nvSpPr>
        <xdr:cNvPr id="89" name="Text Box 23">
          <a:extLst>
            <a:ext uri="{FF2B5EF4-FFF2-40B4-BE49-F238E27FC236}">
              <a16:creationId xmlns="" xmlns:a16="http://schemas.microsoft.com/office/drawing/2014/main" id="{00000000-0008-0000-0100-000059000000}"/>
            </a:ext>
          </a:extLst>
        </xdr:cNvPr>
        <xdr:cNvSpPr txBox="1">
          <a:spLocks noChangeArrowheads="1"/>
        </xdr:cNvSpPr>
      </xdr:nvSpPr>
      <xdr:spPr bwMode="auto">
        <a:xfrm>
          <a:off x="485775" y="13296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54</xdr:row>
      <xdr:rowOff>0</xdr:rowOff>
    </xdr:from>
    <xdr:ext cx="76200" cy="214033"/>
    <xdr:sp macro="" textlink="">
      <xdr:nvSpPr>
        <xdr:cNvPr id="90" name="Text Box 24">
          <a:extLst>
            <a:ext uri="{FF2B5EF4-FFF2-40B4-BE49-F238E27FC236}">
              <a16:creationId xmlns="" xmlns:a16="http://schemas.microsoft.com/office/drawing/2014/main" id="{00000000-0008-0000-0100-00005A000000}"/>
            </a:ext>
          </a:extLst>
        </xdr:cNvPr>
        <xdr:cNvSpPr txBox="1">
          <a:spLocks noChangeArrowheads="1"/>
        </xdr:cNvSpPr>
      </xdr:nvSpPr>
      <xdr:spPr bwMode="auto">
        <a:xfrm>
          <a:off x="485775" y="13296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54</xdr:row>
      <xdr:rowOff>0</xdr:rowOff>
    </xdr:from>
    <xdr:ext cx="76200" cy="214033"/>
    <xdr:sp macro="" textlink="">
      <xdr:nvSpPr>
        <xdr:cNvPr id="91" name="Text Box 50">
          <a:extLst>
            <a:ext uri="{FF2B5EF4-FFF2-40B4-BE49-F238E27FC236}">
              <a16:creationId xmlns="" xmlns:a16="http://schemas.microsoft.com/office/drawing/2014/main" id="{00000000-0008-0000-0100-00005B000000}"/>
            </a:ext>
          </a:extLst>
        </xdr:cNvPr>
        <xdr:cNvSpPr txBox="1">
          <a:spLocks noChangeArrowheads="1"/>
        </xdr:cNvSpPr>
      </xdr:nvSpPr>
      <xdr:spPr bwMode="auto">
        <a:xfrm>
          <a:off x="485775" y="13296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54</xdr:row>
      <xdr:rowOff>0</xdr:rowOff>
    </xdr:from>
    <xdr:ext cx="76200" cy="214033"/>
    <xdr:sp macro="" textlink="">
      <xdr:nvSpPr>
        <xdr:cNvPr id="92" name="Text Box 52">
          <a:extLst>
            <a:ext uri="{FF2B5EF4-FFF2-40B4-BE49-F238E27FC236}">
              <a16:creationId xmlns="" xmlns:a16="http://schemas.microsoft.com/office/drawing/2014/main" id="{00000000-0008-0000-0100-00005C000000}"/>
            </a:ext>
          </a:extLst>
        </xdr:cNvPr>
        <xdr:cNvSpPr txBox="1">
          <a:spLocks noChangeArrowheads="1"/>
        </xdr:cNvSpPr>
      </xdr:nvSpPr>
      <xdr:spPr bwMode="auto">
        <a:xfrm>
          <a:off x="485775" y="13296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54</xdr:row>
      <xdr:rowOff>0</xdr:rowOff>
    </xdr:from>
    <xdr:ext cx="76200" cy="214033"/>
    <xdr:sp macro="" textlink="">
      <xdr:nvSpPr>
        <xdr:cNvPr id="93" name="Text Box 24">
          <a:extLst>
            <a:ext uri="{FF2B5EF4-FFF2-40B4-BE49-F238E27FC236}">
              <a16:creationId xmlns="" xmlns:a16="http://schemas.microsoft.com/office/drawing/2014/main" id="{00000000-0008-0000-0100-00005D000000}"/>
            </a:ext>
          </a:extLst>
        </xdr:cNvPr>
        <xdr:cNvSpPr txBox="1">
          <a:spLocks noChangeArrowheads="1"/>
        </xdr:cNvSpPr>
      </xdr:nvSpPr>
      <xdr:spPr bwMode="auto">
        <a:xfrm>
          <a:off x="485775" y="13296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54</xdr:row>
      <xdr:rowOff>0</xdr:rowOff>
    </xdr:from>
    <xdr:ext cx="76200" cy="214033"/>
    <xdr:sp macro="" textlink="">
      <xdr:nvSpPr>
        <xdr:cNvPr id="94" name="Text Box 50">
          <a:extLst>
            <a:ext uri="{FF2B5EF4-FFF2-40B4-BE49-F238E27FC236}">
              <a16:creationId xmlns="" xmlns:a16="http://schemas.microsoft.com/office/drawing/2014/main" id="{00000000-0008-0000-0100-00005E000000}"/>
            </a:ext>
          </a:extLst>
        </xdr:cNvPr>
        <xdr:cNvSpPr txBox="1">
          <a:spLocks noChangeArrowheads="1"/>
        </xdr:cNvSpPr>
      </xdr:nvSpPr>
      <xdr:spPr bwMode="auto">
        <a:xfrm>
          <a:off x="485775" y="13296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54</xdr:row>
      <xdr:rowOff>0</xdr:rowOff>
    </xdr:from>
    <xdr:ext cx="76200" cy="214033"/>
    <xdr:sp macro="" textlink="">
      <xdr:nvSpPr>
        <xdr:cNvPr id="95" name="Text Box 52">
          <a:extLst>
            <a:ext uri="{FF2B5EF4-FFF2-40B4-BE49-F238E27FC236}">
              <a16:creationId xmlns="" xmlns:a16="http://schemas.microsoft.com/office/drawing/2014/main" id="{00000000-0008-0000-0100-00005F000000}"/>
            </a:ext>
          </a:extLst>
        </xdr:cNvPr>
        <xdr:cNvSpPr txBox="1">
          <a:spLocks noChangeArrowheads="1"/>
        </xdr:cNvSpPr>
      </xdr:nvSpPr>
      <xdr:spPr bwMode="auto">
        <a:xfrm>
          <a:off x="485775" y="13296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74</xdr:row>
      <xdr:rowOff>0</xdr:rowOff>
    </xdr:from>
    <xdr:ext cx="76200" cy="214033"/>
    <xdr:sp macro="" textlink="">
      <xdr:nvSpPr>
        <xdr:cNvPr id="96" name="Text Box 23">
          <a:extLst>
            <a:ext uri="{FF2B5EF4-FFF2-40B4-BE49-F238E27FC236}">
              <a16:creationId xmlns="" xmlns:a16="http://schemas.microsoft.com/office/drawing/2014/main" id="{00000000-0008-0000-0100-000060000000}"/>
            </a:ext>
          </a:extLst>
        </xdr:cNvPr>
        <xdr:cNvSpPr txBox="1">
          <a:spLocks noChangeArrowheads="1"/>
        </xdr:cNvSpPr>
      </xdr:nvSpPr>
      <xdr:spPr bwMode="auto">
        <a:xfrm>
          <a:off x="485775" y="16344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74</xdr:row>
      <xdr:rowOff>0</xdr:rowOff>
    </xdr:from>
    <xdr:ext cx="76200" cy="214033"/>
    <xdr:sp macro="" textlink="">
      <xdr:nvSpPr>
        <xdr:cNvPr id="97" name="Text Box 24">
          <a:extLst>
            <a:ext uri="{FF2B5EF4-FFF2-40B4-BE49-F238E27FC236}">
              <a16:creationId xmlns="" xmlns:a16="http://schemas.microsoft.com/office/drawing/2014/main" id="{00000000-0008-0000-0100-000061000000}"/>
            </a:ext>
          </a:extLst>
        </xdr:cNvPr>
        <xdr:cNvSpPr txBox="1">
          <a:spLocks noChangeArrowheads="1"/>
        </xdr:cNvSpPr>
      </xdr:nvSpPr>
      <xdr:spPr bwMode="auto">
        <a:xfrm>
          <a:off x="485775" y="16344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74</xdr:row>
      <xdr:rowOff>0</xdr:rowOff>
    </xdr:from>
    <xdr:ext cx="76200" cy="214033"/>
    <xdr:sp macro="" textlink="">
      <xdr:nvSpPr>
        <xdr:cNvPr id="98" name="Text Box 50">
          <a:extLst>
            <a:ext uri="{FF2B5EF4-FFF2-40B4-BE49-F238E27FC236}">
              <a16:creationId xmlns="" xmlns:a16="http://schemas.microsoft.com/office/drawing/2014/main" id="{00000000-0008-0000-0100-000062000000}"/>
            </a:ext>
          </a:extLst>
        </xdr:cNvPr>
        <xdr:cNvSpPr txBox="1">
          <a:spLocks noChangeArrowheads="1"/>
        </xdr:cNvSpPr>
      </xdr:nvSpPr>
      <xdr:spPr bwMode="auto">
        <a:xfrm>
          <a:off x="485775" y="16344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74</xdr:row>
      <xdr:rowOff>0</xdr:rowOff>
    </xdr:from>
    <xdr:ext cx="76200" cy="214033"/>
    <xdr:sp macro="" textlink="">
      <xdr:nvSpPr>
        <xdr:cNvPr id="99" name="Text Box 52">
          <a:extLst>
            <a:ext uri="{FF2B5EF4-FFF2-40B4-BE49-F238E27FC236}">
              <a16:creationId xmlns="" xmlns:a16="http://schemas.microsoft.com/office/drawing/2014/main" id="{00000000-0008-0000-0100-000063000000}"/>
            </a:ext>
          </a:extLst>
        </xdr:cNvPr>
        <xdr:cNvSpPr txBox="1">
          <a:spLocks noChangeArrowheads="1"/>
        </xdr:cNvSpPr>
      </xdr:nvSpPr>
      <xdr:spPr bwMode="auto">
        <a:xfrm>
          <a:off x="485775" y="16344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74</xdr:row>
      <xdr:rowOff>0</xdr:rowOff>
    </xdr:from>
    <xdr:ext cx="76200" cy="214033"/>
    <xdr:sp macro="" textlink="">
      <xdr:nvSpPr>
        <xdr:cNvPr id="100" name="Text Box 24">
          <a:extLst>
            <a:ext uri="{FF2B5EF4-FFF2-40B4-BE49-F238E27FC236}">
              <a16:creationId xmlns="" xmlns:a16="http://schemas.microsoft.com/office/drawing/2014/main" id="{00000000-0008-0000-0100-000064000000}"/>
            </a:ext>
          </a:extLst>
        </xdr:cNvPr>
        <xdr:cNvSpPr txBox="1">
          <a:spLocks noChangeArrowheads="1"/>
        </xdr:cNvSpPr>
      </xdr:nvSpPr>
      <xdr:spPr bwMode="auto">
        <a:xfrm>
          <a:off x="485775" y="16344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74</xdr:row>
      <xdr:rowOff>0</xdr:rowOff>
    </xdr:from>
    <xdr:ext cx="76200" cy="214033"/>
    <xdr:sp macro="" textlink="">
      <xdr:nvSpPr>
        <xdr:cNvPr id="101" name="Text Box 50">
          <a:extLst>
            <a:ext uri="{FF2B5EF4-FFF2-40B4-BE49-F238E27FC236}">
              <a16:creationId xmlns="" xmlns:a16="http://schemas.microsoft.com/office/drawing/2014/main" id="{00000000-0008-0000-0100-000065000000}"/>
            </a:ext>
          </a:extLst>
        </xdr:cNvPr>
        <xdr:cNvSpPr txBox="1">
          <a:spLocks noChangeArrowheads="1"/>
        </xdr:cNvSpPr>
      </xdr:nvSpPr>
      <xdr:spPr bwMode="auto">
        <a:xfrm>
          <a:off x="485775" y="16344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74</xdr:row>
      <xdr:rowOff>0</xdr:rowOff>
    </xdr:from>
    <xdr:ext cx="76200" cy="214033"/>
    <xdr:sp macro="" textlink="">
      <xdr:nvSpPr>
        <xdr:cNvPr id="102" name="Text Box 52">
          <a:extLst>
            <a:ext uri="{FF2B5EF4-FFF2-40B4-BE49-F238E27FC236}">
              <a16:creationId xmlns="" xmlns:a16="http://schemas.microsoft.com/office/drawing/2014/main" id="{00000000-0008-0000-0100-000066000000}"/>
            </a:ext>
          </a:extLst>
        </xdr:cNvPr>
        <xdr:cNvSpPr txBox="1">
          <a:spLocks noChangeArrowheads="1"/>
        </xdr:cNvSpPr>
      </xdr:nvSpPr>
      <xdr:spPr bwMode="auto">
        <a:xfrm>
          <a:off x="485775" y="16344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94</xdr:row>
      <xdr:rowOff>0</xdr:rowOff>
    </xdr:from>
    <xdr:ext cx="76200" cy="214033"/>
    <xdr:sp macro="" textlink="">
      <xdr:nvSpPr>
        <xdr:cNvPr id="103" name="Text Box 23">
          <a:extLst>
            <a:ext uri="{FF2B5EF4-FFF2-40B4-BE49-F238E27FC236}">
              <a16:creationId xmlns="" xmlns:a16="http://schemas.microsoft.com/office/drawing/2014/main" id="{00000000-0008-0000-0100-000067000000}"/>
            </a:ext>
          </a:extLst>
        </xdr:cNvPr>
        <xdr:cNvSpPr txBox="1">
          <a:spLocks noChangeArrowheads="1"/>
        </xdr:cNvSpPr>
      </xdr:nvSpPr>
      <xdr:spPr bwMode="auto">
        <a:xfrm>
          <a:off x="485775" y="1939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94</xdr:row>
      <xdr:rowOff>0</xdr:rowOff>
    </xdr:from>
    <xdr:ext cx="76200" cy="214033"/>
    <xdr:sp macro="" textlink="">
      <xdr:nvSpPr>
        <xdr:cNvPr id="104" name="Text Box 24">
          <a:extLst>
            <a:ext uri="{FF2B5EF4-FFF2-40B4-BE49-F238E27FC236}">
              <a16:creationId xmlns="" xmlns:a16="http://schemas.microsoft.com/office/drawing/2014/main" id="{00000000-0008-0000-0100-000068000000}"/>
            </a:ext>
          </a:extLst>
        </xdr:cNvPr>
        <xdr:cNvSpPr txBox="1">
          <a:spLocks noChangeArrowheads="1"/>
        </xdr:cNvSpPr>
      </xdr:nvSpPr>
      <xdr:spPr bwMode="auto">
        <a:xfrm>
          <a:off x="485775" y="1939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94</xdr:row>
      <xdr:rowOff>0</xdr:rowOff>
    </xdr:from>
    <xdr:ext cx="76200" cy="214033"/>
    <xdr:sp macro="" textlink="">
      <xdr:nvSpPr>
        <xdr:cNvPr id="105" name="Text Box 50">
          <a:extLst>
            <a:ext uri="{FF2B5EF4-FFF2-40B4-BE49-F238E27FC236}">
              <a16:creationId xmlns="" xmlns:a16="http://schemas.microsoft.com/office/drawing/2014/main" id="{00000000-0008-0000-0100-000069000000}"/>
            </a:ext>
          </a:extLst>
        </xdr:cNvPr>
        <xdr:cNvSpPr txBox="1">
          <a:spLocks noChangeArrowheads="1"/>
        </xdr:cNvSpPr>
      </xdr:nvSpPr>
      <xdr:spPr bwMode="auto">
        <a:xfrm>
          <a:off x="485775" y="1939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94</xdr:row>
      <xdr:rowOff>0</xdr:rowOff>
    </xdr:from>
    <xdr:ext cx="76200" cy="214033"/>
    <xdr:sp macro="" textlink="">
      <xdr:nvSpPr>
        <xdr:cNvPr id="106" name="Text Box 52">
          <a:extLst>
            <a:ext uri="{FF2B5EF4-FFF2-40B4-BE49-F238E27FC236}">
              <a16:creationId xmlns="" xmlns:a16="http://schemas.microsoft.com/office/drawing/2014/main" id="{00000000-0008-0000-0100-00006A000000}"/>
            </a:ext>
          </a:extLst>
        </xdr:cNvPr>
        <xdr:cNvSpPr txBox="1">
          <a:spLocks noChangeArrowheads="1"/>
        </xdr:cNvSpPr>
      </xdr:nvSpPr>
      <xdr:spPr bwMode="auto">
        <a:xfrm>
          <a:off x="485775" y="1939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94</xdr:row>
      <xdr:rowOff>0</xdr:rowOff>
    </xdr:from>
    <xdr:ext cx="76200" cy="214033"/>
    <xdr:sp macro="" textlink="">
      <xdr:nvSpPr>
        <xdr:cNvPr id="107" name="Text Box 24">
          <a:extLst>
            <a:ext uri="{FF2B5EF4-FFF2-40B4-BE49-F238E27FC236}">
              <a16:creationId xmlns="" xmlns:a16="http://schemas.microsoft.com/office/drawing/2014/main" id="{00000000-0008-0000-0100-00006B000000}"/>
            </a:ext>
          </a:extLst>
        </xdr:cNvPr>
        <xdr:cNvSpPr txBox="1">
          <a:spLocks noChangeArrowheads="1"/>
        </xdr:cNvSpPr>
      </xdr:nvSpPr>
      <xdr:spPr bwMode="auto">
        <a:xfrm>
          <a:off x="485775" y="1939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94</xdr:row>
      <xdr:rowOff>0</xdr:rowOff>
    </xdr:from>
    <xdr:ext cx="76200" cy="214033"/>
    <xdr:sp macro="" textlink="">
      <xdr:nvSpPr>
        <xdr:cNvPr id="108" name="Text Box 50">
          <a:extLst>
            <a:ext uri="{FF2B5EF4-FFF2-40B4-BE49-F238E27FC236}">
              <a16:creationId xmlns="" xmlns:a16="http://schemas.microsoft.com/office/drawing/2014/main" id="{00000000-0008-0000-0100-00006C000000}"/>
            </a:ext>
          </a:extLst>
        </xdr:cNvPr>
        <xdr:cNvSpPr txBox="1">
          <a:spLocks noChangeArrowheads="1"/>
        </xdr:cNvSpPr>
      </xdr:nvSpPr>
      <xdr:spPr bwMode="auto">
        <a:xfrm>
          <a:off x="485775" y="1939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94</xdr:row>
      <xdr:rowOff>0</xdr:rowOff>
    </xdr:from>
    <xdr:ext cx="76200" cy="214033"/>
    <xdr:sp macro="" textlink="">
      <xdr:nvSpPr>
        <xdr:cNvPr id="109" name="Text Box 52">
          <a:extLst>
            <a:ext uri="{FF2B5EF4-FFF2-40B4-BE49-F238E27FC236}">
              <a16:creationId xmlns="" xmlns:a16="http://schemas.microsoft.com/office/drawing/2014/main" id="{00000000-0008-0000-0100-00006D000000}"/>
            </a:ext>
          </a:extLst>
        </xdr:cNvPr>
        <xdr:cNvSpPr txBox="1">
          <a:spLocks noChangeArrowheads="1"/>
        </xdr:cNvSpPr>
      </xdr:nvSpPr>
      <xdr:spPr bwMode="auto">
        <a:xfrm>
          <a:off x="485775" y="1939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116</xdr:row>
      <xdr:rowOff>0</xdr:rowOff>
    </xdr:from>
    <xdr:ext cx="76200" cy="214033"/>
    <xdr:sp macro="" textlink="">
      <xdr:nvSpPr>
        <xdr:cNvPr id="110" name="Text Box 23">
          <a:extLst>
            <a:ext uri="{FF2B5EF4-FFF2-40B4-BE49-F238E27FC236}">
              <a16:creationId xmlns="" xmlns:a16="http://schemas.microsoft.com/office/drawing/2014/main" id="{00000000-0008-0000-0100-00006E000000}"/>
            </a:ext>
          </a:extLst>
        </xdr:cNvPr>
        <xdr:cNvSpPr txBox="1">
          <a:spLocks noChangeArrowheads="1"/>
        </xdr:cNvSpPr>
      </xdr:nvSpPr>
      <xdr:spPr bwMode="auto">
        <a:xfrm>
          <a:off x="485775" y="22745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116</xdr:row>
      <xdr:rowOff>0</xdr:rowOff>
    </xdr:from>
    <xdr:ext cx="76200" cy="214033"/>
    <xdr:sp macro="" textlink="">
      <xdr:nvSpPr>
        <xdr:cNvPr id="111" name="Text Box 24">
          <a:extLst>
            <a:ext uri="{FF2B5EF4-FFF2-40B4-BE49-F238E27FC236}">
              <a16:creationId xmlns="" xmlns:a16="http://schemas.microsoft.com/office/drawing/2014/main" id="{00000000-0008-0000-0100-00006F000000}"/>
            </a:ext>
          </a:extLst>
        </xdr:cNvPr>
        <xdr:cNvSpPr txBox="1">
          <a:spLocks noChangeArrowheads="1"/>
        </xdr:cNvSpPr>
      </xdr:nvSpPr>
      <xdr:spPr bwMode="auto">
        <a:xfrm>
          <a:off x="485775" y="22745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116</xdr:row>
      <xdr:rowOff>0</xdr:rowOff>
    </xdr:from>
    <xdr:ext cx="76200" cy="214033"/>
    <xdr:sp macro="" textlink="">
      <xdr:nvSpPr>
        <xdr:cNvPr id="112" name="Text Box 50">
          <a:extLst>
            <a:ext uri="{FF2B5EF4-FFF2-40B4-BE49-F238E27FC236}">
              <a16:creationId xmlns="" xmlns:a16="http://schemas.microsoft.com/office/drawing/2014/main" id="{00000000-0008-0000-0100-000070000000}"/>
            </a:ext>
          </a:extLst>
        </xdr:cNvPr>
        <xdr:cNvSpPr txBox="1">
          <a:spLocks noChangeArrowheads="1"/>
        </xdr:cNvSpPr>
      </xdr:nvSpPr>
      <xdr:spPr bwMode="auto">
        <a:xfrm>
          <a:off x="485775" y="22745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116</xdr:row>
      <xdr:rowOff>0</xdr:rowOff>
    </xdr:from>
    <xdr:ext cx="76200" cy="214033"/>
    <xdr:sp macro="" textlink="">
      <xdr:nvSpPr>
        <xdr:cNvPr id="113" name="Text Box 52">
          <a:extLst>
            <a:ext uri="{FF2B5EF4-FFF2-40B4-BE49-F238E27FC236}">
              <a16:creationId xmlns="" xmlns:a16="http://schemas.microsoft.com/office/drawing/2014/main" id="{00000000-0008-0000-0100-000071000000}"/>
            </a:ext>
          </a:extLst>
        </xdr:cNvPr>
        <xdr:cNvSpPr txBox="1">
          <a:spLocks noChangeArrowheads="1"/>
        </xdr:cNvSpPr>
      </xdr:nvSpPr>
      <xdr:spPr bwMode="auto">
        <a:xfrm>
          <a:off x="485775" y="22745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116</xdr:row>
      <xdr:rowOff>0</xdr:rowOff>
    </xdr:from>
    <xdr:ext cx="76200" cy="214033"/>
    <xdr:sp macro="" textlink="">
      <xdr:nvSpPr>
        <xdr:cNvPr id="114" name="Text Box 24">
          <a:extLst>
            <a:ext uri="{FF2B5EF4-FFF2-40B4-BE49-F238E27FC236}">
              <a16:creationId xmlns="" xmlns:a16="http://schemas.microsoft.com/office/drawing/2014/main" id="{00000000-0008-0000-0100-000072000000}"/>
            </a:ext>
          </a:extLst>
        </xdr:cNvPr>
        <xdr:cNvSpPr txBox="1">
          <a:spLocks noChangeArrowheads="1"/>
        </xdr:cNvSpPr>
      </xdr:nvSpPr>
      <xdr:spPr bwMode="auto">
        <a:xfrm>
          <a:off x="485775" y="22745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116</xdr:row>
      <xdr:rowOff>0</xdr:rowOff>
    </xdr:from>
    <xdr:ext cx="76200" cy="214033"/>
    <xdr:sp macro="" textlink="">
      <xdr:nvSpPr>
        <xdr:cNvPr id="115" name="Text Box 50">
          <a:extLst>
            <a:ext uri="{FF2B5EF4-FFF2-40B4-BE49-F238E27FC236}">
              <a16:creationId xmlns="" xmlns:a16="http://schemas.microsoft.com/office/drawing/2014/main" id="{00000000-0008-0000-0100-000073000000}"/>
            </a:ext>
          </a:extLst>
        </xdr:cNvPr>
        <xdr:cNvSpPr txBox="1">
          <a:spLocks noChangeArrowheads="1"/>
        </xdr:cNvSpPr>
      </xdr:nvSpPr>
      <xdr:spPr bwMode="auto">
        <a:xfrm>
          <a:off x="485775" y="22745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116</xdr:row>
      <xdr:rowOff>0</xdr:rowOff>
    </xdr:from>
    <xdr:ext cx="76200" cy="214033"/>
    <xdr:sp macro="" textlink="">
      <xdr:nvSpPr>
        <xdr:cNvPr id="116" name="Text Box 52">
          <a:extLst>
            <a:ext uri="{FF2B5EF4-FFF2-40B4-BE49-F238E27FC236}">
              <a16:creationId xmlns="" xmlns:a16="http://schemas.microsoft.com/office/drawing/2014/main" id="{00000000-0008-0000-0100-000074000000}"/>
            </a:ext>
          </a:extLst>
        </xdr:cNvPr>
        <xdr:cNvSpPr txBox="1">
          <a:spLocks noChangeArrowheads="1"/>
        </xdr:cNvSpPr>
      </xdr:nvSpPr>
      <xdr:spPr bwMode="auto">
        <a:xfrm>
          <a:off x="485775" y="22745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117</xdr:row>
      <xdr:rowOff>0</xdr:rowOff>
    </xdr:from>
    <xdr:ext cx="76200" cy="214033"/>
    <xdr:sp macro="" textlink="">
      <xdr:nvSpPr>
        <xdr:cNvPr id="117" name="Text Box 23">
          <a:extLst>
            <a:ext uri="{FF2B5EF4-FFF2-40B4-BE49-F238E27FC236}">
              <a16:creationId xmlns="" xmlns:a16="http://schemas.microsoft.com/office/drawing/2014/main" id="{00000000-0008-0000-0100-000075000000}"/>
            </a:ext>
          </a:extLst>
        </xdr:cNvPr>
        <xdr:cNvSpPr txBox="1">
          <a:spLocks noChangeArrowheads="1"/>
        </xdr:cNvSpPr>
      </xdr:nvSpPr>
      <xdr:spPr bwMode="auto">
        <a:xfrm>
          <a:off x="485775" y="26098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117</xdr:row>
      <xdr:rowOff>0</xdr:rowOff>
    </xdr:from>
    <xdr:ext cx="76200" cy="214033"/>
    <xdr:sp macro="" textlink="">
      <xdr:nvSpPr>
        <xdr:cNvPr id="118" name="Text Box 24">
          <a:extLst>
            <a:ext uri="{FF2B5EF4-FFF2-40B4-BE49-F238E27FC236}">
              <a16:creationId xmlns="" xmlns:a16="http://schemas.microsoft.com/office/drawing/2014/main" id="{00000000-0008-0000-0100-000076000000}"/>
            </a:ext>
          </a:extLst>
        </xdr:cNvPr>
        <xdr:cNvSpPr txBox="1">
          <a:spLocks noChangeArrowheads="1"/>
        </xdr:cNvSpPr>
      </xdr:nvSpPr>
      <xdr:spPr bwMode="auto">
        <a:xfrm>
          <a:off x="485775" y="26098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117</xdr:row>
      <xdr:rowOff>0</xdr:rowOff>
    </xdr:from>
    <xdr:ext cx="76200" cy="214033"/>
    <xdr:sp macro="" textlink="">
      <xdr:nvSpPr>
        <xdr:cNvPr id="119" name="Text Box 50">
          <a:extLst>
            <a:ext uri="{FF2B5EF4-FFF2-40B4-BE49-F238E27FC236}">
              <a16:creationId xmlns="" xmlns:a16="http://schemas.microsoft.com/office/drawing/2014/main" id="{00000000-0008-0000-0100-000077000000}"/>
            </a:ext>
          </a:extLst>
        </xdr:cNvPr>
        <xdr:cNvSpPr txBox="1">
          <a:spLocks noChangeArrowheads="1"/>
        </xdr:cNvSpPr>
      </xdr:nvSpPr>
      <xdr:spPr bwMode="auto">
        <a:xfrm>
          <a:off x="485775" y="26098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117</xdr:row>
      <xdr:rowOff>0</xdr:rowOff>
    </xdr:from>
    <xdr:ext cx="76200" cy="214033"/>
    <xdr:sp macro="" textlink="">
      <xdr:nvSpPr>
        <xdr:cNvPr id="120" name="Text Box 52">
          <a:extLst>
            <a:ext uri="{FF2B5EF4-FFF2-40B4-BE49-F238E27FC236}">
              <a16:creationId xmlns="" xmlns:a16="http://schemas.microsoft.com/office/drawing/2014/main" id="{00000000-0008-0000-0100-000078000000}"/>
            </a:ext>
          </a:extLst>
        </xdr:cNvPr>
        <xdr:cNvSpPr txBox="1">
          <a:spLocks noChangeArrowheads="1"/>
        </xdr:cNvSpPr>
      </xdr:nvSpPr>
      <xdr:spPr bwMode="auto">
        <a:xfrm>
          <a:off x="485775" y="26098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117</xdr:row>
      <xdr:rowOff>0</xdr:rowOff>
    </xdr:from>
    <xdr:ext cx="76200" cy="214033"/>
    <xdr:sp macro="" textlink="">
      <xdr:nvSpPr>
        <xdr:cNvPr id="121" name="Text Box 24">
          <a:extLst>
            <a:ext uri="{FF2B5EF4-FFF2-40B4-BE49-F238E27FC236}">
              <a16:creationId xmlns="" xmlns:a16="http://schemas.microsoft.com/office/drawing/2014/main" id="{00000000-0008-0000-0100-000079000000}"/>
            </a:ext>
          </a:extLst>
        </xdr:cNvPr>
        <xdr:cNvSpPr txBox="1">
          <a:spLocks noChangeArrowheads="1"/>
        </xdr:cNvSpPr>
      </xdr:nvSpPr>
      <xdr:spPr bwMode="auto">
        <a:xfrm>
          <a:off x="485775" y="26098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117</xdr:row>
      <xdr:rowOff>0</xdr:rowOff>
    </xdr:from>
    <xdr:ext cx="76200" cy="214033"/>
    <xdr:sp macro="" textlink="">
      <xdr:nvSpPr>
        <xdr:cNvPr id="122" name="Text Box 50">
          <a:extLst>
            <a:ext uri="{FF2B5EF4-FFF2-40B4-BE49-F238E27FC236}">
              <a16:creationId xmlns="" xmlns:a16="http://schemas.microsoft.com/office/drawing/2014/main" id="{00000000-0008-0000-0100-00007A000000}"/>
            </a:ext>
          </a:extLst>
        </xdr:cNvPr>
        <xdr:cNvSpPr txBox="1">
          <a:spLocks noChangeArrowheads="1"/>
        </xdr:cNvSpPr>
      </xdr:nvSpPr>
      <xdr:spPr bwMode="auto">
        <a:xfrm>
          <a:off x="485775" y="26098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117</xdr:row>
      <xdr:rowOff>0</xdr:rowOff>
    </xdr:from>
    <xdr:ext cx="76200" cy="214033"/>
    <xdr:sp macro="" textlink="">
      <xdr:nvSpPr>
        <xdr:cNvPr id="123" name="Text Box 52">
          <a:extLst>
            <a:ext uri="{FF2B5EF4-FFF2-40B4-BE49-F238E27FC236}">
              <a16:creationId xmlns="" xmlns:a16="http://schemas.microsoft.com/office/drawing/2014/main" id="{00000000-0008-0000-0100-00007B000000}"/>
            </a:ext>
          </a:extLst>
        </xdr:cNvPr>
        <xdr:cNvSpPr txBox="1">
          <a:spLocks noChangeArrowheads="1"/>
        </xdr:cNvSpPr>
      </xdr:nvSpPr>
      <xdr:spPr bwMode="auto">
        <a:xfrm>
          <a:off x="485775" y="26098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139</xdr:row>
      <xdr:rowOff>0</xdr:rowOff>
    </xdr:from>
    <xdr:ext cx="76200" cy="214033"/>
    <xdr:sp macro="" textlink="">
      <xdr:nvSpPr>
        <xdr:cNvPr id="124" name="Text Box 23">
          <a:extLst>
            <a:ext uri="{FF2B5EF4-FFF2-40B4-BE49-F238E27FC236}">
              <a16:creationId xmlns="" xmlns:a16="http://schemas.microsoft.com/office/drawing/2014/main" id="{00000000-0008-0000-0100-00007C000000}"/>
            </a:ext>
          </a:extLst>
        </xdr:cNvPr>
        <xdr:cNvSpPr txBox="1">
          <a:spLocks noChangeArrowheads="1"/>
        </xdr:cNvSpPr>
      </xdr:nvSpPr>
      <xdr:spPr bwMode="auto">
        <a:xfrm>
          <a:off x="485775" y="2945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139</xdr:row>
      <xdr:rowOff>0</xdr:rowOff>
    </xdr:from>
    <xdr:ext cx="76200" cy="214033"/>
    <xdr:sp macro="" textlink="">
      <xdr:nvSpPr>
        <xdr:cNvPr id="125" name="Text Box 24">
          <a:extLst>
            <a:ext uri="{FF2B5EF4-FFF2-40B4-BE49-F238E27FC236}">
              <a16:creationId xmlns="" xmlns:a16="http://schemas.microsoft.com/office/drawing/2014/main" id="{00000000-0008-0000-0100-00007D000000}"/>
            </a:ext>
          </a:extLst>
        </xdr:cNvPr>
        <xdr:cNvSpPr txBox="1">
          <a:spLocks noChangeArrowheads="1"/>
        </xdr:cNvSpPr>
      </xdr:nvSpPr>
      <xdr:spPr bwMode="auto">
        <a:xfrm>
          <a:off x="485775" y="2945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139</xdr:row>
      <xdr:rowOff>0</xdr:rowOff>
    </xdr:from>
    <xdr:ext cx="76200" cy="214033"/>
    <xdr:sp macro="" textlink="">
      <xdr:nvSpPr>
        <xdr:cNvPr id="126" name="Text Box 50">
          <a:extLst>
            <a:ext uri="{FF2B5EF4-FFF2-40B4-BE49-F238E27FC236}">
              <a16:creationId xmlns="" xmlns:a16="http://schemas.microsoft.com/office/drawing/2014/main" id="{00000000-0008-0000-0100-00007E000000}"/>
            </a:ext>
          </a:extLst>
        </xdr:cNvPr>
        <xdr:cNvSpPr txBox="1">
          <a:spLocks noChangeArrowheads="1"/>
        </xdr:cNvSpPr>
      </xdr:nvSpPr>
      <xdr:spPr bwMode="auto">
        <a:xfrm>
          <a:off x="485775" y="2945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139</xdr:row>
      <xdr:rowOff>0</xdr:rowOff>
    </xdr:from>
    <xdr:ext cx="76200" cy="214033"/>
    <xdr:sp macro="" textlink="">
      <xdr:nvSpPr>
        <xdr:cNvPr id="127" name="Text Box 52">
          <a:extLst>
            <a:ext uri="{FF2B5EF4-FFF2-40B4-BE49-F238E27FC236}">
              <a16:creationId xmlns="" xmlns:a16="http://schemas.microsoft.com/office/drawing/2014/main" id="{00000000-0008-0000-0100-00007F000000}"/>
            </a:ext>
          </a:extLst>
        </xdr:cNvPr>
        <xdr:cNvSpPr txBox="1">
          <a:spLocks noChangeArrowheads="1"/>
        </xdr:cNvSpPr>
      </xdr:nvSpPr>
      <xdr:spPr bwMode="auto">
        <a:xfrm>
          <a:off x="485775" y="2945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139</xdr:row>
      <xdr:rowOff>0</xdr:rowOff>
    </xdr:from>
    <xdr:ext cx="76200" cy="214033"/>
    <xdr:sp macro="" textlink="">
      <xdr:nvSpPr>
        <xdr:cNvPr id="128" name="Text Box 24">
          <a:extLst>
            <a:ext uri="{FF2B5EF4-FFF2-40B4-BE49-F238E27FC236}">
              <a16:creationId xmlns="" xmlns:a16="http://schemas.microsoft.com/office/drawing/2014/main" id="{00000000-0008-0000-0100-000080000000}"/>
            </a:ext>
          </a:extLst>
        </xdr:cNvPr>
        <xdr:cNvSpPr txBox="1">
          <a:spLocks noChangeArrowheads="1"/>
        </xdr:cNvSpPr>
      </xdr:nvSpPr>
      <xdr:spPr bwMode="auto">
        <a:xfrm>
          <a:off x="485775" y="2945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139</xdr:row>
      <xdr:rowOff>0</xdr:rowOff>
    </xdr:from>
    <xdr:ext cx="76200" cy="214033"/>
    <xdr:sp macro="" textlink="">
      <xdr:nvSpPr>
        <xdr:cNvPr id="129" name="Text Box 50">
          <a:extLst>
            <a:ext uri="{FF2B5EF4-FFF2-40B4-BE49-F238E27FC236}">
              <a16:creationId xmlns="" xmlns:a16="http://schemas.microsoft.com/office/drawing/2014/main" id="{00000000-0008-0000-0100-000081000000}"/>
            </a:ext>
          </a:extLst>
        </xdr:cNvPr>
        <xdr:cNvSpPr txBox="1">
          <a:spLocks noChangeArrowheads="1"/>
        </xdr:cNvSpPr>
      </xdr:nvSpPr>
      <xdr:spPr bwMode="auto">
        <a:xfrm>
          <a:off x="485775" y="2945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139</xdr:row>
      <xdr:rowOff>0</xdr:rowOff>
    </xdr:from>
    <xdr:ext cx="76200" cy="214033"/>
    <xdr:sp macro="" textlink="">
      <xdr:nvSpPr>
        <xdr:cNvPr id="130" name="Text Box 52">
          <a:extLst>
            <a:ext uri="{FF2B5EF4-FFF2-40B4-BE49-F238E27FC236}">
              <a16:creationId xmlns="" xmlns:a16="http://schemas.microsoft.com/office/drawing/2014/main" id="{00000000-0008-0000-0100-000082000000}"/>
            </a:ext>
          </a:extLst>
        </xdr:cNvPr>
        <xdr:cNvSpPr txBox="1">
          <a:spLocks noChangeArrowheads="1"/>
        </xdr:cNvSpPr>
      </xdr:nvSpPr>
      <xdr:spPr bwMode="auto">
        <a:xfrm>
          <a:off x="485775" y="2945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161</xdr:row>
      <xdr:rowOff>0</xdr:rowOff>
    </xdr:from>
    <xdr:ext cx="76200" cy="214033"/>
    <xdr:sp macro="" textlink="">
      <xdr:nvSpPr>
        <xdr:cNvPr id="131" name="Text Box 23">
          <a:extLst>
            <a:ext uri="{FF2B5EF4-FFF2-40B4-BE49-F238E27FC236}">
              <a16:creationId xmlns="" xmlns:a16="http://schemas.microsoft.com/office/drawing/2014/main" id="{00000000-0008-0000-0100-000083000000}"/>
            </a:ext>
          </a:extLst>
        </xdr:cNvPr>
        <xdr:cNvSpPr txBox="1">
          <a:spLocks noChangeArrowheads="1"/>
        </xdr:cNvSpPr>
      </xdr:nvSpPr>
      <xdr:spPr bwMode="auto">
        <a:xfrm>
          <a:off x="485775" y="3280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161</xdr:row>
      <xdr:rowOff>0</xdr:rowOff>
    </xdr:from>
    <xdr:ext cx="76200" cy="214033"/>
    <xdr:sp macro="" textlink="">
      <xdr:nvSpPr>
        <xdr:cNvPr id="132" name="Text Box 24">
          <a:extLst>
            <a:ext uri="{FF2B5EF4-FFF2-40B4-BE49-F238E27FC236}">
              <a16:creationId xmlns="" xmlns:a16="http://schemas.microsoft.com/office/drawing/2014/main" id="{00000000-0008-0000-0100-000084000000}"/>
            </a:ext>
          </a:extLst>
        </xdr:cNvPr>
        <xdr:cNvSpPr txBox="1">
          <a:spLocks noChangeArrowheads="1"/>
        </xdr:cNvSpPr>
      </xdr:nvSpPr>
      <xdr:spPr bwMode="auto">
        <a:xfrm>
          <a:off x="485775" y="3280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161</xdr:row>
      <xdr:rowOff>0</xdr:rowOff>
    </xdr:from>
    <xdr:ext cx="76200" cy="214033"/>
    <xdr:sp macro="" textlink="">
      <xdr:nvSpPr>
        <xdr:cNvPr id="133" name="Text Box 50">
          <a:extLst>
            <a:ext uri="{FF2B5EF4-FFF2-40B4-BE49-F238E27FC236}">
              <a16:creationId xmlns="" xmlns:a16="http://schemas.microsoft.com/office/drawing/2014/main" id="{00000000-0008-0000-0100-000085000000}"/>
            </a:ext>
          </a:extLst>
        </xdr:cNvPr>
        <xdr:cNvSpPr txBox="1">
          <a:spLocks noChangeArrowheads="1"/>
        </xdr:cNvSpPr>
      </xdr:nvSpPr>
      <xdr:spPr bwMode="auto">
        <a:xfrm>
          <a:off x="485775" y="3280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161</xdr:row>
      <xdr:rowOff>0</xdr:rowOff>
    </xdr:from>
    <xdr:ext cx="76200" cy="214033"/>
    <xdr:sp macro="" textlink="">
      <xdr:nvSpPr>
        <xdr:cNvPr id="134" name="Text Box 52">
          <a:extLst>
            <a:ext uri="{FF2B5EF4-FFF2-40B4-BE49-F238E27FC236}">
              <a16:creationId xmlns="" xmlns:a16="http://schemas.microsoft.com/office/drawing/2014/main" id="{00000000-0008-0000-0100-000086000000}"/>
            </a:ext>
          </a:extLst>
        </xdr:cNvPr>
        <xdr:cNvSpPr txBox="1">
          <a:spLocks noChangeArrowheads="1"/>
        </xdr:cNvSpPr>
      </xdr:nvSpPr>
      <xdr:spPr bwMode="auto">
        <a:xfrm>
          <a:off x="485775" y="3280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161</xdr:row>
      <xdr:rowOff>0</xdr:rowOff>
    </xdr:from>
    <xdr:ext cx="76200" cy="214033"/>
    <xdr:sp macro="" textlink="">
      <xdr:nvSpPr>
        <xdr:cNvPr id="135" name="Text Box 24">
          <a:extLst>
            <a:ext uri="{FF2B5EF4-FFF2-40B4-BE49-F238E27FC236}">
              <a16:creationId xmlns="" xmlns:a16="http://schemas.microsoft.com/office/drawing/2014/main" id="{00000000-0008-0000-0100-000087000000}"/>
            </a:ext>
          </a:extLst>
        </xdr:cNvPr>
        <xdr:cNvSpPr txBox="1">
          <a:spLocks noChangeArrowheads="1"/>
        </xdr:cNvSpPr>
      </xdr:nvSpPr>
      <xdr:spPr bwMode="auto">
        <a:xfrm>
          <a:off x="485775" y="3280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161</xdr:row>
      <xdr:rowOff>0</xdr:rowOff>
    </xdr:from>
    <xdr:ext cx="76200" cy="214033"/>
    <xdr:sp macro="" textlink="">
      <xdr:nvSpPr>
        <xdr:cNvPr id="136" name="Text Box 50">
          <a:extLst>
            <a:ext uri="{FF2B5EF4-FFF2-40B4-BE49-F238E27FC236}">
              <a16:creationId xmlns="" xmlns:a16="http://schemas.microsoft.com/office/drawing/2014/main" id="{00000000-0008-0000-0100-000088000000}"/>
            </a:ext>
          </a:extLst>
        </xdr:cNvPr>
        <xdr:cNvSpPr txBox="1">
          <a:spLocks noChangeArrowheads="1"/>
        </xdr:cNvSpPr>
      </xdr:nvSpPr>
      <xdr:spPr bwMode="auto">
        <a:xfrm>
          <a:off x="485775" y="3280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161</xdr:row>
      <xdr:rowOff>0</xdr:rowOff>
    </xdr:from>
    <xdr:ext cx="76200" cy="214033"/>
    <xdr:sp macro="" textlink="">
      <xdr:nvSpPr>
        <xdr:cNvPr id="137" name="Text Box 52">
          <a:extLst>
            <a:ext uri="{FF2B5EF4-FFF2-40B4-BE49-F238E27FC236}">
              <a16:creationId xmlns="" xmlns:a16="http://schemas.microsoft.com/office/drawing/2014/main" id="{00000000-0008-0000-0100-000089000000}"/>
            </a:ext>
          </a:extLst>
        </xdr:cNvPr>
        <xdr:cNvSpPr txBox="1">
          <a:spLocks noChangeArrowheads="1"/>
        </xdr:cNvSpPr>
      </xdr:nvSpPr>
      <xdr:spPr bwMode="auto">
        <a:xfrm>
          <a:off x="485775" y="3280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editAs="oneCell">
    <xdr:from>
      <xdr:col>1</xdr:col>
      <xdr:colOff>0</xdr:colOff>
      <xdr:row>163</xdr:row>
      <xdr:rowOff>0</xdr:rowOff>
    </xdr:from>
    <xdr:to>
      <xdr:col>1</xdr:col>
      <xdr:colOff>76200</xdr:colOff>
      <xdr:row>248</xdr:row>
      <xdr:rowOff>57152</xdr:rowOff>
    </xdr:to>
    <xdr:sp macro="" textlink="">
      <xdr:nvSpPr>
        <xdr:cNvPr id="138" name="Text Box 24">
          <a:extLst>
            <a:ext uri="{FF2B5EF4-FFF2-40B4-BE49-F238E27FC236}">
              <a16:creationId xmlns="" xmlns:a16="http://schemas.microsoft.com/office/drawing/2014/main" id="{00000000-0008-0000-0100-00008A000000}"/>
            </a:ext>
          </a:extLst>
        </xdr:cNvPr>
        <xdr:cNvSpPr txBox="1">
          <a:spLocks noChangeArrowheads="1"/>
        </xdr:cNvSpPr>
      </xdr:nvSpPr>
      <xdr:spPr bwMode="auto">
        <a:xfrm>
          <a:off x="485775" y="36309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163</xdr:row>
      <xdr:rowOff>0</xdr:rowOff>
    </xdr:from>
    <xdr:to>
      <xdr:col>1</xdr:col>
      <xdr:colOff>76200</xdr:colOff>
      <xdr:row>248</xdr:row>
      <xdr:rowOff>57152</xdr:rowOff>
    </xdr:to>
    <xdr:sp macro="" textlink="">
      <xdr:nvSpPr>
        <xdr:cNvPr id="139" name="Text Box 50">
          <a:extLst>
            <a:ext uri="{FF2B5EF4-FFF2-40B4-BE49-F238E27FC236}">
              <a16:creationId xmlns="" xmlns:a16="http://schemas.microsoft.com/office/drawing/2014/main" id="{00000000-0008-0000-0100-00008B000000}"/>
            </a:ext>
          </a:extLst>
        </xdr:cNvPr>
        <xdr:cNvSpPr txBox="1">
          <a:spLocks noChangeArrowheads="1"/>
        </xdr:cNvSpPr>
      </xdr:nvSpPr>
      <xdr:spPr bwMode="auto">
        <a:xfrm>
          <a:off x="485775" y="36309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163</xdr:row>
      <xdr:rowOff>0</xdr:rowOff>
    </xdr:from>
    <xdr:to>
      <xdr:col>1</xdr:col>
      <xdr:colOff>76200</xdr:colOff>
      <xdr:row>248</xdr:row>
      <xdr:rowOff>57152</xdr:rowOff>
    </xdr:to>
    <xdr:sp macro="" textlink="">
      <xdr:nvSpPr>
        <xdr:cNvPr id="140" name="Text Box 52">
          <a:extLst>
            <a:ext uri="{FF2B5EF4-FFF2-40B4-BE49-F238E27FC236}">
              <a16:creationId xmlns="" xmlns:a16="http://schemas.microsoft.com/office/drawing/2014/main" id="{00000000-0008-0000-0100-00008C000000}"/>
            </a:ext>
          </a:extLst>
        </xdr:cNvPr>
        <xdr:cNvSpPr txBox="1">
          <a:spLocks noChangeArrowheads="1"/>
        </xdr:cNvSpPr>
      </xdr:nvSpPr>
      <xdr:spPr bwMode="auto">
        <a:xfrm>
          <a:off x="485775" y="36309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163</xdr:row>
      <xdr:rowOff>0</xdr:rowOff>
    </xdr:from>
    <xdr:to>
      <xdr:col>1</xdr:col>
      <xdr:colOff>76200</xdr:colOff>
      <xdr:row>248</xdr:row>
      <xdr:rowOff>57152</xdr:rowOff>
    </xdr:to>
    <xdr:sp macro="" textlink="">
      <xdr:nvSpPr>
        <xdr:cNvPr id="141" name="Text Box 23">
          <a:extLst>
            <a:ext uri="{FF2B5EF4-FFF2-40B4-BE49-F238E27FC236}">
              <a16:creationId xmlns="" xmlns:a16="http://schemas.microsoft.com/office/drawing/2014/main" id="{00000000-0008-0000-0100-00008D000000}"/>
            </a:ext>
          </a:extLst>
        </xdr:cNvPr>
        <xdr:cNvSpPr txBox="1">
          <a:spLocks noChangeArrowheads="1"/>
        </xdr:cNvSpPr>
      </xdr:nvSpPr>
      <xdr:spPr bwMode="auto">
        <a:xfrm>
          <a:off x="485775" y="36309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163</xdr:row>
      <xdr:rowOff>0</xdr:rowOff>
    </xdr:from>
    <xdr:to>
      <xdr:col>1</xdr:col>
      <xdr:colOff>76200</xdr:colOff>
      <xdr:row>248</xdr:row>
      <xdr:rowOff>57152</xdr:rowOff>
    </xdr:to>
    <xdr:sp macro="" textlink="">
      <xdr:nvSpPr>
        <xdr:cNvPr id="142" name="Text Box 24">
          <a:extLst>
            <a:ext uri="{FF2B5EF4-FFF2-40B4-BE49-F238E27FC236}">
              <a16:creationId xmlns="" xmlns:a16="http://schemas.microsoft.com/office/drawing/2014/main" id="{00000000-0008-0000-0100-00008E000000}"/>
            </a:ext>
          </a:extLst>
        </xdr:cNvPr>
        <xdr:cNvSpPr txBox="1">
          <a:spLocks noChangeArrowheads="1"/>
        </xdr:cNvSpPr>
      </xdr:nvSpPr>
      <xdr:spPr bwMode="auto">
        <a:xfrm>
          <a:off x="485775" y="36309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163</xdr:row>
      <xdr:rowOff>0</xdr:rowOff>
    </xdr:from>
    <xdr:to>
      <xdr:col>1</xdr:col>
      <xdr:colOff>76200</xdr:colOff>
      <xdr:row>248</xdr:row>
      <xdr:rowOff>57152</xdr:rowOff>
    </xdr:to>
    <xdr:sp macro="" textlink="">
      <xdr:nvSpPr>
        <xdr:cNvPr id="143" name="Text Box 50">
          <a:extLst>
            <a:ext uri="{FF2B5EF4-FFF2-40B4-BE49-F238E27FC236}">
              <a16:creationId xmlns="" xmlns:a16="http://schemas.microsoft.com/office/drawing/2014/main" id="{00000000-0008-0000-0100-00008F000000}"/>
            </a:ext>
          </a:extLst>
        </xdr:cNvPr>
        <xdr:cNvSpPr txBox="1">
          <a:spLocks noChangeArrowheads="1"/>
        </xdr:cNvSpPr>
      </xdr:nvSpPr>
      <xdr:spPr bwMode="auto">
        <a:xfrm>
          <a:off x="485775" y="36309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163</xdr:row>
      <xdr:rowOff>0</xdr:rowOff>
    </xdr:from>
    <xdr:to>
      <xdr:col>1</xdr:col>
      <xdr:colOff>76200</xdr:colOff>
      <xdr:row>248</xdr:row>
      <xdr:rowOff>57152</xdr:rowOff>
    </xdr:to>
    <xdr:sp macro="" textlink="">
      <xdr:nvSpPr>
        <xdr:cNvPr id="144" name="Text Box 52">
          <a:extLst>
            <a:ext uri="{FF2B5EF4-FFF2-40B4-BE49-F238E27FC236}">
              <a16:creationId xmlns="" xmlns:a16="http://schemas.microsoft.com/office/drawing/2014/main" id="{00000000-0008-0000-0100-000090000000}"/>
            </a:ext>
          </a:extLst>
        </xdr:cNvPr>
        <xdr:cNvSpPr txBox="1">
          <a:spLocks noChangeArrowheads="1"/>
        </xdr:cNvSpPr>
      </xdr:nvSpPr>
      <xdr:spPr bwMode="auto">
        <a:xfrm>
          <a:off x="485775" y="36309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163</xdr:row>
      <xdr:rowOff>0</xdr:rowOff>
    </xdr:from>
    <xdr:to>
      <xdr:col>1</xdr:col>
      <xdr:colOff>76200</xdr:colOff>
      <xdr:row>248</xdr:row>
      <xdr:rowOff>57152</xdr:rowOff>
    </xdr:to>
    <xdr:sp macro="" textlink="">
      <xdr:nvSpPr>
        <xdr:cNvPr id="145" name="Text Box 23">
          <a:extLst>
            <a:ext uri="{FF2B5EF4-FFF2-40B4-BE49-F238E27FC236}">
              <a16:creationId xmlns="" xmlns:a16="http://schemas.microsoft.com/office/drawing/2014/main" id="{00000000-0008-0000-0100-000091000000}"/>
            </a:ext>
          </a:extLst>
        </xdr:cNvPr>
        <xdr:cNvSpPr txBox="1">
          <a:spLocks noChangeArrowheads="1"/>
        </xdr:cNvSpPr>
      </xdr:nvSpPr>
      <xdr:spPr bwMode="auto">
        <a:xfrm>
          <a:off x="485775" y="36309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163</xdr:row>
      <xdr:rowOff>0</xdr:rowOff>
    </xdr:from>
    <xdr:to>
      <xdr:col>1</xdr:col>
      <xdr:colOff>76200</xdr:colOff>
      <xdr:row>248</xdr:row>
      <xdr:rowOff>57152</xdr:rowOff>
    </xdr:to>
    <xdr:sp macro="" textlink="">
      <xdr:nvSpPr>
        <xdr:cNvPr id="146" name="Text Box 24">
          <a:extLst>
            <a:ext uri="{FF2B5EF4-FFF2-40B4-BE49-F238E27FC236}">
              <a16:creationId xmlns="" xmlns:a16="http://schemas.microsoft.com/office/drawing/2014/main" id="{00000000-0008-0000-0100-000092000000}"/>
            </a:ext>
          </a:extLst>
        </xdr:cNvPr>
        <xdr:cNvSpPr txBox="1">
          <a:spLocks noChangeArrowheads="1"/>
        </xdr:cNvSpPr>
      </xdr:nvSpPr>
      <xdr:spPr bwMode="auto">
        <a:xfrm>
          <a:off x="485775" y="36309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163</xdr:row>
      <xdr:rowOff>0</xdr:rowOff>
    </xdr:from>
    <xdr:to>
      <xdr:col>1</xdr:col>
      <xdr:colOff>76200</xdr:colOff>
      <xdr:row>248</xdr:row>
      <xdr:rowOff>57152</xdr:rowOff>
    </xdr:to>
    <xdr:sp macro="" textlink="">
      <xdr:nvSpPr>
        <xdr:cNvPr id="147" name="Text Box 50">
          <a:extLst>
            <a:ext uri="{FF2B5EF4-FFF2-40B4-BE49-F238E27FC236}">
              <a16:creationId xmlns="" xmlns:a16="http://schemas.microsoft.com/office/drawing/2014/main" id="{00000000-0008-0000-0100-000093000000}"/>
            </a:ext>
          </a:extLst>
        </xdr:cNvPr>
        <xdr:cNvSpPr txBox="1">
          <a:spLocks noChangeArrowheads="1"/>
        </xdr:cNvSpPr>
      </xdr:nvSpPr>
      <xdr:spPr bwMode="auto">
        <a:xfrm>
          <a:off x="485775" y="36309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163</xdr:row>
      <xdr:rowOff>0</xdr:rowOff>
    </xdr:from>
    <xdr:to>
      <xdr:col>1</xdr:col>
      <xdr:colOff>76200</xdr:colOff>
      <xdr:row>248</xdr:row>
      <xdr:rowOff>57152</xdr:rowOff>
    </xdr:to>
    <xdr:sp macro="" textlink="">
      <xdr:nvSpPr>
        <xdr:cNvPr id="148" name="Text Box 52">
          <a:extLst>
            <a:ext uri="{FF2B5EF4-FFF2-40B4-BE49-F238E27FC236}">
              <a16:creationId xmlns="" xmlns:a16="http://schemas.microsoft.com/office/drawing/2014/main" id="{00000000-0008-0000-0100-000094000000}"/>
            </a:ext>
          </a:extLst>
        </xdr:cNvPr>
        <xdr:cNvSpPr txBox="1">
          <a:spLocks noChangeArrowheads="1"/>
        </xdr:cNvSpPr>
      </xdr:nvSpPr>
      <xdr:spPr bwMode="auto">
        <a:xfrm>
          <a:off x="485775" y="36309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163</xdr:row>
      <xdr:rowOff>0</xdr:rowOff>
    </xdr:from>
    <xdr:to>
      <xdr:col>1</xdr:col>
      <xdr:colOff>76200</xdr:colOff>
      <xdr:row>248</xdr:row>
      <xdr:rowOff>57152</xdr:rowOff>
    </xdr:to>
    <xdr:sp macro="" textlink="">
      <xdr:nvSpPr>
        <xdr:cNvPr id="149" name="Text Box 23">
          <a:extLst>
            <a:ext uri="{FF2B5EF4-FFF2-40B4-BE49-F238E27FC236}">
              <a16:creationId xmlns="" xmlns:a16="http://schemas.microsoft.com/office/drawing/2014/main" id="{00000000-0008-0000-0100-000095000000}"/>
            </a:ext>
          </a:extLst>
        </xdr:cNvPr>
        <xdr:cNvSpPr txBox="1">
          <a:spLocks noChangeArrowheads="1"/>
        </xdr:cNvSpPr>
      </xdr:nvSpPr>
      <xdr:spPr bwMode="auto">
        <a:xfrm>
          <a:off x="485775" y="36309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163</xdr:row>
      <xdr:rowOff>0</xdr:rowOff>
    </xdr:from>
    <xdr:to>
      <xdr:col>1</xdr:col>
      <xdr:colOff>76200</xdr:colOff>
      <xdr:row>248</xdr:row>
      <xdr:rowOff>57152</xdr:rowOff>
    </xdr:to>
    <xdr:sp macro="" textlink="">
      <xdr:nvSpPr>
        <xdr:cNvPr id="150" name="Text Box 24">
          <a:extLst>
            <a:ext uri="{FF2B5EF4-FFF2-40B4-BE49-F238E27FC236}">
              <a16:creationId xmlns="" xmlns:a16="http://schemas.microsoft.com/office/drawing/2014/main" id="{00000000-0008-0000-0100-000096000000}"/>
            </a:ext>
          </a:extLst>
        </xdr:cNvPr>
        <xdr:cNvSpPr txBox="1">
          <a:spLocks noChangeArrowheads="1"/>
        </xdr:cNvSpPr>
      </xdr:nvSpPr>
      <xdr:spPr bwMode="auto">
        <a:xfrm>
          <a:off x="485775" y="36309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163</xdr:row>
      <xdr:rowOff>0</xdr:rowOff>
    </xdr:from>
    <xdr:to>
      <xdr:col>1</xdr:col>
      <xdr:colOff>76200</xdr:colOff>
      <xdr:row>248</xdr:row>
      <xdr:rowOff>57152</xdr:rowOff>
    </xdr:to>
    <xdr:sp macro="" textlink="">
      <xdr:nvSpPr>
        <xdr:cNvPr id="151" name="Text Box 50">
          <a:extLst>
            <a:ext uri="{FF2B5EF4-FFF2-40B4-BE49-F238E27FC236}">
              <a16:creationId xmlns="" xmlns:a16="http://schemas.microsoft.com/office/drawing/2014/main" id="{00000000-0008-0000-0100-000097000000}"/>
            </a:ext>
          </a:extLst>
        </xdr:cNvPr>
        <xdr:cNvSpPr txBox="1">
          <a:spLocks noChangeArrowheads="1"/>
        </xdr:cNvSpPr>
      </xdr:nvSpPr>
      <xdr:spPr bwMode="auto">
        <a:xfrm>
          <a:off x="485775" y="36309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163</xdr:row>
      <xdr:rowOff>0</xdr:rowOff>
    </xdr:from>
    <xdr:to>
      <xdr:col>1</xdr:col>
      <xdr:colOff>76200</xdr:colOff>
      <xdr:row>248</xdr:row>
      <xdr:rowOff>57152</xdr:rowOff>
    </xdr:to>
    <xdr:sp macro="" textlink="">
      <xdr:nvSpPr>
        <xdr:cNvPr id="152" name="Text Box 52">
          <a:extLst>
            <a:ext uri="{FF2B5EF4-FFF2-40B4-BE49-F238E27FC236}">
              <a16:creationId xmlns="" xmlns:a16="http://schemas.microsoft.com/office/drawing/2014/main" id="{00000000-0008-0000-0100-000098000000}"/>
            </a:ext>
          </a:extLst>
        </xdr:cNvPr>
        <xdr:cNvSpPr txBox="1">
          <a:spLocks noChangeArrowheads="1"/>
        </xdr:cNvSpPr>
      </xdr:nvSpPr>
      <xdr:spPr bwMode="auto">
        <a:xfrm>
          <a:off x="485775" y="36309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1</xdr:col>
      <xdr:colOff>0</xdr:colOff>
      <xdr:row>162</xdr:row>
      <xdr:rowOff>0</xdr:rowOff>
    </xdr:from>
    <xdr:ext cx="76200" cy="214033"/>
    <xdr:sp macro="" textlink="">
      <xdr:nvSpPr>
        <xdr:cNvPr id="153" name="Text Box 23">
          <a:extLst>
            <a:ext uri="{FF2B5EF4-FFF2-40B4-BE49-F238E27FC236}">
              <a16:creationId xmlns="" xmlns:a16="http://schemas.microsoft.com/office/drawing/2014/main" id="{00000000-0008-0000-0100-000099000000}"/>
            </a:ext>
          </a:extLst>
        </xdr:cNvPr>
        <xdr:cNvSpPr txBox="1">
          <a:spLocks noChangeArrowheads="1"/>
        </xdr:cNvSpPr>
      </xdr:nvSpPr>
      <xdr:spPr bwMode="auto">
        <a:xfrm>
          <a:off x="485775" y="36156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162</xdr:row>
      <xdr:rowOff>0</xdr:rowOff>
    </xdr:from>
    <xdr:ext cx="76200" cy="214033"/>
    <xdr:sp macro="" textlink="">
      <xdr:nvSpPr>
        <xdr:cNvPr id="154" name="Text Box 24">
          <a:extLst>
            <a:ext uri="{FF2B5EF4-FFF2-40B4-BE49-F238E27FC236}">
              <a16:creationId xmlns="" xmlns:a16="http://schemas.microsoft.com/office/drawing/2014/main" id="{00000000-0008-0000-0100-00009A000000}"/>
            </a:ext>
          </a:extLst>
        </xdr:cNvPr>
        <xdr:cNvSpPr txBox="1">
          <a:spLocks noChangeArrowheads="1"/>
        </xdr:cNvSpPr>
      </xdr:nvSpPr>
      <xdr:spPr bwMode="auto">
        <a:xfrm>
          <a:off x="485775" y="36156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162</xdr:row>
      <xdr:rowOff>0</xdr:rowOff>
    </xdr:from>
    <xdr:ext cx="76200" cy="214033"/>
    <xdr:sp macro="" textlink="">
      <xdr:nvSpPr>
        <xdr:cNvPr id="155" name="Text Box 50">
          <a:extLst>
            <a:ext uri="{FF2B5EF4-FFF2-40B4-BE49-F238E27FC236}">
              <a16:creationId xmlns="" xmlns:a16="http://schemas.microsoft.com/office/drawing/2014/main" id="{00000000-0008-0000-0100-00009B000000}"/>
            </a:ext>
          </a:extLst>
        </xdr:cNvPr>
        <xdr:cNvSpPr txBox="1">
          <a:spLocks noChangeArrowheads="1"/>
        </xdr:cNvSpPr>
      </xdr:nvSpPr>
      <xdr:spPr bwMode="auto">
        <a:xfrm>
          <a:off x="485775" y="36156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162</xdr:row>
      <xdr:rowOff>0</xdr:rowOff>
    </xdr:from>
    <xdr:ext cx="76200" cy="214033"/>
    <xdr:sp macro="" textlink="">
      <xdr:nvSpPr>
        <xdr:cNvPr id="156" name="Text Box 52">
          <a:extLst>
            <a:ext uri="{FF2B5EF4-FFF2-40B4-BE49-F238E27FC236}">
              <a16:creationId xmlns="" xmlns:a16="http://schemas.microsoft.com/office/drawing/2014/main" id="{00000000-0008-0000-0100-00009C000000}"/>
            </a:ext>
          </a:extLst>
        </xdr:cNvPr>
        <xdr:cNvSpPr txBox="1">
          <a:spLocks noChangeArrowheads="1"/>
        </xdr:cNvSpPr>
      </xdr:nvSpPr>
      <xdr:spPr bwMode="auto">
        <a:xfrm>
          <a:off x="485775" y="36156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162</xdr:row>
      <xdr:rowOff>0</xdr:rowOff>
    </xdr:from>
    <xdr:ext cx="76200" cy="214033"/>
    <xdr:sp macro="" textlink="">
      <xdr:nvSpPr>
        <xdr:cNvPr id="157" name="Text Box 24">
          <a:extLst>
            <a:ext uri="{FF2B5EF4-FFF2-40B4-BE49-F238E27FC236}">
              <a16:creationId xmlns="" xmlns:a16="http://schemas.microsoft.com/office/drawing/2014/main" id="{00000000-0008-0000-0100-00009D000000}"/>
            </a:ext>
          </a:extLst>
        </xdr:cNvPr>
        <xdr:cNvSpPr txBox="1">
          <a:spLocks noChangeArrowheads="1"/>
        </xdr:cNvSpPr>
      </xdr:nvSpPr>
      <xdr:spPr bwMode="auto">
        <a:xfrm>
          <a:off x="485775" y="36156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162</xdr:row>
      <xdr:rowOff>0</xdr:rowOff>
    </xdr:from>
    <xdr:ext cx="76200" cy="214033"/>
    <xdr:sp macro="" textlink="">
      <xdr:nvSpPr>
        <xdr:cNvPr id="158" name="Text Box 50">
          <a:extLst>
            <a:ext uri="{FF2B5EF4-FFF2-40B4-BE49-F238E27FC236}">
              <a16:creationId xmlns="" xmlns:a16="http://schemas.microsoft.com/office/drawing/2014/main" id="{00000000-0008-0000-0100-00009E000000}"/>
            </a:ext>
          </a:extLst>
        </xdr:cNvPr>
        <xdr:cNvSpPr txBox="1">
          <a:spLocks noChangeArrowheads="1"/>
        </xdr:cNvSpPr>
      </xdr:nvSpPr>
      <xdr:spPr bwMode="auto">
        <a:xfrm>
          <a:off x="485775" y="36156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162</xdr:row>
      <xdr:rowOff>0</xdr:rowOff>
    </xdr:from>
    <xdr:ext cx="76200" cy="214033"/>
    <xdr:sp macro="" textlink="">
      <xdr:nvSpPr>
        <xdr:cNvPr id="159" name="Text Box 52">
          <a:extLst>
            <a:ext uri="{FF2B5EF4-FFF2-40B4-BE49-F238E27FC236}">
              <a16:creationId xmlns="" xmlns:a16="http://schemas.microsoft.com/office/drawing/2014/main" id="{00000000-0008-0000-0100-00009F000000}"/>
            </a:ext>
          </a:extLst>
        </xdr:cNvPr>
        <xdr:cNvSpPr txBox="1">
          <a:spLocks noChangeArrowheads="1"/>
        </xdr:cNvSpPr>
      </xdr:nvSpPr>
      <xdr:spPr bwMode="auto">
        <a:xfrm>
          <a:off x="485775" y="36156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184</xdr:row>
      <xdr:rowOff>0</xdr:rowOff>
    </xdr:from>
    <xdr:ext cx="76200" cy="214033"/>
    <xdr:sp macro="" textlink="">
      <xdr:nvSpPr>
        <xdr:cNvPr id="160" name="Text Box 23">
          <a:extLst>
            <a:ext uri="{FF2B5EF4-FFF2-40B4-BE49-F238E27FC236}">
              <a16:creationId xmlns="" xmlns:a16="http://schemas.microsoft.com/office/drawing/2014/main" id="{00000000-0008-0000-0100-0000A0000000}"/>
            </a:ext>
          </a:extLst>
        </xdr:cNvPr>
        <xdr:cNvSpPr txBox="1">
          <a:spLocks noChangeArrowheads="1"/>
        </xdr:cNvSpPr>
      </xdr:nvSpPr>
      <xdr:spPr bwMode="auto">
        <a:xfrm>
          <a:off x="485775" y="395478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184</xdr:row>
      <xdr:rowOff>0</xdr:rowOff>
    </xdr:from>
    <xdr:ext cx="76200" cy="214033"/>
    <xdr:sp macro="" textlink="">
      <xdr:nvSpPr>
        <xdr:cNvPr id="161" name="Text Box 24">
          <a:extLst>
            <a:ext uri="{FF2B5EF4-FFF2-40B4-BE49-F238E27FC236}">
              <a16:creationId xmlns="" xmlns:a16="http://schemas.microsoft.com/office/drawing/2014/main" id="{00000000-0008-0000-0100-0000A1000000}"/>
            </a:ext>
          </a:extLst>
        </xdr:cNvPr>
        <xdr:cNvSpPr txBox="1">
          <a:spLocks noChangeArrowheads="1"/>
        </xdr:cNvSpPr>
      </xdr:nvSpPr>
      <xdr:spPr bwMode="auto">
        <a:xfrm>
          <a:off x="485775" y="395478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184</xdr:row>
      <xdr:rowOff>0</xdr:rowOff>
    </xdr:from>
    <xdr:ext cx="76200" cy="214033"/>
    <xdr:sp macro="" textlink="">
      <xdr:nvSpPr>
        <xdr:cNvPr id="162" name="Text Box 50">
          <a:extLst>
            <a:ext uri="{FF2B5EF4-FFF2-40B4-BE49-F238E27FC236}">
              <a16:creationId xmlns="" xmlns:a16="http://schemas.microsoft.com/office/drawing/2014/main" id="{00000000-0008-0000-0100-0000A2000000}"/>
            </a:ext>
          </a:extLst>
        </xdr:cNvPr>
        <xdr:cNvSpPr txBox="1">
          <a:spLocks noChangeArrowheads="1"/>
        </xdr:cNvSpPr>
      </xdr:nvSpPr>
      <xdr:spPr bwMode="auto">
        <a:xfrm>
          <a:off x="485775" y="395478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184</xdr:row>
      <xdr:rowOff>0</xdr:rowOff>
    </xdr:from>
    <xdr:ext cx="76200" cy="214033"/>
    <xdr:sp macro="" textlink="">
      <xdr:nvSpPr>
        <xdr:cNvPr id="163" name="Text Box 52">
          <a:extLst>
            <a:ext uri="{FF2B5EF4-FFF2-40B4-BE49-F238E27FC236}">
              <a16:creationId xmlns="" xmlns:a16="http://schemas.microsoft.com/office/drawing/2014/main" id="{00000000-0008-0000-0100-0000A3000000}"/>
            </a:ext>
          </a:extLst>
        </xdr:cNvPr>
        <xdr:cNvSpPr txBox="1">
          <a:spLocks noChangeArrowheads="1"/>
        </xdr:cNvSpPr>
      </xdr:nvSpPr>
      <xdr:spPr bwMode="auto">
        <a:xfrm>
          <a:off x="485775" y="395478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184</xdr:row>
      <xdr:rowOff>0</xdr:rowOff>
    </xdr:from>
    <xdr:ext cx="76200" cy="214033"/>
    <xdr:sp macro="" textlink="">
      <xdr:nvSpPr>
        <xdr:cNvPr id="164" name="Text Box 24">
          <a:extLst>
            <a:ext uri="{FF2B5EF4-FFF2-40B4-BE49-F238E27FC236}">
              <a16:creationId xmlns="" xmlns:a16="http://schemas.microsoft.com/office/drawing/2014/main" id="{00000000-0008-0000-0100-0000A4000000}"/>
            </a:ext>
          </a:extLst>
        </xdr:cNvPr>
        <xdr:cNvSpPr txBox="1">
          <a:spLocks noChangeArrowheads="1"/>
        </xdr:cNvSpPr>
      </xdr:nvSpPr>
      <xdr:spPr bwMode="auto">
        <a:xfrm>
          <a:off x="485775" y="395478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184</xdr:row>
      <xdr:rowOff>0</xdr:rowOff>
    </xdr:from>
    <xdr:ext cx="76200" cy="214033"/>
    <xdr:sp macro="" textlink="">
      <xdr:nvSpPr>
        <xdr:cNvPr id="165" name="Text Box 50">
          <a:extLst>
            <a:ext uri="{FF2B5EF4-FFF2-40B4-BE49-F238E27FC236}">
              <a16:creationId xmlns="" xmlns:a16="http://schemas.microsoft.com/office/drawing/2014/main" id="{00000000-0008-0000-0100-0000A5000000}"/>
            </a:ext>
          </a:extLst>
        </xdr:cNvPr>
        <xdr:cNvSpPr txBox="1">
          <a:spLocks noChangeArrowheads="1"/>
        </xdr:cNvSpPr>
      </xdr:nvSpPr>
      <xdr:spPr bwMode="auto">
        <a:xfrm>
          <a:off x="485775" y="395478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184</xdr:row>
      <xdr:rowOff>0</xdr:rowOff>
    </xdr:from>
    <xdr:ext cx="76200" cy="214033"/>
    <xdr:sp macro="" textlink="">
      <xdr:nvSpPr>
        <xdr:cNvPr id="166" name="Text Box 52">
          <a:extLst>
            <a:ext uri="{FF2B5EF4-FFF2-40B4-BE49-F238E27FC236}">
              <a16:creationId xmlns="" xmlns:a16="http://schemas.microsoft.com/office/drawing/2014/main" id="{00000000-0008-0000-0100-0000A6000000}"/>
            </a:ext>
          </a:extLst>
        </xdr:cNvPr>
        <xdr:cNvSpPr txBox="1">
          <a:spLocks noChangeArrowheads="1"/>
        </xdr:cNvSpPr>
      </xdr:nvSpPr>
      <xdr:spPr bwMode="auto">
        <a:xfrm>
          <a:off x="485775" y="395478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338</xdr:row>
      <xdr:rowOff>0</xdr:rowOff>
    </xdr:from>
    <xdr:ext cx="76200" cy="214033"/>
    <xdr:sp macro="" textlink="">
      <xdr:nvSpPr>
        <xdr:cNvPr id="167" name="Text Box 23">
          <a:extLst>
            <a:ext uri="{FF2B5EF4-FFF2-40B4-BE49-F238E27FC236}">
              <a16:creationId xmlns="" xmlns:a16="http://schemas.microsoft.com/office/drawing/2014/main" id="{00000000-0008-0000-0100-0000A7000000}"/>
            </a:ext>
          </a:extLst>
        </xdr:cNvPr>
        <xdr:cNvSpPr txBox="1">
          <a:spLocks noChangeArrowheads="1"/>
        </xdr:cNvSpPr>
      </xdr:nvSpPr>
      <xdr:spPr bwMode="auto">
        <a:xfrm>
          <a:off x="485775" y="429006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338</xdr:row>
      <xdr:rowOff>0</xdr:rowOff>
    </xdr:from>
    <xdr:ext cx="76200" cy="214033"/>
    <xdr:sp macro="" textlink="">
      <xdr:nvSpPr>
        <xdr:cNvPr id="168" name="Text Box 24">
          <a:extLst>
            <a:ext uri="{FF2B5EF4-FFF2-40B4-BE49-F238E27FC236}">
              <a16:creationId xmlns="" xmlns:a16="http://schemas.microsoft.com/office/drawing/2014/main" id="{00000000-0008-0000-0100-0000A8000000}"/>
            </a:ext>
          </a:extLst>
        </xdr:cNvPr>
        <xdr:cNvSpPr txBox="1">
          <a:spLocks noChangeArrowheads="1"/>
        </xdr:cNvSpPr>
      </xdr:nvSpPr>
      <xdr:spPr bwMode="auto">
        <a:xfrm>
          <a:off x="485775" y="429006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338</xdr:row>
      <xdr:rowOff>0</xdr:rowOff>
    </xdr:from>
    <xdr:ext cx="76200" cy="214033"/>
    <xdr:sp macro="" textlink="">
      <xdr:nvSpPr>
        <xdr:cNvPr id="169" name="Text Box 50">
          <a:extLst>
            <a:ext uri="{FF2B5EF4-FFF2-40B4-BE49-F238E27FC236}">
              <a16:creationId xmlns="" xmlns:a16="http://schemas.microsoft.com/office/drawing/2014/main" id="{00000000-0008-0000-0100-0000A9000000}"/>
            </a:ext>
          </a:extLst>
        </xdr:cNvPr>
        <xdr:cNvSpPr txBox="1">
          <a:spLocks noChangeArrowheads="1"/>
        </xdr:cNvSpPr>
      </xdr:nvSpPr>
      <xdr:spPr bwMode="auto">
        <a:xfrm>
          <a:off x="485775" y="429006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338</xdr:row>
      <xdr:rowOff>0</xdr:rowOff>
    </xdr:from>
    <xdr:ext cx="76200" cy="214033"/>
    <xdr:sp macro="" textlink="">
      <xdr:nvSpPr>
        <xdr:cNvPr id="170" name="Text Box 52">
          <a:extLst>
            <a:ext uri="{FF2B5EF4-FFF2-40B4-BE49-F238E27FC236}">
              <a16:creationId xmlns="" xmlns:a16="http://schemas.microsoft.com/office/drawing/2014/main" id="{00000000-0008-0000-0100-0000AA000000}"/>
            </a:ext>
          </a:extLst>
        </xdr:cNvPr>
        <xdr:cNvSpPr txBox="1">
          <a:spLocks noChangeArrowheads="1"/>
        </xdr:cNvSpPr>
      </xdr:nvSpPr>
      <xdr:spPr bwMode="auto">
        <a:xfrm>
          <a:off x="485775" y="429006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338</xdr:row>
      <xdr:rowOff>0</xdr:rowOff>
    </xdr:from>
    <xdr:ext cx="76200" cy="214033"/>
    <xdr:sp macro="" textlink="">
      <xdr:nvSpPr>
        <xdr:cNvPr id="171" name="Text Box 24">
          <a:extLst>
            <a:ext uri="{FF2B5EF4-FFF2-40B4-BE49-F238E27FC236}">
              <a16:creationId xmlns="" xmlns:a16="http://schemas.microsoft.com/office/drawing/2014/main" id="{00000000-0008-0000-0100-0000AB000000}"/>
            </a:ext>
          </a:extLst>
        </xdr:cNvPr>
        <xdr:cNvSpPr txBox="1">
          <a:spLocks noChangeArrowheads="1"/>
        </xdr:cNvSpPr>
      </xdr:nvSpPr>
      <xdr:spPr bwMode="auto">
        <a:xfrm>
          <a:off x="485775" y="429006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338</xdr:row>
      <xdr:rowOff>0</xdr:rowOff>
    </xdr:from>
    <xdr:ext cx="76200" cy="214033"/>
    <xdr:sp macro="" textlink="">
      <xdr:nvSpPr>
        <xdr:cNvPr id="172" name="Text Box 50">
          <a:extLst>
            <a:ext uri="{FF2B5EF4-FFF2-40B4-BE49-F238E27FC236}">
              <a16:creationId xmlns="" xmlns:a16="http://schemas.microsoft.com/office/drawing/2014/main" id="{00000000-0008-0000-0100-0000AC000000}"/>
            </a:ext>
          </a:extLst>
        </xdr:cNvPr>
        <xdr:cNvSpPr txBox="1">
          <a:spLocks noChangeArrowheads="1"/>
        </xdr:cNvSpPr>
      </xdr:nvSpPr>
      <xdr:spPr bwMode="auto">
        <a:xfrm>
          <a:off x="485775" y="429006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338</xdr:row>
      <xdr:rowOff>0</xdr:rowOff>
    </xdr:from>
    <xdr:ext cx="76200" cy="214033"/>
    <xdr:sp macro="" textlink="">
      <xdr:nvSpPr>
        <xdr:cNvPr id="173" name="Text Box 52">
          <a:extLst>
            <a:ext uri="{FF2B5EF4-FFF2-40B4-BE49-F238E27FC236}">
              <a16:creationId xmlns="" xmlns:a16="http://schemas.microsoft.com/office/drawing/2014/main" id="{00000000-0008-0000-0100-0000AD000000}"/>
            </a:ext>
          </a:extLst>
        </xdr:cNvPr>
        <xdr:cNvSpPr txBox="1">
          <a:spLocks noChangeArrowheads="1"/>
        </xdr:cNvSpPr>
      </xdr:nvSpPr>
      <xdr:spPr bwMode="auto">
        <a:xfrm>
          <a:off x="485775" y="429006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xdr:from>
      <xdr:col>1</xdr:col>
      <xdr:colOff>1009650</xdr:colOff>
      <xdr:row>2</xdr:row>
      <xdr:rowOff>0</xdr:rowOff>
    </xdr:from>
    <xdr:to>
      <xdr:col>7</xdr:col>
      <xdr:colOff>114300</xdr:colOff>
      <xdr:row>2</xdr:row>
      <xdr:rowOff>0</xdr:rowOff>
    </xdr:to>
    <xdr:graphicFrame macro="">
      <xdr:nvGraphicFramePr>
        <xdr:cNvPr id="174" name="グラフ 60">
          <a:extLst>
            <a:ext uri="{FF2B5EF4-FFF2-40B4-BE49-F238E27FC236}">
              <a16:creationId xmlns="" xmlns:a16="http://schemas.microsoft.com/office/drawing/2014/main" id="{00000000-0008-0000-0100-0000A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2</xdr:row>
      <xdr:rowOff>0</xdr:rowOff>
    </xdr:from>
    <xdr:to>
      <xdr:col>7</xdr:col>
      <xdr:colOff>123825</xdr:colOff>
      <xdr:row>2</xdr:row>
      <xdr:rowOff>0</xdr:rowOff>
    </xdr:to>
    <xdr:graphicFrame macro="">
      <xdr:nvGraphicFramePr>
        <xdr:cNvPr id="175" name="グラフ 62">
          <a:extLst>
            <a:ext uri="{FF2B5EF4-FFF2-40B4-BE49-F238E27FC236}">
              <a16:creationId xmlns="" xmlns:a16="http://schemas.microsoft.com/office/drawing/2014/main" id="{00000000-0008-0000-0100-0000A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2</xdr:col>
      <xdr:colOff>0</xdr:colOff>
      <xdr:row>2</xdr:row>
      <xdr:rowOff>0</xdr:rowOff>
    </xdr:from>
    <xdr:to>
      <xdr:col>7</xdr:col>
      <xdr:colOff>95250</xdr:colOff>
      <xdr:row>2</xdr:row>
      <xdr:rowOff>0</xdr:rowOff>
    </xdr:to>
    <xdr:graphicFrame macro="">
      <xdr:nvGraphicFramePr>
        <xdr:cNvPr id="176" name="グラフ 64">
          <a:extLst>
            <a:ext uri="{FF2B5EF4-FFF2-40B4-BE49-F238E27FC236}">
              <a16:creationId xmlns="" xmlns:a16="http://schemas.microsoft.com/office/drawing/2014/main" id="{00000000-0008-0000-0100-0000B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xdr:col>
      <xdr:colOff>0</xdr:colOff>
      <xdr:row>2</xdr:row>
      <xdr:rowOff>0</xdr:rowOff>
    </xdr:from>
    <xdr:to>
      <xdr:col>2</xdr:col>
      <xdr:colOff>0</xdr:colOff>
      <xdr:row>2</xdr:row>
      <xdr:rowOff>0</xdr:rowOff>
    </xdr:to>
    <xdr:sp macro="" textlink="">
      <xdr:nvSpPr>
        <xdr:cNvPr id="177" name="Rectangle 158">
          <a:extLst>
            <a:ext uri="{FF2B5EF4-FFF2-40B4-BE49-F238E27FC236}">
              <a16:creationId xmlns="" xmlns:a16="http://schemas.microsoft.com/office/drawing/2014/main" id="{00000000-0008-0000-0100-0000B1000000}"/>
            </a:ext>
          </a:extLst>
        </xdr:cNvPr>
        <xdr:cNvSpPr>
          <a:spLocks noChangeArrowheads="1"/>
        </xdr:cNvSpPr>
      </xdr:nvSpPr>
      <xdr:spPr bwMode="auto">
        <a:xfrm>
          <a:off x="1009650" y="342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北海道-1</a:t>
          </a:r>
          <a:endParaRPr lang="ja-JP" altLang="en-US"/>
        </a:p>
      </xdr:txBody>
    </xdr:sp>
    <xdr:clientData/>
  </xdr:twoCellAnchor>
  <xdr:oneCellAnchor>
    <xdr:from>
      <xdr:col>1</xdr:col>
      <xdr:colOff>0</xdr:colOff>
      <xdr:row>0</xdr:row>
      <xdr:rowOff>0</xdr:rowOff>
    </xdr:from>
    <xdr:ext cx="76200" cy="209550"/>
    <xdr:sp macro="" textlink="">
      <xdr:nvSpPr>
        <xdr:cNvPr id="180" name="Text Box 50">
          <a:extLst>
            <a:ext uri="{FF2B5EF4-FFF2-40B4-BE49-F238E27FC236}">
              <a16:creationId xmlns="" xmlns:a16="http://schemas.microsoft.com/office/drawing/2014/main" id="{00000000-0008-0000-0100-0000B4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181" name="Text Box 52">
          <a:extLst>
            <a:ext uri="{FF2B5EF4-FFF2-40B4-BE49-F238E27FC236}">
              <a16:creationId xmlns="" xmlns:a16="http://schemas.microsoft.com/office/drawing/2014/main" id="{00000000-0008-0000-0100-0000B5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2</xdr:row>
      <xdr:rowOff>0</xdr:rowOff>
    </xdr:from>
    <xdr:ext cx="76200" cy="209550"/>
    <xdr:sp macro="" textlink="">
      <xdr:nvSpPr>
        <xdr:cNvPr id="182" name="Text Box 23">
          <a:extLst>
            <a:ext uri="{FF2B5EF4-FFF2-40B4-BE49-F238E27FC236}">
              <a16:creationId xmlns="" xmlns:a16="http://schemas.microsoft.com/office/drawing/2014/main" id="{00000000-0008-0000-0100-0000B6000000}"/>
            </a:ext>
          </a:extLst>
        </xdr:cNvPr>
        <xdr:cNvSpPr txBox="1">
          <a:spLocks noChangeArrowheads="1"/>
        </xdr:cNvSpPr>
      </xdr:nvSpPr>
      <xdr:spPr bwMode="auto">
        <a:xfrm>
          <a:off x="542925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2</xdr:row>
      <xdr:rowOff>0</xdr:rowOff>
    </xdr:from>
    <xdr:ext cx="76200" cy="209550"/>
    <xdr:sp macro="" textlink="">
      <xdr:nvSpPr>
        <xdr:cNvPr id="183" name="Text Box 24">
          <a:extLst>
            <a:ext uri="{FF2B5EF4-FFF2-40B4-BE49-F238E27FC236}">
              <a16:creationId xmlns="" xmlns:a16="http://schemas.microsoft.com/office/drawing/2014/main" id="{00000000-0008-0000-0100-0000B7000000}"/>
            </a:ext>
          </a:extLst>
        </xdr:cNvPr>
        <xdr:cNvSpPr txBox="1">
          <a:spLocks noChangeArrowheads="1"/>
        </xdr:cNvSpPr>
      </xdr:nvSpPr>
      <xdr:spPr bwMode="auto">
        <a:xfrm>
          <a:off x="542925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2</xdr:row>
      <xdr:rowOff>0</xdr:rowOff>
    </xdr:from>
    <xdr:ext cx="76200" cy="209550"/>
    <xdr:sp macro="" textlink="">
      <xdr:nvSpPr>
        <xdr:cNvPr id="184" name="Text Box 50">
          <a:extLst>
            <a:ext uri="{FF2B5EF4-FFF2-40B4-BE49-F238E27FC236}">
              <a16:creationId xmlns="" xmlns:a16="http://schemas.microsoft.com/office/drawing/2014/main" id="{00000000-0008-0000-0100-0000B8000000}"/>
            </a:ext>
          </a:extLst>
        </xdr:cNvPr>
        <xdr:cNvSpPr txBox="1">
          <a:spLocks noChangeArrowheads="1"/>
        </xdr:cNvSpPr>
      </xdr:nvSpPr>
      <xdr:spPr bwMode="auto">
        <a:xfrm>
          <a:off x="542925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2</xdr:row>
      <xdr:rowOff>0</xdr:rowOff>
    </xdr:from>
    <xdr:ext cx="76200" cy="209550"/>
    <xdr:sp macro="" textlink="">
      <xdr:nvSpPr>
        <xdr:cNvPr id="185" name="Text Box 52">
          <a:extLst>
            <a:ext uri="{FF2B5EF4-FFF2-40B4-BE49-F238E27FC236}">
              <a16:creationId xmlns="" xmlns:a16="http://schemas.microsoft.com/office/drawing/2014/main" id="{00000000-0008-0000-0100-0000B9000000}"/>
            </a:ext>
          </a:extLst>
        </xdr:cNvPr>
        <xdr:cNvSpPr txBox="1">
          <a:spLocks noChangeArrowheads="1"/>
        </xdr:cNvSpPr>
      </xdr:nvSpPr>
      <xdr:spPr bwMode="auto">
        <a:xfrm>
          <a:off x="542925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86" name="Text Box 23">
          <a:extLst>
            <a:ext uri="{FF2B5EF4-FFF2-40B4-BE49-F238E27FC236}">
              <a16:creationId xmlns="" xmlns:a16="http://schemas.microsoft.com/office/drawing/2014/main" id="{00000000-0008-0000-0100-0000BA000000}"/>
            </a:ext>
          </a:extLst>
        </xdr:cNvPr>
        <xdr:cNvSpPr txBox="1">
          <a:spLocks noChangeArrowheads="1"/>
        </xdr:cNvSpPr>
      </xdr:nvSpPr>
      <xdr:spPr bwMode="auto">
        <a:xfrm>
          <a:off x="54292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87" name="Text Box 24">
          <a:extLst>
            <a:ext uri="{FF2B5EF4-FFF2-40B4-BE49-F238E27FC236}">
              <a16:creationId xmlns="" xmlns:a16="http://schemas.microsoft.com/office/drawing/2014/main" id="{00000000-0008-0000-0100-0000BB000000}"/>
            </a:ext>
          </a:extLst>
        </xdr:cNvPr>
        <xdr:cNvSpPr txBox="1">
          <a:spLocks noChangeArrowheads="1"/>
        </xdr:cNvSpPr>
      </xdr:nvSpPr>
      <xdr:spPr bwMode="auto">
        <a:xfrm>
          <a:off x="54292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88" name="Text Box 50">
          <a:extLst>
            <a:ext uri="{FF2B5EF4-FFF2-40B4-BE49-F238E27FC236}">
              <a16:creationId xmlns="" xmlns:a16="http://schemas.microsoft.com/office/drawing/2014/main" id="{00000000-0008-0000-0100-0000BC000000}"/>
            </a:ext>
          </a:extLst>
        </xdr:cNvPr>
        <xdr:cNvSpPr txBox="1">
          <a:spLocks noChangeArrowheads="1"/>
        </xdr:cNvSpPr>
      </xdr:nvSpPr>
      <xdr:spPr bwMode="auto">
        <a:xfrm>
          <a:off x="54292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89" name="Text Box 52">
          <a:extLst>
            <a:ext uri="{FF2B5EF4-FFF2-40B4-BE49-F238E27FC236}">
              <a16:creationId xmlns="" xmlns:a16="http://schemas.microsoft.com/office/drawing/2014/main" id="{00000000-0008-0000-0100-0000BD000000}"/>
            </a:ext>
          </a:extLst>
        </xdr:cNvPr>
        <xdr:cNvSpPr txBox="1">
          <a:spLocks noChangeArrowheads="1"/>
        </xdr:cNvSpPr>
      </xdr:nvSpPr>
      <xdr:spPr bwMode="auto">
        <a:xfrm>
          <a:off x="54292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2</xdr:row>
      <xdr:rowOff>0</xdr:rowOff>
    </xdr:from>
    <xdr:ext cx="76200" cy="200025"/>
    <xdr:sp macro="" textlink="">
      <xdr:nvSpPr>
        <xdr:cNvPr id="190" name="Text Box 23">
          <a:extLst>
            <a:ext uri="{FF2B5EF4-FFF2-40B4-BE49-F238E27FC236}">
              <a16:creationId xmlns="" xmlns:a16="http://schemas.microsoft.com/office/drawing/2014/main" id="{00000000-0008-0000-0100-0000BE000000}"/>
            </a:ext>
          </a:extLst>
        </xdr:cNvPr>
        <xdr:cNvSpPr txBox="1">
          <a:spLocks noChangeArrowheads="1"/>
        </xdr:cNvSpPr>
      </xdr:nvSpPr>
      <xdr:spPr bwMode="auto">
        <a:xfrm>
          <a:off x="5429250" y="3429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2</xdr:row>
      <xdr:rowOff>0</xdr:rowOff>
    </xdr:from>
    <xdr:ext cx="76200" cy="200025"/>
    <xdr:sp macro="" textlink="">
      <xdr:nvSpPr>
        <xdr:cNvPr id="191" name="Text Box 24">
          <a:extLst>
            <a:ext uri="{FF2B5EF4-FFF2-40B4-BE49-F238E27FC236}">
              <a16:creationId xmlns="" xmlns:a16="http://schemas.microsoft.com/office/drawing/2014/main" id="{00000000-0008-0000-0100-0000BF000000}"/>
            </a:ext>
          </a:extLst>
        </xdr:cNvPr>
        <xdr:cNvSpPr txBox="1">
          <a:spLocks noChangeArrowheads="1"/>
        </xdr:cNvSpPr>
      </xdr:nvSpPr>
      <xdr:spPr bwMode="auto">
        <a:xfrm>
          <a:off x="5429250" y="3429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2</xdr:row>
      <xdr:rowOff>0</xdr:rowOff>
    </xdr:from>
    <xdr:ext cx="76200" cy="200025"/>
    <xdr:sp macro="" textlink="">
      <xdr:nvSpPr>
        <xdr:cNvPr id="192" name="Text Box 50">
          <a:extLst>
            <a:ext uri="{FF2B5EF4-FFF2-40B4-BE49-F238E27FC236}">
              <a16:creationId xmlns="" xmlns:a16="http://schemas.microsoft.com/office/drawing/2014/main" id="{00000000-0008-0000-0100-0000C0000000}"/>
            </a:ext>
          </a:extLst>
        </xdr:cNvPr>
        <xdr:cNvSpPr txBox="1">
          <a:spLocks noChangeArrowheads="1"/>
        </xdr:cNvSpPr>
      </xdr:nvSpPr>
      <xdr:spPr bwMode="auto">
        <a:xfrm>
          <a:off x="5429250" y="3429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2</xdr:row>
      <xdr:rowOff>0</xdr:rowOff>
    </xdr:from>
    <xdr:ext cx="76200" cy="200025"/>
    <xdr:sp macro="" textlink="">
      <xdr:nvSpPr>
        <xdr:cNvPr id="193" name="Text Box 52">
          <a:extLst>
            <a:ext uri="{FF2B5EF4-FFF2-40B4-BE49-F238E27FC236}">
              <a16:creationId xmlns="" xmlns:a16="http://schemas.microsoft.com/office/drawing/2014/main" id="{00000000-0008-0000-0100-0000C1000000}"/>
            </a:ext>
          </a:extLst>
        </xdr:cNvPr>
        <xdr:cNvSpPr txBox="1">
          <a:spLocks noChangeArrowheads="1"/>
        </xdr:cNvSpPr>
      </xdr:nvSpPr>
      <xdr:spPr bwMode="auto">
        <a:xfrm>
          <a:off x="5429250" y="3429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194" name="Text Box 23">
          <a:extLst>
            <a:ext uri="{FF2B5EF4-FFF2-40B4-BE49-F238E27FC236}">
              <a16:creationId xmlns="" xmlns:a16="http://schemas.microsoft.com/office/drawing/2014/main" id="{00000000-0008-0000-0100-0000C2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195" name="Text Box 24">
          <a:extLst>
            <a:ext uri="{FF2B5EF4-FFF2-40B4-BE49-F238E27FC236}">
              <a16:creationId xmlns="" xmlns:a16="http://schemas.microsoft.com/office/drawing/2014/main" id="{00000000-0008-0000-0100-0000C3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196" name="Text Box 50">
          <a:extLst>
            <a:ext uri="{FF2B5EF4-FFF2-40B4-BE49-F238E27FC236}">
              <a16:creationId xmlns="" xmlns:a16="http://schemas.microsoft.com/office/drawing/2014/main" id="{00000000-0008-0000-0100-0000C4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197" name="Text Box 52">
          <a:extLst>
            <a:ext uri="{FF2B5EF4-FFF2-40B4-BE49-F238E27FC236}">
              <a16:creationId xmlns="" xmlns:a16="http://schemas.microsoft.com/office/drawing/2014/main" id="{00000000-0008-0000-0100-0000C5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196</xdr:row>
      <xdr:rowOff>0</xdr:rowOff>
    </xdr:from>
    <xdr:ext cx="76200" cy="214033"/>
    <xdr:sp macro="" textlink="">
      <xdr:nvSpPr>
        <xdr:cNvPr id="198" name="Text Box 23">
          <a:extLst>
            <a:ext uri="{FF2B5EF4-FFF2-40B4-BE49-F238E27FC236}">
              <a16:creationId xmlns="" xmlns:a16="http://schemas.microsoft.com/office/drawing/2014/main" id="{00000000-0008-0000-0100-0000C6000000}"/>
            </a:ext>
          </a:extLst>
        </xdr:cNvPr>
        <xdr:cNvSpPr txBox="1">
          <a:spLocks noChangeArrowheads="1"/>
        </xdr:cNvSpPr>
      </xdr:nvSpPr>
      <xdr:spPr bwMode="auto">
        <a:xfrm>
          <a:off x="428625" y="28515469"/>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196</xdr:row>
      <xdr:rowOff>0</xdr:rowOff>
    </xdr:from>
    <xdr:ext cx="76200" cy="214033"/>
    <xdr:sp macro="" textlink="">
      <xdr:nvSpPr>
        <xdr:cNvPr id="199" name="Text Box 24">
          <a:extLst>
            <a:ext uri="{FF2B5EF4-FFF2-40B4-BE49-F238E27FC236}">
              <a16:creationId xmlns="" xmlns:a16="http://schemas.microsoft.com/office/drawing/2014/main" id="{00000000-0008-0000-0100-0000C7000000}"/>
            </a:ext>
          </a:extLst>
        </xdr:cNvPr>
        <xdr:cNvSpPr txBox="1">
          <a:spLocks noChangeArrowheads="1"/>
        </xdr:cNvSpPr>
      </xdr:nvSpPr>
      <xdr:spPr bwMode="auto">
        <a:xfrm>
          <a:off x="428625" y="28515469"/>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196</xdr:row>
      <xdr:rowOff>0</xdr:rowOff>
    </xdr:from>
    <xdr:ext cx="76200" cy="214033"/>
    <xdr:sp macro="" textlink="">
      <xdr:nvSpPr>
        <xdr:cNvPr id="200" name="Text Box 50">
          <a:extLst>
            <a:ext uri="{FF2B5EF4-FFF2-40B4-BE49-F238E27FC236}">
              <a16:creationId xmlns="" xmlns:a16="http://schemas.microsoft.com/office/drawing/2014/main" id="{00000000-0008-0000-0100-0000C8000000}"/>
            </a:ext>
          </a:extLst>
        </xdr:cNvPr>
        <xdr:cNvSpPr txBox="1">
          <a:spLocks noChangeArrowheads="1"/>
        </xdr:cNvSpPr>
      </xdr:nvSpPr>
      <xdr:spPr bwMode="auto">
        <a:xfrm>
          <a:off x="428625" y="28515469"/>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196</xdr:row>
      <xdr:rowOff>0</xdr:rowOff>
    </xdr:from>
    <xdr:ext cx="76200" cy="214033"/>
    <xdr:sp macro="" textlink="">
      <xdr:nvSpPr>
        <xdr:cNvPr id="201" name="Text Box 52">
          <a:extLst>
            <a:ext uri="{FF2B5EF4-FFF2-40B4-BE49-F238E27FC236}">
              <a16:creationId xmlns="" xmlns:a16="http://schemas.microsoft.com/office/drawing/2014/main" id="{00000000-0008-0000-0100-0000C9000000}"/>
            </a:ext>
          </a:extLst>
        </xdr:cNvPr>
        <xdr:cNvSpPr txBox="1">
          <a:spLocks noChangeArrowheads="1"/>
        </xdr:cNvSpPr>
      </xdr:nvSpPr>
      <xdr:spPr bwMode="auto">
        <a:xfrm>
          <a:off x="428625" y="28515469"/>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196</xdr:row>
      <xdr:rowOff>0</xdr:rowOff>
    </xdr:from>
    <xdr:ext cx="76200" cy="214033"/>
    <xdr:sp macro="" textlink="">
      <xdr:nvSpPr>
        <xdr:cNvPr id="202" name="Text Box 24">
          <a:extLst>
            <a:ext uri="{FF2B5EF4-FFF2-40B4-BE49-F238E27FC236}">
              <a16:creationId xmlns="" xmlns:a16="http://schemas.microsoft.com/office/drawing/2014/main" id="{00000000-0008-0000-0100-0000CA000000}"/>
            </a:ext>
          </a:extLst>
        </xdr:cNvPr>
        <xdr:cNvSpPr txBox="1">
          <a:spLocks noChangeArrowheads="1"/>
        </xdr:cNvSpPr>
      </xdr:nvSpPr>
      <xdr:spPr bwMode="auto">
        <a:xfrm>
          <a:off x="428625" y="28515469"/>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196</xdr:row>
      <xdr:rowOff>0</xdr:rowOff>
    </xdr:from>
    <xdr:ext cx="76200" cy="214033"/>
    <xdr:sp macro="" textlink="">
      <xdr:nvSpPr>
        <xdr:cNvPr id="203" name="Text Box 50">
          <a:extLst>
            <a:ext uri="{FF2B5EF4-FFF2-40B4-BE49-F238E27FC236}">
              <a16:creationId xmlns="" xmlns:a16="http://schemas.microsoft.com/office/drawing/2014/main" id="{00000000-0008-0000-0100-0000CB000000}"/>
            </a:ext>
          </a:extLst>
        </xdr:cNvPr>
        <xdr:cNvSpPr txBox="1">
          <a:spLocks noChangeArrowheads="1"/>
        </xdr:cNvSpPr>
      </xdr:nvSpPr>
      <xdr:spPr bwMode="auto">
        <a:xfrm>
          <a:off x="428625" y="28515469"/>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196</xdr:row>
      <xdr:rowOff>0</xdr:rowOff>
    </xdr:from>
    <xdr:ext cx="76200" cy="214033"/>
    <xdr:sp macro="" textlink="">
      <xdr:nvSpPr>
        <xdr:cNvPr id="204" name="Text Box 52">
          <a:extLst>
            <a:ext uri="{FF2B5EF4-FFF2-40B4-BE49-F238E27FC236}">
              <a16:creationId xmlns="" xmlns:a16="http://schemas.microsoft.com/office/drawing/2014/main" id="{00000000-0008-0000-0100-0000CC000000}"/>
            </a:ext>
          </a:extLst>
        </xdr:cNvPr>
        <xdr:cNvSpPr txBox="1">
          <a:spLocks noChangeArrowheads="1"/>
        </xdr:cNvSpPr>
      </xdr:nvSpPr>
      <xdr:spPr bwMode="auto">
        <a:xfrm>
          <a:off x="428625" y="28515469"/>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208</xdr:row>
      <xdr:rowOff>0</xdr:rowOff>
    </xdr:from>
    <xdr:ext cx="76200" cy="214033"/>
    <xdr:sp macro="" textlink="">
      <xdr:nvSpPr>
        <xdr:cNvPr id="205" name="Text Box 23">
          <a:extLst>
            <a:ext uri="{FF2B5EF4-FFF2-40B4-BE49-F238E27FC236}">
              <a16:creationId xmlns="" xmlns:a16="http://schemas.microsoft.com/office/drawing/2014/main" id="{00000000-0008-0000-0100-0000CD000000}"/>
            </a:ext>
          </a:extLst>
        </xdr:cNvPr>
        <xdr:cNvSpPr txBox="1">
          <a:spLocks noChangeArrowheads="1"/>
        </xdr:cNvSpPr>
      </xdr:nvSpPr>
      <xdr:spPr bwMode="auto">
        <a:xfrm>
          <a:off x="428625" y="29908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208</xdr:row>
      <xdr:rowOff>0</xdr:rowOff>
    </xdr:from>
    <xdr:ext cx="76200" cy="214033"/>
    <xdr:sp macro="" textlink="">
      <xdr:nvSpPr>
        <xdr:cNvPr id="206" name="Text Box 24">
          <a:extLst>
            <a:ext uri="{FF2B5EF4-FFF2-40B4-BE49-F238E27FC236}">
              <a16:creationId xmlns="" xmlns:a16="http://schemas.microsoft.com/office/drawing/2014/main" id="{00000000-0008-0000-0100-0000CE000000}"/>
            </a:ext>
          </a:extLst>
        </xdr:cNvPr>
        <xdr:cNvSpPr txBox="1">
          <a:spLocks noChangeArrowheads="1"/>
        </xdr:cNvSpPr>
      </xdr:nvSpPr>
      <xdr:spPr bwMode="auto">
        <a:xfrm>
          <a:off x="428625" y="29908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208</xdr:row>
      <xdr:rowOff>0</xdr:rowOff>
    </xdr:from>
    <xdr:ext cx="76200" cy="214033"/>
    <xdr:sp macro="" textlink="">
      <xdr:nvSpPr>
        <xdr:cNvPr id="207" name="Text Box 50">
          <a:extLst>
            <a:ext uri="{FF2B5EF4-FFF2-40B4-BE49-F238E27FC236}">
              <a16:creationId xmlns="" xmlns:a16="http://schemas.microsoft.com/office/drawing/2014/main" id="{00000000-0008-0000-0100-0000CF000000}"/>
            </a:ext>
          </a:extLst>
        </xdr:cNvPr>
        <xdr:cNvSpPr txBox="1">
          <a:spLocks noChangeArrowheads="1"/>
        </xdr:cNvSpPr>
      </xdr:nvSpPr>
      <xdr:spPr bwMode="auto">
        <a:xfrm>
          <a:off x="428625" y="29908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208</xdr:row>
      <xdr:rowOff>0</xdr:rowOff>
    </xdr:from>
    <xdr:ext cx="76200" cy="214033"/>
    <xdr:sp macro="" textlink="">
      <xdr:nvSpPr>
        <xdr:cNvPr id="208" name="Text Box 52">
          <a:extLst>
            <a:ext uri="{FF2B5EF4-FFF2-40B4-BE49-F238E27FC236}">
              <a16:creationId xmlns="" xmlns:a16="http://schemas.microsoft.com/office/drawing/2014/main" id="{00000000-0008-0000-0100-0000D0000000}"/>
            </a:ext>
          </a:extLst>
        </xdr:cNvPr>
        <xdr:cNvSpPr txBox="1">
          <a:spLocks noChangeArrowheads="1"/>
        </xdr:cNvSpPr>
      </xdr:nvSpPr>
      <xdr:spPr bwMode="auto">
        <a:xfrm>
          <a:off x="428625" y="29908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208</xdr:row>
      <xdr:rowOff>0</xdr:rowOff>
    </xdr:from>
    <xdr:ext cx="76200" cy="214033"/>
    <xdr:sp macro="" textlink="">
      <xdr:nvSpPr>
        <xdr:cNvPr id="209" name="Text Box 24">
          <a:extLst>
            <a:ext uri="{FF2B5EF4-FFF2-40B4-BE49-F238E27FC236}">
              <a16:creationId xmlns="" xmlns:a16="http://schemas.microsoft.com/office/drawing/2014/main" id="{00000000-0008-0000-0100-0000D1000000}"/>
            </a:ext>
          </a:extLst>
        </xdr:cNvPr>
        <xdr:cNvSpPr txBox="1">
          <a:spLocks noChangeArrowheads="1"/>
        </xdr:cNvSpPr>
      </xdr:nvSpPr>
      <xdr:spPr bwMode="auto">
        <a:xfrm>
          <a:off x="428625" y="29908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208</xdr:row>
      <xdr:rowOff>0</xdr:rowOff>
    </xdr:from>
    <xdr:ext cx="76200" cy="214033"/>
    <xdr:sp macro="" textlink="">
      <xdr:nvSpPr>
        <xdr:cNvPr id="210" name="Text Box 50">
          <a:extLst>
            <a:ext uri="{FF2B5EF4-FFF2-40B4-BE49-F238E27FC236}">
              <a16:creationId xmlns="" xmlns:a16="http://schemas.microsoft.com/office/drawing/2014/main" id="{00000000-0008-0000-0100-0000D2000000}"/>
            </a:ext>
          </a:extLst>
        </xdr:cNvPr>
        <xdr:cNvSpPr txBox="1">
          <a:spLocks noChangeArrowheads="1"/>
        </xdr:cNvSpPr>
      </xdr:nvSpPr>
      <xdr:spPr bwMode="auto">
        <a:xfrm>
          <a:off x="428625" y="29908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208</xdr:row>
      <xdr:rowOff>0</xdr:rowOff>
    </xdr:from>
    <xdr:ext cx="76200" cy="214033"/>
    <xdr:sp macro="" textlink="">
      <xdr:nvSpPr>
        <xdr:cNvPr id="211" name="Text Box 52">
          <a:extLst>
            <a:ext uri="{FF2B5EF4-FFF2-40B4-BE49-F238E27FC236}">
              <a16:creationId xmlns="" xmlns:a16="http://schemas.microsoft.com/office/drawing/2014/main" id="{00000000-0008-0000-0100-0000D3000000}"/>
            </a:ext>
          </a:extLst>
        </xdr:cNvPr>
        <xdr:cNvSpPr txBox="1">
          <a:spLocks noChangeArrowheads="1"/>
        </xdr:cNvSpPr>
      </xdr:nvSpPr>
      <xdr:spPr bwMode="auto">
        <a:xfrm>
          <a:off x="428625" y="29908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212" name="Text Box 23">
          <a:extLst>
            <a:ext uri="{FF2B5EF4-FFF2-40B4-BE49-F238E27FC236}">
              <a16:creationId xmlns="" xmlns:a16="http://schemas.microsoft.com/office/drawing/2014/main" id="{00000000-0008-0000-0100-0000D4000000}"/>
            </a:ext>
          </a:extLst>
        </xdr:cNvPr>
        <xdr:cNvSpPr txBox="1">
          <a:spLocks noChangeArrowheads="1"/>
        </xdr:cNvSpPr>
      </xdr:nvSpPr>
      <xdr:spPr bwMode="auto">
        <a:xfrm>
          <a:off x="576262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213" name="Text Box 24">
          <a:extLst>
            <a:ext uri="{FF2B5EF4-FFF2-40B4-BE49-F238E27FC236}">
              <a16:creationId xmlns="" xmlns:a16="http://schemas.microsoft.com/office/drawing/2014/main" id="{00000000-0008-0000-0100-0000D5000000}"/>
            </a:ext>
          </a:extLst>
        </xdr:cNvPr>
        <xdr:cNvSpPr txBox="1">
          <a:spLocks noChangeArrowheads="1"/>
        </xdr:cNvSpPr>
      </xdr:nvSpPr>
      <xdr:spPr bwMode="auto">
        <a:xfrm>
          <a:off x="576262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214" name="Text Box 50">
          <a:extLst>
            <a:ext uri="{FF2B5EF4-FFF2-40B4-BE49-F238E27FC236}">
              <a16:creationId xmlns="" xmlns:a16="http://schemas.microsoft.com/office/drawing/2014/main" id="{00000000-0008-0000-0100-0000D6000000}"/>
            </a:ext>
          </a:extLst>
        </xdr:cNvPr>
        <xdr:cNvSpPr txBox="1">
          <a:spLocks noChangeArrowheads="1"/>
        </xdr:cNvSpPr>
      </xdr:nvSpPr>
      <xdr:spPr bwMode="auto">
        <a:xfrm>
          <a:off x="576262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215" name="Text Box 52">
          <a:extLst>
            <a:ext uri="{FF2B5EF4-FFF2-40B4-BE49-F238E27FC236}">
              <a16:creationId xmlns="" xmlns:a16="http://schemas.microsoft.com/office/drawing/2014/main" id="{00000000-0008-0000-0100-0000D7000000}"/>
            </a:ext>
          </a:extLst>
        </xdr:cNvPr>
        <xdr:cNvSpPr txBox="1">
          <a:spLocks noChangeArrowheads="1"/>
        </xdr:cNvSpPr>
      </xdr:nvSpPr>
      <xdr:spPr bwMode="auto">
        <a:xfrm>
          <a:off x="576262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220</xdr:row>
      <xdr:rowOff>0</xdr:rowOff>
    </xdr:from>
    <xdr:ext cx="76200" cy="214033"/>
    <xdr:sp macro="" textlink="">
      <xdr:nvSpPr>
        <xdr:cNvPr id="216" name="Text Box 23">
          <a:extLst>
            <a:ext uri="{FF2B5EF4-FFF2-40B4-BE49-F238E27FC236}">
              <a16:creationId xmlns="" xmlns:a16="http://schemas.microsoft.com/office/drawing/2014/main" id="{00000000-0008-0000-0100-0000D8000000}"/>
            </a:ext>
          </a:extLst>
        </xdr:cNvPr>
        <xdr:cNvSpPr txBox="1">
          <a:spLocks noChangeArrowheads="1"/>
        </xdr:cNvSpPr>
      </xdr:nvSpPr>
      <xdr:spPr bwMode="auto">
        <a:xfrm>
          <a:off x="428625" y="31737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220</xdr:row>
      <xdr:rowOff>0</xdr:rowOff>
    </xdr:from>
    <xdr:ext cx="76200" cy="214033"/>
    <xdr:sp macro="" textlink="">
      <xdr:nvSpPr>
        <xdr:cNvPr id="217" name="Text Box 24">
          <a:extLst>
            <a:ext uri="{FF2B5EF4-FFF2-40B4-BE49-F238E27FC236}">
              <a16:creationId xmlns="" xmlns:a16="http://schemas.microsoft.com/office/drawing/2014/main" id="{00000000-0008-0000-0100-0000D9000000}"/>
            </a:ext>
          </a:extLst>
        </xdr:cNvPr>
        <xdr:cNvSpPr txBox="1">
          <a:spLocks noChangeArrowheads="1"/>
        </xdr:cNvSpPr>
      </xdr:nvSpPr>
      <xdr:spPr bwMode="auto">
        <a:xfrm>
          <a:off x="428625" y="31737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220</xdr:row>
      <xdr:rowOff>0</xdr:rowOff>
    </xdr:from>
    <xdr:ext cx="76200" cy="214033"/>
    <xdr:sp macro="" textlink="">
      <xdr:nvSpPr>
        <xdr:cNvPr id="218" name="Text Box 50">
          <a:extLst>
            <a:ext uri="{FF2B5EF4-FFF2-40B4-BE49-F238E27FC236}">
              <a16:creationId xmlns="" xmlns:a16="http://schemas.microsoft.com/office/drawing/2014/main" id="{00000000-0008-0000-0100-0000DA000000}"/>
            </a:ext>
          </a:extLst>
        </xdr:cNvPr>
        <xdr:cNvSpPr txBox="1">
          <a:spLocks noChangeArrowheads="1"/>
        </xdr:cNvSpPr>
      </xdr:nvSpPr>
      <xdr:spPr bwMode="auto">
        <a:xfrm>
          <a:off x="428625" y="31737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220</xdr:row>
      <xdr:rowOff>0</xdr:rowOff>
    </xdr:from>
    <xdr:ext cx="76200" cy="214033"/>
    <xdr:sp macro="" textlink="">
      <xdr:nvSpPr>
        <xdr:cNvPr id="219" name="Text Box 52">
          <a:extLst>
            <a:ext uri="{FF2B5EF4-FFF2-40B4-BE49-F238E27FC236}">
              <a16:creationId xmlns="" xmlns:a16="http://schemas.microsoft.com/office/drawing/2014/main" id="{00000000-0008-0000-0100-0000DB000000}"/>
            </a:ext>
          </a:extLst>
        </xdr:cNvPr>
        <xdr:cNvSpPr txBox="1">
          <a:spLocks noChangeArrowheads="1"/>
        </xdr:cNvSpPr>
      </xdr:nvSpPr>
      <xdr:spPr bwMode="auto">
        <a:xfrm>
          <a:off x="428625" y="31737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220</xdr:row>
      <xdr:rowOff>0</xdr:rowOff>
    </xdr:from>
    <xdr:ext cx="76200" cy="214033"/>
    <xdr:sp macro="" textlink="">
      <xdr:nvSpPr>
        <xdr:cNvPr id="220" name="Text Box 24">
          <a:extLst>
            <a:ext uri="{FF2B5EF4-FFF2-40B4-BE49-F238E27FC236}">
              <a16:creationId xmlns="" xmlns:a16="http://schemas.microsoft.com/office/drawing/2014/main" id="{00000000-0008-0000-0100-0000DC000000}"/>
            </a:ext>
          </a:extLst>
        </xdr:cNvPr>
        <xdr:cNvSpPr txBox="1">
          <a:spLocks noChangeArrowheads="1"/>
        </xdr:cNvSpPr>
      </xdr:nvSpPr>
      <xdr:spPr bwMode="auto">
        <a:xfrm>
          <a:off x="428625" y="31737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220</xdr:row>
      <xdr:rowOff>0</xdr:rowOff>
    </xdr:from>
    <xdr:ext cx="76200" cy="214033"/>
    <xdr:sp macro="" textlink="">
      <xdr:nvSpPr>
        <xdr:cNvPr id="221" name="Text Box 50">
          <a:extLst>
            <a:ext uri="{FF2B5EF4-FFF2-40B4-BE49-F238E27FC236}">
              <a16:creationId xmlns="" xmlns:a16="http://schemas.microsoft.com/office/drawing/2014/main" id="{00000000-0008-0000-0100-0000DD000000}"/>
            </a:ext>
          </a:extLst>
        </xdr:cNvPr>
        <xdr:cNvSpPr txBox="1">
          <a:spLocks noChangeArrowheads="1"/>
        </xdr:cNvSpPr>
      </xdr:nvSpPr>
      <xdr:spPr bwMode="auto">
        <a:xfrm>
          <a:off x="428625" y="31737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220</xdr:row>
      <xdr:rowOff>0</xdr:rowOff>
    </xdr:from>
    <xdr:ext cx="76200" cy="214033"/>
    <xdr:sp macro="" textlink="">
      <xdr:nvSpPr>
        <xdr:cNvPr id="222" name="Text Box 52">
          <a:extLst>
            <a:ext uri="{FF2B5EF4-FFF2-40B4-BE49-F238E27FC236}">
              <a16:creationId xmlns="" xmlns:a16="http://schemas.microsoft.com/office/drawing/2014/main" id="{00000000-0008-0000-0100-0000DE000000}"/>
            </a:ext>
          </a:extLst>
        </xdr:cNvPr>
        <xdr:cNvSpPr txBox="1">
          <a:spLocks noChangeArrowheads="1"/>
        </xdr:cNvSpPr>
      </xdr:nvSpPr>
      <xdr:spPr bwMode="auto">
        <a:xfrm>
          <a:off x="428625" y="31737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232</xdr:row>
      <xdr:rowOff>0</xdr:rowOff>
    </xdr:from>
    <xdr:ext cx="76200" cy="214033"/>
    <xdr:sp macro="" textlink="">
      <xdr:nvSpPr>
        <xdr:cNvPr id="223" name="Text Box 23">
          <a:extLst>
            <a:ext uri="{FF2B5EF4-FFF2-40B4-BE49-F238E27FC236}">
              <a16:creationId xmlns="" xmlns:a16="http://schemas.microsoft.com/office/drawing/2014/main" id="{00000000-0008-0000-0100-0000DF000000}"/>
            </a:ext>
          </a:extLst>
        </xdr:cNvPr>
        <xdr:cNvSpPr txBox="1">
          <a:spLocks noChangeArrowheads="1"/>
        </xdr:cNvSpPr>
      </xdr:nvSpPr>
      <xdr:spPr bwMode="auto">
        <a:xfrm>
          <a:off x="428625" y="3408759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232</xdr:row>
      <xdr:rowOff>0</xdr:rowOff>
    </xdr:from>
    <xdr:ext cx="76200" cy="214033"/>
    <xdr:sp macro="" textlink="">
      <xdr:nvSpPr>
        <xdr:cNvPr id="224" name="Text Box 24">
          <a:extLst>
            <a:ext uri="{FF2B5EF4-FFF2-40B4-BE49-F238E27FC236}">
              <a16:creationId xmlns="" xmlns:a16="http://schemas.microsoft.com/office/drawing/2014/main" id="{00000000-0008-0000-0100-0000E0000000}"/>
            </a:ext>
          </a:extLst>
        </xdr:cNvPr>
        <xdr:cNvSpPr txBox="1">
          <a:spLocks noChangeArrowheads="1"/>
        </xdr:cNvSpPr>
      </xdr:nvSpPr>
      <xdr:spPr bwMode="auto">
        <a:xfrm>
          <a:off x="428625" y="3408759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232</xdr:row>
      <xdr:rowOff>0</xdr:rowOff>
    </xdr:from>
    <xdr:ext cx="76200" cy="214033"/>
    <xdr:sp macro="" textlink="">
      <xdr:nvSpPr>
        <xdr:cNvPr id="225" name="Text Box 50">
          <a:extLst>
            <a:ext uri="{FF2B5EF4-FFF2-40B4-BE49-F238E27FC236}">
              <a16:creationId xmlns="" xmlns:a16="http://schemas.microsoft.com/office/drawing/2014/main" id="{00000000-0008-0000-0100-0000E1000000}"/>
            </a:ext>
          </a:extLst>
        </xdr:cNvPr>
        <xdr:cNvSpPr txBox="1">
          <a:spLocks noChangeArrowheads="1"/>
        </xdr:cNvSpPr>
      </xdr:nvSpPr>
      <xdr:spPr bwMode="auto">
        <a:xfrm>
          <a:off x="428625" y="3408759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232</xdr:row>
      <xdr:rowOff>0</xdr:rowOff>
    </xdr:from>
    <xdr:ext cx="76200" cy="214033"/>
    <xdr:sp macro="" textlink="">
      <xdr:nvSpPr>
        <xdr:cNvPr id="226" name="Text Box 52">
          <a:extLst>
            <a:ext uri="{FF2B5EF4-FFF2-40B4-BE49-F238E27FC236}">
              <a16:creationId xmlns="" xmlns:a16="http://schemas.microsoft.com/office/drawing/2014/main" id="{00000000-0008-0000-0100-0000E2000000}"/>
            </a:ext>
          </a:extLst>
        </xdr:cNvPr>
        <xdr:cNvSpPr txBox="1">
          <a:spLocks noChangeArrowheads="1"/>
        </xdr:cNvSpPr>
      </xdr:nvSpPr>
      <xdr:spPr bwMode="auto">
        <a:xfrm>
          <a:off x="428625" y="3408759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232</xdr:row>
      <xdr:rowOff>0</xdr:rowOff>
    </xdr:from>
    <xdr:ext cx="76200" cy="214033"/>
    <xdr:sp macro="" textlink="">
      <xdr:nvSpPr>
        <xdr:cNvPr id="227" name="Text Box 24">
          <a:extLst>
            <a:ext uri="{FF2B5EF4-FFF2-40B4-BE49-F238E27FC236}">
              <a16:creationId xmlns="" xmlns:a16="http://schemas.microsoft.com/office/drawing/2014/main" id="{00000000-0008-0000-0100-0000E3000000}"/>
            </a:ext>
          </a:extLst>
        </xdr:cNvPr>
        <xdr:cNvSpPr txBox="1">
          <a:spLocks noChangeArrowheads="1"/>
        </xdr:cNvSpPr>
      </xdr:nvSpPr>
      <xdr:spPr bwMode="auto">
        <a:xfrm>
          <a:off x="428625" y="3408759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232</xdr:row>
      <xdr:rowOff>0</xdr:rowOff>
    </xdr:from>
    <xdr:ext cx="76200" cy="214033"/>
    <xdr:sp macro="" textlink="">
      <xdr:nvSpPr>
        <xdr:cNvPr id="228" name="Text Box 50">
          <a:extLst>
            <a:ext uri="{FF2B5EF4-FFF2-40B4-BE49-F238E27FC236}">
              <a16:creationId xmlns="" xmlns:a16="http://schemas.microsoft.com/office/drawing/2014/main" id="{00000000-0008-0000-0100-0000E4000000}"/>
            </a:ext>
          </a:extLst>
        </xdr:cNvPr>
        <xdr:cNvSpPr txBox="1">
          <a:spLocks noChangeArrowheads="1"/>
        </xdr:cNvSpPr>
      </xdr:nvSpPr>
      <xdr:spPr bwMode="auto">
        <a:xfrm>
          <a:off x="428625" y="3408759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232</xdr:row>
      <xdr:rowOff>0</xdr:rowOff>
    </xdr:from>
    <xdr:ext cx="76200" cy="214033"/>
    <xdr:sp macro="" textlink="">
      <xdr:nvSpPr>
        <xdr:cNvPr id="229" name="Text Box 52">
          <a:extLst>
            <a:ext uri="{FF2B5EF4-FFF2-40B4-BE49-F238E27FC236}">
              <a16:creationId xmlns="" xmlns:a16="http://schemas.microsoft.com/office/drawing/2014/main" id="{00000000-0008-0000-0100-0000E5000000}"/>
            </a:ext>
          </a:extLst>
        </xdr:cNvPr>
        <xdr:cNvSpPr txBox="1">
          <a:spLocks noChangeArrowheads="1"/>
        </xdr:cNvSpPr>
      </xdr:nvSpPr>
      <xdr:spPr bwMode="auto">
        <a:xfrm>
          <a:off x="428625" y="3408759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244</xdr:row>
      <xdr:rowOff>0</xdr:rowOff>
    </xdr:from>
    <xdr:ext cx="76200" cy="214033"/>
    <xdr:sp macro="" textlink="">
      <xdr:nvSpPr>
        <xdr:cNvPr id="230" name="Text Box 23">
          <a:extLst>
            <a:ext uri="{FF2B5EF4-FFF2-40B4-BE49-F238E27FC236}">
              <a16:creationId xmlns="" xmlns:a16="http://schemas.microsoft.com/office/drawing/2014/main" id="{00000000-0008-0000-0100-0000E6000000}"/>
            </a:ext>
          </a:extLst>
        </xdr:cNvPr>
        <xdr:cNvSpPr txBox="1">
          <a:spLocks noChangeArrowheads="1"/>
        </xdr:cNvSpPr>
      </xdr:nvSpPr>
      <xdr:spPr bwMode="auto">
        <a:xfrm>
          <a:off x="425824" y="3643032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244</xdr:row>
      <xdr:rowOff>0</xdr:rowOff>
    </xdr:from>
    <xdr:ext cx="76200" cy="214033"/>
    <xdr:sp macro="" textlink="">
      <xdr:nvSpPr>
        <xdr:cNvPr id="231" name="Text Box 24">
          <a:extLst>
            <a:ext uri="{FF2B5EF4-FFF2-40B4-BE49-F238E27FC236}">
              <a16:creationId xmlns="" xmlns:a16="http://schemas.microsoft.com/office/drawing/2014/main" id="{00000000-0008-0000-0100-0000E7000000}"/>
            </a:ext>
          </a:extLst>
        </xdr:cNvPr>
        <xdr:cNvSpPr txBox="1">
          <a:spLocks noChangeArrowheads="1"/>
        </xdr:cNvSpPr>
      </xdr:nvSpPr>
      <xdr:spPr bwMode="auto">
        <a:xfrm>
          <a:off x="425824" y="3643032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244</xdr:row>
      <xdr:rowOff>0</xdr:rowOff>
    </xdr:from>
    <xdr:ext cx="76200" cy="214033"/>
    <xdr:sp macro="" textlink="">
      <xdr:nvSpPr>
        <xdr:cNvPr id="232" name="Text Box 50">
          <a:extLst>
            <a:ext uri="{FF2B5EF4-FFF2-40B4-BE49-F238E27FC236}">
              <a16:creationId xmlns="" xmlns:a16="http://schemas.microsoft.com/office/drawing/2014/main" id="{00000000-0008-0000-0100-0000E8000000}"/>
            </a:ext>
          </a:extLst>
        </xdr:cNvPr>
        <xdr:cNvSpPr txBox="1">
          <a:spLocks noChangeArrowheads="1"/>
        </xdr:cNvSpPr>
      </xdr:nvSpPr>
      <xdr:spPr bwMode="auto">
        <a:xfrm>
          <a:off x="425824" y="3643032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244</xdr:row>
      <xdr:rowOff>0</xdr:rowOff>
    </xdr:from>
    <xdr:ext cx="76200" cy="214033"/>
    <xdr:sp macro="" textlink="">
      <xdr:nvSpPr>
        <xdr:cNvPr id="233" name="Text Box 52">
          <a:extLst>
            <a:ext uri="{FF2B5EF4-FFF2-40B4-BE49-F238E27FC236}">
              <a16:creationId xmlns="" xmlns:a16="http://schemas.microsoft.com/office/drawing/2014/main" id="{00000000-0008-0000-0100-0000E9000000}"/>
            </a:ext>
          </a:extLst>
        </xdr:cNvPr>
        <xdr:cNvSpPr txBox="1">
          <a:spLocks noChangeArrowheads="1"/>
        </xdr:cNvSpPr>
      </xdr:nvSpPr>
      <xdr:spPr bwMode="auto">
        <a:xfrm>
          <a:off x="425824" y="3643032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244</xdr:row>
      <xdr:rowOff>0</xdr:rowOff>
    </xdr:from>
    <xdr:ext cx="76200" cy="214033"/>
    <xdr:sp macro="" textlink="">
      <xdr:nvSpPr>
        <xdr:cNvPr id="234" name="Text Box 24">
          <a:extLst>
            <a:ext uri="{FF2B5EF4-FFF2-40B4-BE49-F238E27FC236}">
              <a16:creationId xmlns="" xmlns:a16="http://schemas.microsoft.com/office/drawing/2014/main" id="{00000000-0008-0000-0100-0000EA000000}"/>
            </a:ext>
          </a:extLst>
        </xdr:cNvPr>
        <xdr:cNvSpPr txBox="1">
          <a:spLocks noChangeArrowheads="1"/>
        </xdr:cNvSpPr>
      </xdr:nvSpPr>
      <xdr:spPr bwMode="auto">
        <a:xfrm>
          <a:off x="425824" y="3643032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244</xdr:row>
      <xdr:rowOff>0</xdr:rowOff>
    </xdr:from>
    <xdr:ext cx="76200" cy="214033"/>
    <xdr:sp macro="" textlink="">
      <xdr:nvSpPr>
        <xdr:cNvPr id="235" name="Text Box 50">
          <a:extLst>
            <a:ext uri="{FF2B5EF4-FFF2-40B4-BE49-F238E27FC236}">
              <a16:creationId xmlns="" xmlns:a16="http://schemas.microsoft.com/office/drawing/2014/main" id="{00000000-0008-0000-0100-0000EB000000}"/>
            </a:ext>
          </a:extLst>
        </xdr:cNvPr>
        <xdr:cNvSpPr txBox="1">
          <a:spLocks noChangeArrowheads="1"/>
        </xdr:cNvSpPr>
      </xdr:nvSpPr>
      <xdr:spPr bwMode="auto">
        <a:xfrm>
          <a:off x="425824" y="3643032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244</xdr:row>
      <xdr:rowOff>0</xdr:rowOff>
    </xdr:from>
    <xdr:ext cx="76200" cy="214033"/>
    <xdr:sp macro="" textlink="">
      <xdr:nvSpPr>
        <xdr:cNvPr id="236" name="Text Box 52">
          <a:extLst>
            <a:ext uri="{FF2B5EF4-FFF2-40B4-BE49-F238E27FC236}">
              <a16:creationId xmlns="" xmlns:a16="http://schemas.microsoft.com/office/drawing/2014/main" id="{00000000-0008-0000-0100-0000EC000000}"/>
            </a:ext>
          </a:extLst>
        </xdr:cNvPr>
        <xdr:cNvSpPr txBox="1">
          <a:spLocks noChangeArrowheads="1"/>
        </xdr:cNvSpPr>
      </xdr:nvSpPr>
      <xdr:spPr bwMode="auto">
        <a:xfrm>
          <a:off x="425824" y="3643032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244</xdr:row>
      <xdr:rowOff>0</xdr:rowOff>
    </xdr:from>
    <xdr:ext cx="76200" cy="214033"/>
    <xdr:sp macro="" textlink="">
      <xdr:nvSpPr>
        <xdr:cNvPr id="237" name="Text Box 23">
          <a:extLst>
            <a:ext uri="{FF2B5EF4-FFF2-40B4-BE49-F238E27FC236}">
              <a16:creationId xmlns="" xmlns:a16="http://schemas.microsoft.com/office/drawing/2014/main" id="{00000000-0008-0000-0100-0000ED000000}"/>
            </a:ext>
          </a:extLst>
        </xdr:cNvPr>
        <xdr:cNvSpPr txBox="1">
          <a:spLocks noChangeArrowheads="1"/>
        </xdr:cNvSpPr>
      </xdr:nvSpPr>
      <xdr:spPr bwMode="auto">
        <a:xfrm>
          <a:off x="533400" y="37614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244</xdr:row>
      <xdr:rowOff>0</xdr:rowOff>
    </xdr:from>
    <xdr:ext cx="76200" cy="214033"/>
    <xdr:sp macro="" textlink="">
      <xdr:nvSpPr>
        <xdr:cNvPr id="238" name="Text Box 24">
          <a:extLst>
            <a:ext uri="{FF2B5EF4-FFF2-40B4-BE49-F238E27FC236}">
              <a16:creationId xmlns="" xmlns:a16="http://schemas.microsoft.com/office/drawing/2014/main" id="{00000000-0008-0000-0100-0000EE000000}"/>
            </a:ext>
          </a:extLst>
        </xdr:cNvPr>
        <xdr:cNvSpPr txBox="1">
          <a:spLocks noChangeArrowheads="1"/>
        </xdr:cNvSpPr>
      </xdr:nvSpPr>
      <xdr:spPr bwMode="auto">
        <a:xfrm>
          <a:off x="533400" y="37614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244</xdr:row>
      <xdr:rowOff>0</xdr:rowOff>
    </xdr:from>
    <xdr:ext cx="76200" cy="214033"/>
    <xdr:sp macro="" textlink="">
      <xdr:nvSpPr>
        <xdr:cNvPr id="239" name="Text Box 50">
          <a:extLst>
            <a:ext uri="{FF2B5EF4-FFF2-40B4-BE49-F238E27FC236}">
              <a16:creationId xmlns="" xmlns:a16="http://schemas.microsoft.com/office/drawing/2014/main" id="{00000000-0008-0000-0100-0000EF000000}"/>
            </a:ext>
          </a:extLst>
        </xdr:cNvPr>
        <xdr:cNvSpPr txBox="1">
          <a:spLocks noChangeArrowheads="1"/>
        </xdr:cNvSpPr>
      </xdr:nvSpPr>
      <xdr:spPr bwMode="auto">
        <a:xfrm>
          <a:off x="533400" y="37614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244</xdr:row>
      <xdr:rowOff>0</xdr:rowOff>
    </xdr:from>
    <xdr:ext cx="76200" cy="214033"/>
    <xdr:sp macro="" textlink="">
      <xdr:nvSpPr>
        <xdr:cNvPr id="240" name="Text Box 52">
          <a:extLst>
            <a:ext uri="{FF2B5EF4-FFF2-40B4-BE49-F238E27FC236}">
              <a16:creationId xmlns="" xmlns:a16="http://schemas.microsoft.com/office/drawing/2014/main" id="{00000000-0008-0000-0100-0000F0000000}"/>
            </a:ext>
          </a:extLst>
        </xdr:cNvPr>
        <xdr:cNvSpPr txBox="1">
          <a:spLocks noChangeArrowheads="1"/>
        </xdr:cNvSpPr>
      </xdr:nvSpPr>
      <xdr:spPr bwMode="auto">
        <a:xfrm>
          <a:off x="533400" y="37614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244</xdr:row>
      <xdr:rowOff>0</xdr:rowOff>
    </xdr:from>
    <xdr:ext cx="76200" cy="214033"/>
    <xdr:sp macro="" textlink="">
      <xdr:nvSpPr>
        <xdr:cNvPr id="241" name="Text Box 24">
          <a:extLst>
            <a:ext uri="{FF2B5EF4-FFF2-40B4-BE49-F238E27FC236}">
              <a16:creationId xmlns="" xmlns:a16="http://schemas.microsoft.com/office/drawing/2014/main" id="{00000000-0008-0000-0100-0000F1000000}"/>
            </a:ext>
          </a:extLst>
        </xdr:cNvPr>
        <xdr:cNvSpPr txBox="1">
          <a:spLocks noChangeArrowheads="1"/>
        </xdr:cNvSpPr>
      </xdr:nvSpPr>
      <xdr:spPr bwMode="auto">
        <a:xfrm>
          <a:off x="533400" y="37614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244</xdr:row>
      <xdr:rowOff>0</xdr:rowOff>
    </xdr:from>
    <xdr:ext cx="76200" cy="214033"/>
    <xdr:sp macro="" textlink="">
      <xdr:nvSpPr>
        <xdr:cNvPr id="242" name="Text Box 50">
          <a:extLst>
            <a:ext uri="{FF2B5EF4-FFF2-40B4-BE49-F238E27FC236}">
              <a16:creationId xmlns="" xmlns:a16="http://schemas.microsoft.com/office/drawing/2014/main" id="{00000000-0008-0000-0100-0000F2000000}"/>
            </a:ext>
          </a:extLst>
        </xdr:cNvPr>
        <xdr:cNvSpPr txBox="1">
          <a:spLocks noChangeArrowheads="1"/>
        </xdr:cNvSpPr>
      </xdr:nvSpPr>
      <xdr:spPr bwMode="auto">
        <a:xfrm>
          <a:off x="533400" y="37614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244</xdr:row>
      <xdr:rowOff>0</xdr:rowOff>
    </xdr:from>
    <xdr:ext cx="76200" cy="214033"/>
    <xdr:sp macro="" textlink="">
      <xdr:nvSpPr>
        <xdr:cNvPr id="243" name="Text Box 52">
          <a:extLst>
            <a:ext uri="{FF2B5EF4-FFF2-40B4-BE49-F238E27FC236}">
              <a16:creationId xmlns="" xmlns:a16="http://schemas.microsoft.com/office/drawing/2014/main" id="{00000000-0008-0000-0100-0000F3000000}"/>
            </a:ext>
          </a:extLst>
        </xdr:cNvPr>
        <xdr:cNvSpPr txBox="1">
          <a:spLocks noChangeArrowheads="1"/>
        </xdr:cNvSpPr>
      </xdr:nvSpPr>
      <xdr:spPr bwMode="auto">
        <a:xfrm>
          <a:off x="533400" y="37614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244</xdr:row>
      <xdr:rowOff>0</xdr:rowOff>
    </xdr:from>
    <xdr:ext cx="76200" cy="214033"/>
    <xdr:sp macro="" textlink="">
      <xdr:nvSpPr>
        <xdr:cNvPr id="244" name="Text Box 23">
          <a:extLst>
            <a:ext uri="{FF2B5EF4-FFF2-40B4-BE49-F238E27FC236}">
              <a16:creationId xmlns="" xmlns:a16="http://schemas.microsoft.com/office/drawing/2014/main" id="{00000000-0008-0000-0100-0000F4000000}"/>
            </a:ext>
          </a:extLst>
        </xdr:cNvPr>
        <xdr:cNvSpPr txBox="1">
          <a:spLocks noChangeArrowheads="1"/>
        </xdr:cNvSpPr>
      </xdr:nvSpPr>
      <xdr:spPr bwMode="auto">
        <a:xfrm>
          <a:off x="533400" y="37614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244</xdr:row>
      <xdr:rowOff>0</xdr:rowOff>
    </xdr:from>
    <xdr:ext cx="76200" cy="214033"/>
    <xdr:sp macro="" textlink="">
      <xdr:nvSpPr>
        <xdr:cNvPr id="245" name="Text Box 24">
          <a:extLst>
            <a:ext uri="{FF2B5EF4-FFF2-40B4-BE49-F238E27FC236}">
              <a16:creationId xmlns="" xmlns:a16="http://schemas.microsoft.com/office/drawing/2014/main" id="{00000000-0008-0000-0100-0000F5000000}"/>
            </a:ext>
          </a:extLst>
        </xdr:cNvPr>
        <xdr:cNvSpPr txBox="1">
          <a:spLocks noChangeArrowheads="1"/>
        </xdr:cNvSpPr>
      </xdr:nvSpPr>
      <xdr:spPr bwMode="auto">
        <a:xfrm>
          <a:off x="533400" y="37614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244</xdr:row>
      <xdr:rowOff>0</xdr:rowOff>
    </xdr:from>
    <xdr:ext cx="76200" cy="214033"/>
    <xdr:sp macro="" textlink="">
      <xdr:nvSpPr>
        <xdr:cNvPr id="246" name="Text Box 50">
          <a:extLst>
            <a:ext uri="{FF2B5EF4-FFF2-40B4-BE49-F238E27FC236}">
              <a16:creationId xmlns="" xmlns:a16="http://schemas.microsoft.com/office/drawing/2014/main" id="{00000000-0008-0000-0100-0000F6000000}"/>
            </a:ext>
          </a:extLst>
        </xdr:cNvPr>
        <xdr:cNvSpPr txBox="1">
          <a:spLocks noChangeArrowheads="1"/>
        </xdr:cNvSpPr>
      </xdr:nvSpPr>
      <xdr:spPr bwMode="auto">
        <a:xfrm>
          <a:off x="533400" y="37614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244</xdr:row>
      <xdr:rowOff>0</xdr:rowOff>
    </xdr:from>
    <xdr:ext cx="76200" cy="214033"/>
    <xdr:sp macro="" textlink="">
      <xdr:nvSpPr>
        <xdr:cNvPr id="247" name="Text Box 52">
          <a:extLst>
            <a:ext uri="{FF2B5EF4-FFF2-40B4-BE49-F238E27FC236}">
              <a16:creationId xmlns="" xmlns:a16="http://schemas.microsoft.com/office/drawing/2014/main" id="{00000000-0008-0000-0100-0000F7000000}"/>
            </a:ext>
          </a:extLst>
        </xdr:cNvPr>
        <xdr:cNvSpPr txBox="1">
          <a:spLocks noChangeArrowheads="1"/>
        </xdr:cNvSpPr>
      </xdr:nvSpPr>
      <xdr:spPr bwMode="auto">
        <a:xfrm>
          <a:off x="533400" y="37614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244</xdr:row>
      <xdr:rowOff>0</xdr:rowOff>
    </xdr:from>
    <xdr:ext cx="76200" cy="214033"/>
    <xdr:sp macro="" textlink="">
      <xdr:nvSpPr>
        <xdr:cNvPr id="248" name="Text Box 24">
          <a:extLst>
            <a:ext uri="{FF2B5EF4-FFF2-40B4-BE49-F238E27FC236}">
              <a16:creationId xmlns="" xmlns:a16="http://schemas.microsoft.com/office/drawing/2014/main" id="{00000000-0008-0000-0100-0000F8000000}"/>
            </a:ext>
          </a:extLst>
        </xdr:cNvPr>
        <xdr:cNvSpPr txBox="1">
          <a:spLocks noChangeArrowheads="1"/>
        </xdr:cNvSpPr>
      </xdr:nvSpPr>
      <xdr:spPr bwMode="auto">
        <a:xfrm>
          <a:off x="533400" y="37614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244</xdr:row>
      <xdr:rowOff>0</xdr:rowOff>
    </xdr:from>
    <xdr:ext cx="76200" cy="214033"/>
    <xdr:sp macro="" textlink="">
      <xdr:nvSpPr>
        <xdr:cNvPr id="249" name="Text Box 50">
          <a:extLst>
            <a:ext uri="{FF2B5EF4-FFF2-40B4-BE49-F238E27FC236}">
              <a16:creationId xmlns="" xmlns:a16="http://schemas.microsoft.com/office/drawing/2014/main" id="{00000000-0008-0000-0100-0000F9000000}"/>
            </a:ext>
          </a:extLst>
        </xdr:cNvPr>
        <xdr:cNvSpPr txBox="1">
          <a:spLocks noChangeArrowheads="1"/>
        </xdr:cNvSpPr>
      </xdr:nvSpPr>
      <xdr:spPr bwMode="auto">
        <a:xfrm>
          <a:off x="533400" y="37614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244</xdr:row>
      <xdr:rowOff>0</xdr:rowOff>
    </xdr:from>
    <xdr:ext cx="76200" cy="214033"/>
    <xdr:sp macro="" textlink="">
      <xdr:nvSpPr>
        <xdr:cNvPr id="250" name="Text Box 52">
          <a:extLst>
            <a:ext uri="{FF2B5EF4-FFF2-40B4-BE49-F238E27FC236}">
              <a16:creationId xmlns="" xmlns:a16="http://schemas.microsoft.com/office/drawing/2014/main" id="{00000000-0008-0000-0100-0000FA000000}"/>
            </a:ext>
          </a:extLst>
        </xdr:cNvPr>
        <xdr:cNvSpPr txBox="1">
          <a:spLocks noChangeArrowheads="1"/>
        </xdr:cNvSpPr>
      </xdr:nvSpPr>
      <xdr:spPr bwMode="auto">
        <a:xfrm>
          <a:off x="533400" y="37614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256</xdr:row>
      <xdr:rowOff>0</xdr:rowOff>
    </xdr:from>
    <xdr:ext cx="76200" cy="214033"/>
    <xdr:sp macro="" textlink="">
      <xdr:nvSpPr>
        <xdr:cNvPr id="251" name="Text Box 23">
          <a:extLst>
            <a:ext uri="{FF2B5EF4-FFF2-40B4-BE49-F238E27FC236}">
              <a16:creationId xmlns="" xmlns:a16="http://schemas.microsoft.com/office/drawing/2014/main" id="{00000000-0008-0000-0100-0000FB000000}"/>
            </a:ext>
          </a:extLst>
        </xdr:cNvPr>
        <xdr:cNvSpPr txBox="1">
          <a:spLocks noChangeArrowheads="1"/>
        </xdr:cNvSpPr>
      </xdr:nvSpPr>
      <xdr:spPr bwMode="auto">
        <a:xfrm>
          <a:off x="425824" y="442632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256</xdr:row>
      <xdr:rowOff>0</xdr:rowOff>
    </xdr:from>
    <xdr:ext cx="76200" cy="214033"/>
    <xdr:sp macro="" textlink="">
      <xdr:nvSpPr>
        <xdr:cNvPr id="252" name="Text Box 24">
          <a:extLst>
            <a:ext uri="{FF2B5EF4-FFF2-40B4-BE49-F238E27FC236}">
              <a16:creationId xmlns="" xmlns:a16="http://schemas.microsoft.com/office/drawing/2014/main" id="{00000000-0008-0000-0100-0000FC000000}"/>
            </a:ext>
          </a:extLst>
        </xdr:cNvPr>
        <xdr:cNvSpPr txBox="1">
          <a:spLocks noChangeArrowheads="1"/>
        </xdr:cNvSpPr>
      </xdr:nvSpPr>
      <xdr:spPr bwMode="auto">
        <a:xfrm>
          <a:off x="425824" y="442632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256</xdr:row>
      <xdr:rowOff>0</xdr:rowOff>
    </xdr:from>
    <xdr:ext cx="76200" cy="214033"/>
    <xdr:sp macro="" textlink="">
      <xdr:nvSpPr>
        <xdr:cNvPr id="253" name="Text Box 50">
          <a:extLst>
            <a:ext uri="{FF2B5EF4-FFF2-40B4-BE49-F238E27FC236}">
              <a16:creationId xmlns="" xmlns:a16="http://schemas.microsoft.com/office/drawing/2014/main" id="{00000000-0008-0000-0100-0000FD000000}"/>
            </a:ext>
          </a:extLst>
        </xdr:cNvPr>
        <xdr:cNvSpPr txBox="1">
          <a:spLocks noChangeArrowheads="1"/>
        </xdr:cNvSpPr>
      </xdr:nvSpPr>
      <xdr:spPr bwMode="auto">
        <a:xfrm>
          <a:off x="425824" y="442632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256</xdr:row>
      <xdr:rowOff>0</xdr:rowOff>
    </xdr:from>
    <xdr:ext cx="76200" cy="214033"/>
    <xdr:sp macro="" textlink="">
      <xdr:nvSpPr>
        <xdr:cNvPr id="254" name="Text Box 52">
          <a:extLst>
            <a:ext uri="{FF2B5EF4-FFF2-40B4-BE49-F238E27FC236}">
              <a16:creationId xmlns="" xmlns:a16="http://schemas.microsoft.com/office/drawing/2014/main" id="{00000000-0008-0000-0100-0000FE000000}"/>
            </a:ext>
          </a:extLst>
        </xdr:cNvPr>
        <xdr:cNvSpPr txBox="1">
          <a:spLocks noChangeArrowheads="1"/>
        </xdr:cNvSpPr>
      </xdr:nvSpPr>
      <xdr:spPr bwMode="auto">
        <a:xfrm>
          <a:off x="425824" y="442632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256</xdr:row>
      <xdr:rowOff>0</xdr:rowOff>
    </xdr:from>
    <xdr:ext cx="76200" cy="214033"/>
    <xdr:sp macro="" textlink="">
      <xdr:nvSpPr>
        <xdr:cNvPr id="255" name="Text Box 24">
          <a:extLst>
            <a:ext uri="{FF2B5EF4-FFF2-40B4-BE49-F238E27FC236}">
              <a16:creationId xmlns="" xmlns:a16="http://schemas.microsoft.com/office/drawing/2014/main" id="{00000000-0008-0000-0100-0000FF000000}"/>
            </a:ext>
          </a:extLst>
        </xdr:cNvPr>
        <xdr:cNvSpPr txBox="1">
          <a:spLocks noChangeArrowheads="1"/>
        </xdr:cNvSpPr>
      </xdr:nvSpPr>
      <xdr:spPr bwMode="auto">
        <a:xfrm>
          <a:off x="425824" y="442632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256</xdr:row>
      <xdr:rowOff>0</xdr:rowOff>
    </xdr:from>
    <xdr:ext cx="76200" cy="214033"/>
    <xdr:sp macro="" textlink="">
      <xdr:nvSpPr>
        <xdr:cNvPr id="256" name="Text Box 50">
          <a:extLst>
            <a:ext uri="{FF2B5EF4-FFF2-40B4-BE49-F238E27FC236}">
              <a16:creationId xmlns="" xmlns:a16="http://schemas.microsoft.com/office/drawing/2014/main" id="{00000000-0008-0000-0100-000000010000}"/>
            </a:ext>
          </a:extLst>
        </xdr:cNvPr>
        <xdr:cNvSpPr txBox="1">
          <a:spLocks noChangeArrowheads="1"/>
        </xdr:cNvSpPr>
      </xdr:nvSpPr>
      <xdr:spPr bwMode="auto">
        <a:xfrm>
          <a:off x="425824" y="442632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256</xdr:row>
      <xdr:rowOff>0</xdr:rowOff>
    </xdr:from>
    <xdr:ext cx="76200" cy="214033"/>
    <xdr:sp macro="" textlink="">
      <xdr:nvSpPr>
        <xdr:cNvPr id="257" name="Text Box 52">
          <a:extLst>
            <a:ext uri="{FF2B5EF4-FFF2-40B4-BE49-F238E27FC236}">
              <a16:creationId xmlns="" xmlns:a16="http://schemas.microsoft.com/office/drawing/2014/main" id="{00000000-0008-0000-0100-000001010000}"/>
            </a:ext>
          </a:extLst>
        </xdr:cNvPr>
        <xdr:cNvSpPr txBox="1">
          <a:spLocks noChangeArrowheads="1"/>
        </xdr:cNvSpPr>
      </xdr:nvSpPr>
      <xdr:spPr bwMode="auto">
        <a:xfrm>
          <a:off x="425824" y="442632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256</xdr:row>
      <xdr:rowOff>0</xdr:rowOff>
    </xdr:from>
    <xdr:ext cx="76200" cy="214033"/>
    <xdr:sp macro="" textlink="">
      <xdr:nvSpPr>
        <xdr:cNvPr id="258" name="Text Box 23">
          <a:extLst>
            <a:ext uri="{FF2B5EF4-FFF2-40B4-BE49-F238E27FC236}">
              <a16:creationId xmlns="" xmlns:a16="http://schemas.microsoft.com/office/drawing/2014/main" id="{00000000-0008-0000-0100-000002010000}"/>
            </a:ext>
          </a:extLst>
        </xdr:cNvPr>
        <xdr:cNvSpPr txBox="1">
          <a:spLocks noChangeArrowheads="1"/>
        </xdr:cNvSpPr>
      </xdr:nvSpPr>
      <xdr:spPr bwMode="auto">
        <a:xfrm>
          <a:off x="425824" y="442632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256</xdr:row>
      <xdr:rowOff>0</xdr:rowOff>
    </xdr:from>
    <xdr:ext cx="76200" cy="214033"/>
    <xdr:sp macro="" textlink="">
      <xdr:nvSpPr>
        <xdr:cNvPr id="259" name="Text Box 24">
          <a:extLst>
            <a:ext uri="{FF2B5EF4-FFF2-40B4-BE49-F238E27FC236}">
              <a16:creationId xmlns="" xmlns:a16="http://schemas.microsoft.com/office/drawing/2014/main" id="{00000000-0008-0000-0100-000003010000}"/>
            </a:ext>
          </a:extLst>
        </xdr:cNvPr>
        <xdr:cNvSpPr txBox="1">
          <a:spLocks noChangeArrowheads="1"/>
        </xdr:cNvSpPr>
      </xdr:nvSpPr>
      <xdr:spPr bwMode="auto">
        <a:xfrm>
          <a:off x="425824" y="442632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256</xdr:row>
      <xdr:rowOff>0</xdr:rowOff>
    </xdr:from>
    <xdr:ext cx="76200" cy="214033"/>
    <xdr:sp macro="" textlink="">
      <xdr:nvSpPr>
        <xdr:cNvPr id="260" name="Text Box 50">
          <a:extLst>
            <a:ext uri="{FF2B5EF4-FFF2-40B4-BE49-F238E27FC236}">
              <a16:creationId xmlns="" xmlns:a16="http://schemas.microsoft.com/office/drawing/2014/main" id="{00000000-0008-0000-0100-000004010000}"/>
            </a:ext>
          </a:extLst>
        </xdr:cNvPr>
        <xdr:cNvSpPr txBox="1">
          <a:spLocks noChangeArrowheads="1"/>
        </xdr:cNvSpPr>
      </xdr:nvSpPr>
      <xdr:spPr bwMode="auto">
        <a:xfrm>
          <a:off x="425824" y="442632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256</xdr:row>
      <xdr:rowOff>0</xdr:rowOff>
    </xdr:from>
    <xdr:ext cx="76200" cy="214033"/>
    <xdr:sp macro="" textlink="">
      <xdr:nvSpPr>
        <xdr:cNvPr id="261" name="Text Box 52">
          <a:extLst>
            <a:ext uri="{FF2B5EF4-FFF2-40B4-BE49-F238E27FC236}">
              <a16:creationId xmlns="" xmlns:a16="http://schemas.microsoft.com/office/drawing/2014/main" id="{00000000-0008-0000-0100-000005010000}"/>
            </a:ext>
          </a:extLst>
        </xdr:cNvPr>
        <xdr:cNvSpPr txBox="1">
          <a:spLocks noChangeArrowheads="1"/>
        </xdr:cNvSpPr>
      </xdr:nvSpPr>
      <xdr:spPr bwMode="auto">
        <a:xfrm>
          <a:off x="425824" y="442632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256</xdr:row>
      <xdr:rowOff>0</xdr:rowOff>
    </xdr:from>
    <xdr:ext cx="76200" cy="214033"/>
    <xdr:sp macro="" textlink="">
      <xdr:nvSpPr>
        <xdr:cNvPr id="262" name="Text Box 24">
          <a:extLst>
            <a:ext uri="{FF2B5EF4-FFF2-40B4-BE49-F238E27FC236}">
              <a16:creationId xmlns="" xmlns:a16="http://schemas.microsoft.com/office/drawing/2014/main" id="{00000000-0008-0000-0100-000006010000}"/>
            </a:ext>
          </a:extLst>
        </xdr:cNvPr>
        <xdr:cNvSpPr txBox="1">
          <a:spLocks noChangeArrowheads="1"/>
        </xdr:cNvSpPr>
      </xdr:nvSpPr>
      <xdr:spPr bwMode="auto">
        <a:xfrm>
          <a:off x="425824" y="442632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256</xdr:row>
      <xdr:rowOff>0</xdr:rowOff>
    </xdr:from>
    <xdr:ext cx="76200" cy="214033"/>
    <xdr:sp macro="" textlink="">
      <xdr:nvSpPr>
        <xdr:cNvPr id="263" name="Text Box 50">
          <a:extLst>
            <a:ext uri="{FF2B5EF4-FFF2-40B4-BE49-F238E27FC236}">
              <a16:creationId xmlns="" xmlns:a16="http://schemas.microsoft.com/office/drawing/2014/main" id="{00000000-0008-0000-0100-000007010000}"/>
            </a:ext>
          </a:extLst>
        </xdr:cNvPr>
        <xdr:cNvSpPr txBox="1">
          <a:spLocks noChangeArrowheads="1"/>
        </xdr:cNvSpPr>
      </xdr:nvSpPr>
      <xdr:spPr bwMode="auto">
        <a:xfrm>
          <a:off x="425824" y="442632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256</xdr:row>
      <xdr:rowOff>0</xdr:rowOff>
    </xdr:from>
    <xdr:ext cx="76200" cy="214033"/>
    <xdr:sp macro="" textlink="">
      <xdr:nvSpPr>
        <xdr:cNvPr id="264" name="Text Box 52">
          <a:extLst>
            <a:ext uri="{FF2B5EF4-FFF2-40B4-BE49-F238E27FC236}">
              <a16:creationId xmlns="" xmlns:a16="http://schemas.microsoft.com/office/drawing/2014/main" id="{00000000-0008-0000-0100-000008010000}"/>
            </a:ext>
          </a:extLst>
        </xdr:cNvPr>
        <xdr:cNvSpPr txBox="1">
          <a:spLocks noChangeArrowheads="1"/>
        </xdr:cNvSpPr>
      </xdr:nvSpPr>
      <xdr:spPr bwMode="auto">
        <a:xfrm>
          <a:off x="425824" y="442632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256</xdr:row>
      <xdr:rowOff>0</xdr:rowOff>
    </xdr:from>
    <xdr:ext cx="76200" cy="214033"/>
    <xdr:sp macro="" textlink="">
      <xdr:nvSpPr>
        <xdr:cNvPr id="265" name="Text Box 23">
          <a:extLst>
            <a:ext uri="{FF2B5EF4-FFF2-40B4-BE49-F238E27FC236}">
              <a16:creationId xmlns="" xmlns:a16="http://schemas.microsoft.com/office/drawing/2014/main" id="{00000000-0008-0000-0100-000009010000}"/>
            </a:ext>
          </a:extLst>
        </xdr:cNvPr>
        <xdr:cNvSpPr txBox="1">
          <a:spLocks noChangeArrowheads="1"/>
        </xdr:cNvSpPr>
      </xdr:nvSpPr>
      <xdr:spPr bwMode="auto">
        <a:xfrm>
          <a:off x="425824" y="442632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256</xdr:row>
      <xdr:rowOff>0</xdr:rowOff>
    </xdr:from>
    <xdr:ext cx="76200" cy="214033"/>
    <xdr:sp macro="" textlink="">
      <xdr:nvSpPr>
        <xdr:cNvPr id="266" name="Text Box 24">
          <a:extLst>
            <a:ext uri="{FF2B5EF4-FFF2-40B4-BE49-F238E27FC236}">
              <a16:creationId xmlns="" xmlns:a16="http://schemas.microsoft.com/office/drawing/2014/main" id="{00000000-0008-0000-0100-00000A010000}"/>
            </a:ext>
          </a:extLst>
        </xdr:cNvPr>
        <xdr:cNvSpPr txBox="1">
          <a:spLocks noChangeArrowheads="1"/>
        </xdr:cNvSpPr>
      </xdr:nvSpPr>
      <xdr:spPr bwMode="auto">
        <a:xfrm>
          <a:off x="425824" y="442632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256</xdr:row>
      <xdr:rowOff>0</xdr:rowOff>
    </xdr:from>
    <xdr:ext cx="76200" cy="214033"/>
    <xdr:sp macro="" textlink="">
      <xdr:nvSpPr>
        <xdr:cNvPr id="267" name="Text Box 50">
          <a:extLst>
            <a:ext uri="{FF2B5EF4-FFF2-40B4-BE49-F238E27FC236}">
              <a16:creationId xmlns="" xmlns:a16="http://schemas.microsoft.com/office/drawing/2014/main" id="{00000000-0008-0000-0100-00000B010000}"/>
            </a:ext>
          </a:extLst>
        </xdr:cNvPr>
        <xdr:cNvSpPr txBox="1">
          <a:spLocks noChangeArrowheads="1"/>
        </xdr:cNvSpPr>
      </xdr:nvSpPr>
      <xdr:spPr bwMode="auto">
        <a:xfrm>
          <a:off x="425824" y="442632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256</xdr:row>
      <xdr:rowOff>0</xdr:rowOff>
    </xdr:from>
    <xdr:ext cx="76200" cy="214033"/>
    <xdr:sp macro="" textlink="">
      <xdr:nvSpPr>
        <xdr:cNvPr id="268" name="Text Box 52">
          <a:extLst>
            <a:ext uri="{FF2B5EF4-FFF2-40B4-BE49-F238E27FC236}">
              <a16:creationId xmlns="" xmlns:a16="http://schemas.microsoft.com/office/drawing/2014/main" id="{00000000-0008-0000-0100-00000C010000}"/>
            </a:ext>
          </a:extLst>
        </xdr:cNvPr>
        <xdr:cNvSpPr txBox="1">
          <a:spLocks noChangeArrowheads="1"/>
        </xdr:cNvSpPr>
      </xdr:nvSpPr>
      <xdr:spPr bwMode="auto">
        <a:xfrm>
          <a:off x="425824" y="442632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256</xdr:row>
      <xdr:rowOff>0</xdr:rowOff>
    </xdr:from>
    <xdr:ext cx="76200" cy="214033"/>
    <xdr:sp macro="" textlink="">
      <xdr:nvSpPr>
        <xdr:cNvPr id="269" name="Text Box 24">
          <a:extLst>
            <a:ext uri="{FF2B5EF4-FFF2-40B4-BE49-F238E27FC236}">
              <a16:creationId xmlns="" xmlns:a16="http://schemas.microsoft.com/office/drawing/2014/main" id="{00000000-0008-0000-0100-00000D010000}"/>
            </a:ext>
          </a:extLst>
        </xdr:cNvPr>
        <xdr:cNvSpPr txBox="1">
          <a:spLocks noChangeArrowheads="1"/>
        </xdr:cNvSpPr>
      </xdr:nvSpPr>
      <xdr:spPr bwMode="auto">
        <a:xfrm>
          <a:off x="425824" y="442632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256</xdr:row>
      <xdr:rowOff>0</xdr:rowOff>
    </xdr:from>
    <xdr:ext cx="76200" cy="214033"/>
    <xdr:sp macro="" textlink="">
      <xdr:nvSpPr>
        <xdr:cNvPr id="270" name="Text Box 50">
          <a:extLst>
            <a:ext uri="{FF2B5EF4-FFF2-40B4-BE49-F238E27FC236}">
              <a16:creationId xmlns="" xmlns:a16="http://schemas.microsoft.com/office/drawing/2014/main" id="{00000000-0008-0000-0100-00000E010000}"/>
            </a:ext>
          </a:extLst>
        </xdr:cNvPr>
        <xdr:cNvSpPr txBox="1">
          <a:spLocks noChangeArrowheads="1"/>
        </xdr:cNvSpPr>
      </xdr:nvSpPr>
      <xdr:spPr bwMode="auto">
        <a:xfrm>
          <a:off x="425824" y="442632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256</xdr:row>
      <xdr:rowOff>0</xdr:rowOff>
    </xdr:from>
    <xdr:ext cx="76200" cy="214033"/>
    <xdr:sp macro="" textlink="">
      <xdr:nvSpPr>
        <xdr:cNvPr id="271" name="Text Box 52">
          <a:extLst>
            <a:ext uri="{FF2B5EF4-FFF2-40B4-BE49-F238E27FC236}">
              <a16:creationId xmlns="" xmlns:a16="http://schemas.microsoft.com/office/drawing/2014/main" id="{00000000-0008-0000-0100-00000F010000}"/>
            </a:ext>
          </a:extLst>
        </xdr:cNvPr>
        <xdr:cNvSpPr txBox="1">
          <a:spLocks noChangeArrowheads="1"/>
        </xdr:cNvSpPr>
      </xdr:nvSpPr>
      <xdr:spPr bwMode="auto">
        <a:xfrm>
          <a:off x="425824" y="442632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338</xdr:row>
      <xdr:rowOff>0</xdr:rowOff>
    </xdr:from>
    <xdr:ext cx="76200" cy="214033"/>
    <xdr:sp macro="" textlink="">
      <xdr:nvSpPr>
        <xdr:cNvPr id="272" name="Text Box 23">
          <a:extLst>
            <a:ext uri="{FF2B5EF4-FFF2-40B4-BE49-F238E27FC236}">
              <a16:creationId xmlns="" xmlns:a16="http://schemas.microsoft.com/office/drawing/2014/main" id="{00000000-0008-0000-0100-000010010000}"/>
            </a:ext>
          </a:extLst>
        </xdr:cNvPr>
        <xdr:cNvSpPr txBox="1">
          <a:spLocks noChangeArrowheads="1"/>
        </xdr:cNvSpPr>
      </xdr:nvSpPr>
      <xdr:spPr bwMode="auto">
        <a:xfrm>
          <a:off x="428625" y="5829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338</xdr:row>
      <xdr:rowOff>0</xdr:rowOff>
    </xdr:from>
    <xdr:ext cx="76200" cy="214033"/>
    <xdr:sp macro="" textlink="">
      <xdr:nvSpPr>
        <xdr:cNvPr id="273" name="Text Box 24">
          <a:extLst>
            <a:ext uri="{FF2B5EF4-FFF2-40B4-BE49-F238E27FC236}">
              <a16:creationId xmlns="" xmlns:a16="http://schemas.microsoft.com/office/drawing/2014/main" id="{00000000-0008-0000-0100-000011010000}"/>
            </a:ext>
          </a:extLst>
        </xdr:cNvPr>
        <xdr:cNvSpPr txBox="1">
          <a:spLocks noChangeArrowheads="1"/>
        </xdr:cNvSpPr>
      </xdr:nvSpPr>
      <xdr:spPr bwMode="auto">
        <a:xfrm>
          <a:off x="428625" y="5829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338</xdr:row>
      <xdr:rowOff>0</xdr:rowOff>
    </xdr:from>
    <xdr:ext cx="76200" cy="214033"/>
    <xdr:sp macro="" textlink="">
      <xdr:nvSpPr>
        <xdr:cNvPr id="274" name="Text Box 50">
          <a:extLst>
            <a:ext uri="{FF2B5EF4-FFF2-40B4-BE49-F238E27FC236}">
              <a16:creationId xmlns="" xmlns:a16="http://schemas.microsoft.com/office/drawing/2014/main" id="{00000000-0008-0000-0100-000012010000}"/>
            </a:ext>
          </a:extLst>
        </xdr:cNvPr>
        <xdr:cNvSpPr txBox="1">
          <a:spLocks noChangeArrowheads="1"/>
        </xdr:cNvSpPr>
      </xdr:nvSpPr>
      <xdr:spPr bwMode="auto">
        <a:xfrm>
          <a:off x="428625" y="5829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338</xdr:row>
      <xdr:rowOff>0</xdr:rowOff>
    </xdr:from>
    <xdr:ext cx="76200" cy="214033"/>
    <xdr:sp macro="" textlink="">
      <xdr:nvSpPr>
        <xdr:cNvPr id="275" name="Text Box 52">
          <a:extLst>
            <a:ext uri="{FF2B5EF4-FFF2-40B4-BE49-F238E27FC236}">
              <a16:creationId xmlns="" xmlns:a16="http://schemas.microsoft.com/office/drawing/2014/main" id="{00000000-0008-0000-0100-000013010000}"/>
            </a:ext>
          </a:extLst>
        </xdr:cNvPr>
        <xdr:cNvSpPr txBox="1">
          <a:spLocks noChangeArrowheads="1"/>
        </xdr:cNvSpPr>
      </xdr:nvSpPr>
      <xdr:spPr bwMode="auto">
        <a:xfrm>
          <a:off x="428625" y="5829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338</xdr:row>
      <xdr:rowOff>0</xdr:rowOff>
    </xdr:from>
    <xdr:ext cx="76200" cy="214033"/>
    <xdr:sp macro="" textlink="">
      <xdr:nvSpPr>
        <xdr:cNvPr id="276" name="Text Box 24">
          <a:extLst>
            <a:ext uri="{FF2B5EF4-FFF2-40B4-BE49-F238E27FC236}">
              <a16:creationId xmlns="" xmlns:a16="http://schemas.microsoft.com/office/drawing/2014/main" id="{00000000-0008-0000-0100-000014010000}"/>
            </a:ext>
          </a:extLst>
        </xdr:cNvPr>
        <xdr:cNvSpPr txBox="1">
          <a:spLocks noChangeArrowheads="1"/>
        </xdr:cNvSpPr>
      </xdr:nvSpPr>
      <xdr:spPr bwMode="auto">
        <a:xfrm>
          <a:off x="428625" y="5829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338</xdr:row>
      <xdr:rowOff>0</xdr:rowOff>
    </xdr:from>
    <xdr:ext cx="76200" cy="214033"/>
    <xdr:sp macro="" textlink="">
      <xdr:nvSpPr>
        <xdr:cNvPr id="277" name="Text Box 50">
          <a:extLst>
            <a:ext uri="{FF2B5EF4-FFF2-40B4-BE49-F238E27FC236}">
              <a16:creationId xmlns="" xmlns:a16="http://schemas.microsoft.com/office/drawing/2014/main" id="{00000000-0008-0000-0100-000015010000}"/>
            </a:ext>
          </a:extLst>
        </xdr:cNvPr>
        <xdr:cNvSpPr txBox="1">
          <a:spLocks noChangeArrowheads="1"/>
        </xdr:cNvSpPr>
      </xdr:nvSpPr>
      <xdr:spPr bwMode="auto">
        <a:xfrm>
          <a:off x="428625" y="5829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338</xdr:row>
      <xdr:rowOff>0</xdr:rowOff>
    </xdr:from>
    <xdr:ext cx="76200" cy="214033"/>
    <xdr:sp macro="" textlink="">
      <xdr:nvSpPr>
        <xdr:cNvPr id="278" name="Text Box 52">
          <a:extLst>
            <a:ext uri="{FF2B5EF4-FFF2-40B4-BE49-F238E27FC236}">
              <a16:creationId xmlns="" xmlns:a16="http://schemas.microsoft.com/office/drawing/2014/main" id="{00000000-0008-0000-0100-000016010000}"/>
            </a:ext>
          </a:extLst>
        </xdr:cNvPr>
        <xdr:cNvSpPr txBox="1">
          <a:spLocks noChangeArrowheads="1"/>
        </xdr:cNvSpPr>
      </xdr:nvSpPr>
      <xdr:spPr bwMode="auto">
        <a:xfrm>
          <a:off x="428625" y="5829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337</xdr:row>
      <xdr:rowOff>0</xdr:rowOff>
    </xdr:from>
    <xdr:ext cx="76200" cy="214033"/>
    <xdr:sp macro="" textlink="">
      <xdr:nvSpPr>
        <xdr:cNvPr id="279" name="Text Box 24">
          <a:extLst>
            <a:ext uri="{FF2B5EF4-FFF2-40B4-BE49-F238E27FC236}">
              <a16:creationId xmlns="" xmlns:a16="http://schemas.microsoft.com/office/drawing/2014/main" id="{00000000-0008-0000-0100-000017010000}"/>
            </a:ext>
          </a:extLst>
        </xdr:cNvPr>
        <xdr:cNvSpPr txBox="1">
          <a:spLocks noChangeArrowheads="1"/>
        </xdr:cNvSpPr>
      </xdr:nvSpPr>
      <xdr:spPr bwMode="auto">
        <a:xfrm>
          <a:off x="428625" y="5676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338</xdr:row>
      <xdr:rowOff>0</xdr:rowOff>
    </xdr:from>
    <xdr:ext cx="76200" cy="214033"/>
    <xdr:sp macro="" textlink="">
      <xdr:nvSpPr>
        <xdr:cNvPr id="280" name="Text Box 24">
          <a:extLst>
            <a:ext uri="{FF2B5EF4-FFF2-40B4-BE49-F238E27FC236}">
              <a16:creationId xmlns="" xmlns:a16="http://schemas.microsoft.com/office/drawing/2014/main" id="{00000000-0008-0000-0100-000018010000}"/>
            </a:ext>
          </a:extLst>
        </xdr:cNvPr>
        <xdr:cNvSpPr txBox="1">
          <a:spLocks noChangeArrowheads="1"/>
        </xdr:cNvSpPr>
      </xdr:nvSpPr>
      <xdr:spPr bwMode="auto">
        <a:xfrm>
          <a:off x="428625" y="5829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268</xdr:row>
      <xdr:rowOff>0</xdr:rowOff>
    </xdr:from>
    <xdr:ext cx="76200" cy="214033"/>
    <xdr:sp macro="" textlink="">
      <xdr:nvSpPr>
        <xdr:cNvPr id="281" name="Text Box 23">
          <a:extLst>
            <a:ext uri="{FF2B5EF4-FFF2-40B4-BE49-F238E27FC236}">
              <a16:creationId xmlns="" xmlns:a16="http://schemas.microsoft.com/office/drawing/2014/main" id="{00000000-0008-0000-0100-000019010000}"/>
            </a:ext>
          </a:extLst>
        </xdr:cNvPr>
        <xdr:cNvSpPr txBox="1">
          <a:spLocks noChangeArrowheads="1"/>
        </xdr:cNvSpPr>
      </xdr:nvSpPr>
      <xdr:spPr bwMode="auto">
        <a:xfrm>
          <a:off x="425824" y="442632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268</xdr:row>
      <xdr:rowOff>0</xdr:rowOff>
    </xdr:from>
    <xdr:ext cx="76200" cy="214033"/>
    <xdr:sp macro="" textlink="">
      <xdr:nvSpPr>
        <xdr:cNvPr id="282" name="Text Box 24">
          <a:extLst>
            <a:ext uri="{FF2B5EF4-FFF2-40B4-BE49-F238E27FC236}">
              <a16:creationId xmlns="" xmlns:a16="http://schemas.microsoft.com/office/drawing/2014/main" id="{00000000-0008-0000-0100-00001A010000}"/>
            </a:ext>
          </a:extLst>
        </xdr:cNvPr>
        <xdr:cNvSpPr txBox="1">
          <a:spLocks noChangeArrowheads="1"/>
        </xdr:cNvSpPr>
      </xdr:nvSpPr>
      <xdr:spPr bwMode="auto">
        <a:xfrm>
          <a:off x="425824" y="442632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268</xdr:row>
      <xdr:rowOff>0</xdr:rowOff>
    </xdr:from>
    <xdr:ext cx="76200" cy="214033"/>
    <xdr:sp macro="" textlink="">
      <xdr:nvSpPr>
        <xdr:cNvPr id="283" name="Text Box 50">
          <a:extLst>
            <a:ext uri="{FF2B5EF4-FFF2-40B4-BE49-F238E27FC236}">
              <a16:creationId xmlns="" xmlns:a16="http://schemas.microsoft.com/office/drawing/2014/main" id="{00000000-0008-0000-0100-00001B010000}"/>
            </a:ext>
          </a:extLst>
        </xdr:cNvPr>
        <xdr:cNvSpPr txBox="1">
          <a:spLocks noChangeArrowheads="1"/>
        </xdr:cNvSpPr>
      </xdr:nvSpPr>
      <xdr:spPr bwMode="auto">
        <a:xfrm>
          <a:off x="425824" y="442632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268</xdr:row>
      <xdr:rowOff>0</xdr:rowOff>
    </xdr:from>
    <xdr:ext cx="76200" cy="214033"/>
    <xdr:sp macro="" textlink="">
      <xdr:nvSpPr>
        <xdr:cNvPr id="284" name="Text Box 52">
          <a:extLst>
            <a:ext uri="{FF2B5EF4-FFF2-40B4-BE49-F238E27FC236}">
              <a16:creationId xmlns="" xmlns:a16="http://schemas.microsoft.com/office/drawing/2014/main" id="{00000000-0008-0000-0100-00001C010000}"/>
            </a:ext>
          </a:extLst>
        </xdr:cNvPr>
        <xdr:cNvSpPr txBox="1">
          <a:spLocks noChangeArrowheads="1"/>
        </xdr:cNvSpPr>
      </xdr:nvSpPr>
      <xdr:spPr bwMode="auto">
        <a:xfrm>
          <a:off x="425824" y="442632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268</xdr:row>
      <xdr:rowOff>0</xdr:rowOff>
    </xdr:from>
    <xdr:ext cx="76200" cy="214033"/>
    <xdr:sp macro="" textlink="">
      <xdr:nvSpPr>
        <xdr:cNvPr id="285" name="Text Box 24">
          <a:extLst>
            <a:ext uri="{FF2B5EF4-FFF2-40B4-BE49-F238E27FC236}">
              <a16:creationId xmlns="" xmlns:a16="http://schemas.microsoft.com/office/drawing/2014/main" id="{00000000-0008-0000-0100-00001D010000}"/>
            </a:ext>
          </a:extLst>
        </xdr:cNvPr>
        <xdr:cNvSpPr txBox="1">
          <a:spLocks noChangeArrowheads="1"/>
        </xdr:cNvSpPr>
      </xdr:nvSpPr>
      <xdr:spPr bwMode="auto">
        <a:xfrm>
          <a:off x="425824" y="442632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268</xdr:row>
      <xdr:rowOff>0</xdr:rowOff>
    </xdr:from>
    <xdr:ext cx="76200" cy="214033"/>
    <xdr:sp macro="" textlink="">
      <xdr:nvSpPr>
        <xdr:cNvPr id="286" name="Text Box 50">
          <a:extLst>
            <a:ext uri="{FF2B5EF4-FFF2-40B4-BE49-F238E27FC236}">
              <a16:creationId xmlns="" xmlns:a16="http://schemas.microsoft.com/office/drawing/2014/main" id="{00000000-0008-0000-0100-00001E010000}"/>
            </a:ext>
          </a:extLst>
        </xdr:cNvPr>
        <xdr:cNvSpPr txBox="1">
          <a:spLocks noChangeArrowheads="1"/>
        </xdr:cNvSpPr>
      </xdr:nvSpPr>
      <xdr:spPr bwMode="auto">
        <a:xfrm>
          <a:off x="425824" y="442632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268</xdr:row>
      <xdr:rowOff>0</xdr:rowOff>
    </xdr:from>
    <xdr:ext cx="76200" cy="214033"/>
    <xdr:sp macro="" textlink="">
      <xdr:nvSpPr>
        <xdr:cNvPr id="287" name="Text Box 52">
          <a:extLst>
            <a:ext uri="{FF2B5EF4-FFF2-40B4-BE49-F238E27FC236}">
              <a16:creationId xmlns="" xmlns:a16="http://schemas.microsoft.com/office/drawing/2014/main" id="{00000000-0008-0000-0100-00001F010000}"/>
            </a:ext>
          </a:extLst>
        </xdr:cNvPr>
        <xdr:cNvSpPr txBox="1">
          <a:spLocks noChangeArrowheads="1"/>
        </xdr:cNvSpPr>
      </xdr:nvSpPr>
      <xdr:spPr bwMode="auto">
        <a:xfrm>
          <a:off x="425824" y="442632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268</xdr:row>
      <xdr:rowOff>0</xdr:rowOff>
    </xdr:from>
    <xdr:ext cx="76200" cy="214033"/>
    <xdr:sp macro="" textlink="">
      <xdr:nvSpPr>
        <xdr:cNvPr id="288" name="Text Box 23">
          <a:extLst>
            <a:ext uri="{FF2B5EF4-FFF2-40B4-BE49-F238E27FC236}">
              <a16:creationId xmlns="" xmlns:a16="http://schemas.microsoft.com/office/drawing/2014/main" id="{00000000-0008-0000-0100-000020010000}"/>
            </a:ext>
          </a:extLst>
        </xdr:cNvPr>
        <xdr:cNvSpPr txBox="1">
          <a:spLocks noChangeArrowheads="1"/>
        </xdr:cNvSpPr>
      </xdr:nvSpPr>
      <xdr:spPr bwMode="auto">
        <a:xfrm>
          <a:off x="425824" y="442632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268</xdr:row>
      <xdr:rowOff>0</xdr:rowOff>
    </xdr:from>
    <xdr:ext cx="76200" cy="214033"/>
    <xdr:sp macro="" textlink="">
      <xdr:nvSpPr>
        <xdr:cNvPr id="289" name="Text Box 24">
          <a:extLst>
            <a:ext uri="{FF2B5EF4-FFF2-40B4-BE49-F238E27FC236}">
              <a16:creationId xmlns="" xmlns:a16="http://schemas.microsoft.com/office/drawing/2014/main" id="{00000000-0008-0000-0100-000021010000}"/>
            </a:ext>
          </a:extLst>
        </xdr:cNvPr>
        <xdr:cNvSpPr txBox="1">
          <a:spLocks noChangeArrowheads="1"/>
        </xdr:cNvSpPr>
      </xdr:nvSpPr>
      <xdr:spPr bwMode="auto">
        <a:xfrm>
          <a:off x="425824" y="442632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268</xdr:row>
      <xdr:rowOff>0</xdr:rowOff>
    </xdr:from>
    <xdr:ext cx="76200" cy="214033"/>
    <xdr:sp macro="" textlink="">
      <xdr:nvSpPr>
        <xdr:cNvPr id="290" name="Text Box 50">
          <a:extLst>
            <a:ext uri="{FF2B5EF4-FFF2-40B4-BE49-F238E27FC236}">
              <a16:creationId xmlns="" xmlns:a16="http://schemas.microsoft.com/office/drawing/2014/main" id="{00000000-0008-0000-0100-000022010000}"/>
            </a:ext>
          </a:extLst>
        </xdr:cNvPr>
        <xdr:cNvSpPr txBox="1">
          <a:spLocks noChangeArrowheads="1"/>
        </xdr:cNvSpPr>
      </xdr:nvSpPr>
      <xdr:spPr bwMode="auto">
        <a:xfrm>
          <a:off x="425824" y="442632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268</xdr:row>
      <xdr:rowOff>0</xdr:rowOff>
    </xdr:from>
    <xdr:ext cx="76200" cy="214033"/>
    <xdr:sp macro="" textlink="">
      <xdr:nvSpPr>
        <xdr:cNvPr id="291" name="Text Box 52">
          <a:extLst>
            <a:ext uri="{FF2B5EF4-FFF2-40B4-BE49-F238E27FC236}">
              <a16:creationId xmlns="" xmlns:a16="http://schemas.microsoft.com/office/drawing/2014/main" id="{00000000-0008-0000-0100-000023010000}"/>
            </a:ext>
          </a:extLst>
        </xdr:cNvPr>
        <xdr:cNvSpPr txBox="1">
          <a:spLocks noChangeArrowheads="1"/>
        </xdr:cNvSpPr>
      </xdr:nvSpPr>
      <xdr:spPr bwMode="auto">
        <a:xfrm>
          <a:off x="425824" y="442632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268</xdr:row>
      <xdr:rowOff>0</xdr:rowOff>
    </xdr:from>
    <xdr:ext cx="76200" cy="214033"/>
    <xdr:sp macro="" textlink="">
      <xdr:nvSpPr>
        <xdr:cNvPr id="292" name="Text Box 24">
          <a:extLst>
            <a:ext uri="{FF2B5EF4-FFF2-40B4-BE49-F238E27FC236}">
              <a16:creationId xmlns="" xmlns:a16="http://schemas.microsoft.com/office/drawing/2014/main" id="{00000000-0008-0000-0100-000024010000}"/>
            </a:ext>
          </a:extLst>
        </xdr:cNvPr>
        <xdr:cNvSpPr txBox="1">
          <a:spLocks noChangeArrowheads="1"/>
        </xdr:cNvSpPr>
      </xdr:nvSpPr>
      <xdr:spPr bwMode="auto">
        <a:xfrm>
          <a:off x="425824" y="442632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268</xdr:row>
      <xdr:rowOff>0</xdr:rowOff>
    </xdr:from>
    <xdr:ext cx="76200" cy="214033"/>
    <xdr:sp macro="" textlink="">
      <xdr:nvSpPr>
        <xdr:cNvPr id="293" name="Text Box 50">
          <a:extLst>
            <a:ext uri="{FF2B5EF4-FFF2-40B4-BE49-F238E27FC236}">
              <a16:creationId xmlns="" xmlns:a16="http://schemas.microsoft.com/office/drawing/2014/main" id="{00000000-0008-0000-0100-000025010000}"/>
            </a:ext>
          </a:extLst>
        </xdr:cNvPr>
        <xdr:cNvSpPr txBox="1">
          <a:spLocks noChangeArrowheads="1"/>
        </xdr:cNvSpPr>
      </xdr:nvSpPr>
      <xdr:spPr bwMode="auto">
        <a:xfrm>
          <a:off x="425824" y="442632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268</xdr:row>
      <xdr:rowOff>0</xdr:rowOff>
    </xdr:from>
    <xdr:ext cx="76200" cy="214033"/>
    <xdr:sp macro="" textlink="">
      <xdr:nvSpPr>
        <xdr:cNvPr id="294" name="Text Box 52">
          <a:extLst>
            <a:ext uri="{FF2B5EF4-FFF2-40B4-BE49-F238E27FC236}">
              <a16:creationId xmlns="" xmlns:a16="http://schemas.microsoft.com/office/drawing/2014/main" id="{00000000-0008-0000-0100-000026010000}"/>
            </a:ext>
          </a:extLst>
        </xdr:cNvPr>
        <xdr:cNvSpPr txBox="1">
          <a:spLocks noChangeArrowheads="1"/>
        </xdr:cNvSpPr>
      </xdr:nvSpPr>
      <xdr:spPr bwMode="auto">
        <a:xfrm>
          <a:off x="425824" y="442632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268</xdr:row>
      <xdr:rowOff>0</xdr:rowOff>
    </xdr:from>
    <xdr:ext cx="76200" cy="214033"/>
    <xdr:sp macro="" textlink="">
      <xdr:nvSpPr>
        <xdr:cNvPr id="295" name="Text Box 23">
          <a:extLst>
            <a:ext uri="{FF2B5EF4-FFF2-40B4-BE49-F238E27FC236}">
              <a16:creationId xmlns="" xmlns:a16="http://schemas.microsoft.com/office/drawing/2014/main" id="{00000000-0008-0000-0100-000027010000}"/>
            </a:ext>
          </a:extLst>
        </xdr:cNvPr>
        <xdr:cNvSpPr txBox="1">
          <a:spLocks noChangeArrowheads="1"/>
        </xdr:cNvSpPr>
      </xdr:nvSpPr>
      <xdr:spPr bwMode="auto">
        <a:xfrm>
          <a:off x="425824" y="442632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268</xdr:row>
      <xdr:rowOff>0</xdr:rowOff>
    </xdr:from>
    <xdr:ext cx="76200" cy="214033"/>
    <xdr:sp macro="" textlink="">
      <xdr:nvSpPr>
        <xdr:cNvPr id="296" name="Text Box 24">
          <a:extLst>
            <a:ext uri="{FF2B5EF4-FFF2-40B4-BE49-F238E27FC236}">
              <a16:creationId xmlns="" xmlns:a16="http://schemas.microsoft.com/office/drawing/2014/main" id="{00000000-0008-0000-0100-000028010000}"/>
            </a:ext>
          </a:extLst>
        </xdr:cNvPr>
        <xdr:cNvSpPr txBox="1">
          <a:spLocks noChangeArrowheads="1"/>
        </xdr:cNvSpPr>
      </xdr:nvSpPr>
      <xdr:spPr bwMode="auto">
        <a:xfrm>
          <a:off x="425824" y="442632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268</xdr:row>
      <xdr:rowOff>0</xdr:rowOff>
    </xdr:from>
    <xdr:ext cx="76200" cy="214033"/>
    <xdr:sp macro="" textlink="">
      <xdr:nvSpPr>
        <xdr:cNvPr id="297" name="Text Box 50">
          <a:extLst>
            <a:ext uri="{FF2B5EF4-FFF2-40B4-BE49-F238E27FC236}">
              <a16:creationId xmlns="" xmlns:a16="http://schemas.microsoft.com/office/drawing/2014/main" id="{00000000-0008-0000-0100-000029010000}"/>
            </a:ext>
          </a:extLst>
        </xdr:cNvPr>
        <xdr:cNvSpPr txBox="1">
          <a:spLocks noChangeArrowheads="1"/>
        </xdr:cNvSpPr>
      </xdr:nvSpPr>
      <xdr:spPr bwMode="auto">
        <a:xfrm>
          <a:off x="425824" y="442632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268</xdr:row>
      <xdr:rowOff>0</xdr:rowOff>
    </xdr:from>
    <xdr:ext cx="76200" cy="214033"/>
    <xdr:sp macro="" textlink="">
      <xdr:nvSpPr>
        <xdr:cNvPr id="298" name="Text Box 52">
          <a:extLst>
            <a:ext uri="{FF2B5EF4-FFF2-40B4-BE49-F238E27FC236}">
              <a16:creationId xmlns="" xmlns:a16="http://schemas.microsoft.com/office/drawing/2014/main" id="{00000000-0008-0000-0100-00002A010000}"/>
            </a:ext>
          </a:extLst>
        </xdr:cNvPr>
        <xdr:cNvSpPr txBox="1">
          <a:spLocks noChangeArrowheads="1"/>
        </xdr:cNvSpPr>
      </xdr:nvSpPr>
      <xdr:spPr bwMode="auto">
        <a:xfrm>
          <a:off x="425824" y="442632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268</xdr:row>
      <xdr:rowOff>0</xdr:rowOff>
    </xdr:from>
    <xdr:ext cx="76200" cy="214033"/>
    <xdr:sp macro="" textlink="">
      <xdr:nvSpPr>
        <xdr:cNvPr id="299" name="Text Box 24">
          <a:extLst>
            <a:ext uri="{FF2B5EF4-FFF2-40B4-BE49-F238E27FC236}">
              <a16:creationId xmlns="" xmlns:a16="http://schemas.microsoft.com/office/drawing/2014/main" id="{00000000-0008-0000-0100-00002B010000}"/>
            </a:ext>
          </a:extLst>
        </xdr:cNvPr>
        <xdr:cNvSpPr txBox="1">
          <a:spLocks noChangeArrowheads="1"/>
        </xdr:cNvSpPr>
      </xdr:nvSpPr>
      <xdr:spPr bwMode="auto">
        <a:xfrm>
          <a:off x="425824" y="442632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268</xdr:row>
      <xdr:rowOff>0</xdr:rowOff>
    </xdr:from>
    <xdr:ext cx="76200" cy="214033"/>
    <xdr:sp macro="" textlink="">
      <xdr:nvSpPr>
        <xdr:cNvPr id="300" name="Text Box 50">
          <a:extLst>
            <a:ext uri="{FF2B5EF4-FFF2-40B4-BE49-F238E27FC236}">
              <a16:creationId xmlns="" xmlns:a16="http://schemas.microsoft.com/office/drawing/2014/main" id="{00000000-0008-0000-0100-00002C010000}"/>
            </a:ext>
          </a:extLst>
        </xdr:cNvPr>
        <xdr:cNvSpPr txBox="1">
          <a:spLocks noChangeArrowheads="1"/>
        </xdr:cNvSpPr>
      </xdr:nvSpPr>
      <xdr:spPr bwMode="auto">
        <a:xfrm>
          <a:off x="425824" y="442632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268</xdr:row>
      <xdr:rowOff>0</xdr:rowOff>
    </xdr:from>
    <xdr:ext cx="76200" cy="214033"/>
    <xdr:sp macro="" textlink="">
      <xdr:nvSpPr>
        <xdr:cNvPr id="301" name="Text Box 52">
          <a:extLst>
            <a:ext uri="{FF2B5EF4-FFF2-40B4-BE49-F238E27FC236}">
              <a16:creationId xmlns="" xmlns:a16="http://schemas.microsoft.com/office/drawing/2014/main" id="{00000000-0008-0000-0100-00002D010000}"/>
            </a:ext>
          </a:extLst>
        </xdr:cNvPr>
        <xdr:cNvSpPr txBox="1">
          <a:spLocks noChangeArrowheads="1"/>
        </xdr:cNvSpPr>
      </xdr:nvSpPr>
      <xdr:spPr bwMode="auto">
        <a:xfrm>
          <a:off x="425824" y="442632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268</xdr:row>
      <xdr:rowOff>0</xdr:rowOff>
    </xdr:from>
    <xdr:ext cx="76200" cy="214033"/>
    <xdr:sp macro="" textlink="">
      <xdr:nvSpPr>
        <xdr:cNvPr id="302" name="Text Box 23">
          <a:extLst>
            <a:ext uri="{FF2B5EF4-FFF2-40B4-BE49-F238E27FC236}">
              <a16:creationId xmlns="" xmlns:a16="http://schemas.microsoft.com/office/drawing/2014/main" id="{00000000-0008-0000-0100-00002E010000}"/>
            </a:ext>
          </a:extLst>
        </xdr:cNvPr>
        <xdr:cNvSpPr txBox="1">
          <a:spLocks noChangeArrowheads="1"/>
        </xdr:cNvSpPr>
      </xdr:nvSpPr>
      <xdr:spPr bwMode="auto">
        <a:xfrm>
          <a:off x="533400" y="647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268</xdr:row>
      <xdr:rowOff>0</xdr:rowOff>
    </xdr:from>
    <xdr:ext cx="76200" cy="214033"/>
    <xdr:sp macro="" textlink="">
      <xdr:nvSpPr>
        <xdr:cNvPr id="303" name="Text Box 24">
          <a:extLst>
            <a:ext uri="{FF2B5EF4-FFF2-40B4-BE49-F238E27FC236}">
              <a16:creationId xmlns="" xmlns:a16="http://schemas.microsoft.com/office/drawing/2014/main" id="{00000000-0008-0000-0100-00002F010000}"/>
            </a:ext>
          </a:extLst>
        </xdr:cNvPr>
        <xdr:cNvSpPr txBox="1">
          <a:spLocks noChangeArrowheads="1"/>
        </xdr:cNvSpPr>
      </xdr:nvSpPr>
      <xdr:spPr bwMode="auto">
        <a:xfrm>
          <a:off x="533400" y="647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268</xdr:row>
      <xdr:rowOff>0</xdr:rowOff>
    </xdr:from>
    <xdr:ext cx="76200" cy="214033"/>
    <xdr:sp macro="" textlink="">
      <xdr:nvSpPr>
        <xdr:cNvPr id="304" name="Text Box 50">
          <a:extLst>
            <a:ext uri="{FF2B5EF4-FFF2-40B4-BE49-F238E27FC236}">
              <a16:creationId xmlns="" xmlns:a16="http://schemas.microsoft.com/office/drawing/2014/main" id="{00000000-0008-0000-0100-000030010000}"/>
            </a:ext>
          </a:extLst>
        </xdr:cNvPr>
        <xdr:cNvSpPr txBox="1">
          <a:spLocks noChangeArrowheads="1"/>
        </xdr:cNvSpPr>
      </xdr:nvSpPr>
      <xdr:spPr bwMode="auto">
        <a:xfrm>
          <a:off x="533400" y="647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268</xdr:row>
      <xdr:rowOff>0</xdr:rowOff>
    </xdr:from>
    <xdr:ext cx="76200" cy="214033"/>
    <xdr:sp macro="" textlink="">
      <xdr:nvSpPr>
        <xdr:cNvPr id="305" name="Text Box 52">
          <a:extLst>
            <a:ext uri="{FF2B5EF4-FFF2-40B4-BE49-F238E27FC236}">
              <a16:creationId xmlns="" xmlns:a16="http://schemas.microsoft.com/office/drawing/2014/main" id="{00000000-0008-0000-0100-000031010000}"/>
            </a:ext>
          </a:extLst>
        </xdr:cNvPr>
        <xdr:cNvSpPr txBox="1">
          <a:spLocks noChangeArrowheads="1"/>
        </xdr:cNvSpPr>
      </xdr:nvSpPr>
      <xdr:spPr bwMode="auto">
        <a:xfrm>
          <a:off x="533400" y="647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268</xdr:row>
      <xdr:rowOff>0</xdr:rowOff>
    </xdr:from>
    <xdr:ext cx="76200" cy="214033"/>
    <xdr:sp macro="" textlink="">
      <xdr:nvSpPr>
        <xdr:cNvPr id="306" name="Text Box 24">
          <a:extLst>
            <a:ext uri="{FF2B5EF4-FFF2-40B4-BE49-F238E27FC236}">
              <a16:creationId xmlns="" xmlns:a16="http://schemas.microsoft.com/office/drawing/2014/main" id="{00000000-0008-0000-0100-000032010000}"/>
            </a:ext>
          </a:extLst>
        </xdr:cNvPr>
        <xdr:cNvSpPr txBox="1">
          <a:spLocks noChangeArrowheads="1"/>
        </xdr:cNvSpPr>
      </xdr:nvSpPr>
      <xdr:spPr bwMode="auto">
        <a:xfrm>
          <a:off x="533400" y="647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268</xdr:row>
      <xdr:rowOff>0</xdr:rowOff>
    </xdr:from>
    <xdr:ext cx="76200" cy="214033"/>
    <xdr:sp macro="" textlink="">
      <xdr:nvSpPr>
        <xdr:cNvPr id="307" name="Text Box 50">
          <a:extLst>
            <a:ext uri="{FF2B5EF4-FFF2-40B4-BE49-F238E27FC236}">
              <a16:creationId xmlns="" xmlns:a16="http://schemas.microsoft.com/office/drawing/2014/main" id="{00000000-0008-0000-0100-000033010000}"/>
            </a:ext>
          </a:extLst>
        </xdr:cNvPr>
        <xdr:cNvSpPr txBox="1">
          <a:spLocks noChangeArrowheads="1"/>
        </xdr:cNvSpPr>
      </xdr:nvSpPr>
      <xdr:spPr bwMode="auto">
        <a:xfrm>
          <a:off x="533400" y="647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268</xdr:row>
      <xdr:rowOff>0</xdr:rowOff>
    </xdr:from>
    <xdr:ext cx="76200" cy="214033"/>
    <xdr:sp macro="" textlink="">
      <xdr:nvSpPr>
        <xdr:cNvPr id="308" name="Text Box 52">
          <a:extLst>
            <a:ext uri="{FF2B5EF4-FFF2-40B4-BE49-F238E27FC236}">
              <a16:creationId xmlns="" xmlns:a16="http://schemas.microsoft.com/office/drawing/2014/main" id="{00000000-0008-0000-0100-000034010000}"/>
            </a:ext>
          </a:extLst>
        </xdr:cNvPr>
        <xdr:cNvSpPr txBox="1">
          <a:spLocks noChangeArrowheads="1"/>
        </xdr:cNvSpPr>
      </xdr:nvSpPr>
      <xdr:spPr bwMode="auto">
        <a:xfrm>
          <a:off x="533400" y="647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269</xdr:row>
      <xdr:rowOff>0</xdr:rowOff>
    </xdr:from>
    <xdr:ext cx="76200" cy="214033"/>
    <xdr:sp macro="" textlink="">
      <xdr:nvSpPr>
        <xdr:cNvPr id="309" name="Text Box 23">
          <a:extLst>
            <a:ext uri="{FF2B5EF4-FFF2-40B4-BE49-F238E27FC236}">
              <a16:creationId xmlns="" xmlns:a16="http://schemas.microsoft.com/office/drawing/2014/main" id="{00000000-0008-0000-0100-000035010000}"/>
            </a:ext>
          </a:extLst>
        </xdr:cNvPr>
        <xdr:cNvSpPr txBox="1">
          <a:spLocks noChangeArrowheads="1"/>
        </xdr:cNvSpPr>
      </xdr:nvSpPr>
      <xdr:spPr bwMode="auto">
        <a:xfrm>
          <a:off x="533400" y="6629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269</xdr:row>
      <xdr:rowOff>0</xdr:rowOff>
    </xdr:from>
    <xdr:ext cx="76200" cy="214033"/>
    <xdr:sp macro="" textlink="">
      <xdr:nvSpPr>
        <xdr:cNvPr id="310" name="Text Box 24">
          <a:extLst>
            <a:ext uri="{FF2B5EF4-FFF2-40B4-BE49-F238E27FC236}">
              <a16:creationId xmlns="" xmlns:a16="http://schemas.microsoft.com/office/drawing/2014/main" id="{00000000-0008-0000-0100-000036010000}"/>
            </a:ext>
          </a:extLst>
        </xdr:cNvPr>
        <xdr:cNvSpPr txBox="1">
          <a:spLocks noChangeArrowheads="1"/>
        </xdr:cNvSpPr>
      </xdr:nvSpPr>
      <xdr:spPr bwMode="auto">
        <a:xfrm>
          <a:off x="533400" y="6629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269</xdr:row>
      <xdr:rowOff>0</xdr:rowOff>
    </xdr:from>
    <xdr:ext cx="76200" cy="214033"/>
    <xdr:sp macro="" textlink="">
      <xdr:nvSpPr>
        <xdr:cNvPr id="311" name="Text Box 50">
          <a:extLst>
            <a:ext uri="{FF2B5EF4-FFF2-40B4-BE49-F238E27FC236}">
              <a16:creationId xmlns="" xmlns:a16="http://schemas.microsoft.com/office/drawing/2014/main" id="{00000000-0008-0000-0100-000037010000}"/>
            </a:ext>
          </a:extLst>
        </xdr:cNvPr>
        <xdr:cNvSpPr txBox="1">
          <a:spLocks noChangeArrowheads="1"/>
        </xdr:cNvSpPr>
      </xdr:nvSpPr>
      <xdr:spPr bwMode="auto">
        <a:xfrm>
          <a:off x="533400" y="6629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269</xdr:row>
      <xdr:rowOff>0</xdr:rowOff>
    </xdr:from>
    <xdr:ext cx="76200" cy="214033"/>
    <xdr:sp macro="" textlink="">
      <xdr:nvSpPr>
        <xdr:cNvPr id="312" name="Text Box 52">
          <a:extLst>
            <a:ext uri="{FF2B5EF4-FFF2-40B4-BE49-F238E27FC236}">
              <a16:creationId xmlns="" xmlns:a16="http://schemas.microsoft.com/office/drawing/2014/main" id="{00000000-0008-0000-0100-000038010000}"/>
            </a:ext>
          </a:extLst>
        </xdr:cNvPr>
        <xdr:cNvSpPr txBox="1">
          <a:spLocks noChangeArrowheads="1"/>
        </xdr:cNvSpPr>
      </xdr:nvSpPr>
      <xdr:spPr bwMode="auto">
        <a:xfrm>
          <a:off x="533400" y="6629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269</xdr:row>
      <xdr:rowOff>0</xdr:rowOff>
    </xdr:from>
    <xdr:ext cx="76200" cy="214033"/>
    <xdr:sp macro="" textlink="">
      <xdr:nvSpPr>
        <xdr:cNvPr id="313" name="Text Box 24">
          <a:extLst>
            <a:ext uri="{FF2B5EF4-FFF2-40B4-BE49-F238E27FC236}">
              <a16:creationId xmlns="" xmlns:a16="http://schemas.microsoft.com/office/drawing/2014/main" id="{00000000-0008-0000-0100-000039010000}"/>
            </a:ext>
          </a:extLst>
        </xdr:cNvPr>
        <xdr:cNvSpPr txBox="1">
          <a:spLocks noChangeArrowheads="1"/>
        </xdr:cNvSpPr>
      </xdr:nvSpPr>
      <xdr:spPr bwMode="auto">
        <a:xfrm>
          <a:off x="533400" y="6629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269</xdr:row>
      <xdr:rowOff>0</xdr:rowOff>
    </xdr:from>
    <xdr:ext cx="76200" cy="214033"/>
    <xdr:sp macro="" textlink="">
      <xdr:nvSpPr>
        <xdr:cNvPr id="314" name="Text Box 50">
          <a:extLst>
            <a:ext uri="{FF2B5EF4-FFF2-40B4-BE49-F238E27FC236}">
              <a16:creationId xmlns="" xmlns:a16="http://schemas.microsoft.com/office/drawing/2014/main" id="{00000000-0008-0000-0100-00003A010000}"/>
            </a:ext>
          </a:extLst>
        </xdr:cNvPr>
        <xdr:cNvSpPr txBox="1">
          <a:spLocks noChangeArrowheads="1"/>
        </xdr:cNvSpPr>
      </xdr:nvSpPr>
      <xdr:spPr bwMode="auto">
        <a:xfrm>
          <a:off x="533400" y="6629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269</xdr:row>
      <xdr:rowOff>0</xdr:rowOff>
    </xdr:from>
    <xdr:ext cx="76200" cy="214033"/>
    <xdr:sp macro="" textlink="">
      <xdr:nvSpPr>
        <xdr:cNvPr id="315" name="Text Box 52">
          <a:extLst>
            <a:ext uri="{FF2B5EF4-FFF2-40B4-BE49-F238E27FC236}">
              <a16:creationId xmlns="" xmlns:a16="http://schemas.microsoft.com/office/drawing/2014/main" id="{00000000-0008-0000-0100-00003B010000}"/>
            </a:ext>
          </a:extLst>
        </xdr:cNvPr>
        <xdr:cNvSpPr txBox="1">
          <a:spLocks noChangeArrowheads="1"/>
        </xdr:cNvSpPr>
      </xdr:nvSpPr>
      <xdr:spPr bwMode="auto">
        <a:xfrm>
          <a:off x="533400" y="6629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268</xdr:row>
      <xdr:rowOff>0</xdr:rowOff>
    </xdr:from>
    <xdr:ext cx="76200" cy="214033"/>
    <xdr:sp macro="" textlink="">
      <xdr:nvSpPr>
        <xdr:cNvPr id="316" name="Text Box 23">
          <a:extLst>
            <a:ext uri="{FF2B5EF4-FFF2-40B4-BE49-F238E27FC236}">
              <a16:creationId xmlns="" xmlns:a16="http://schemas.microsoft.com/office/drawing/2014/main" id="{00000000-0008-0000-0100-00003C010000}"/>
            </a:ext>
          </a:extLst>
        </xdr:cNvPr>
        <xdr:cNvSpPr txBox="1">
          <a:spLocks noChangeArrowheads="1"/>
        </xdr:cNvSpPr>
      </xdr:nvSpPr>
      <xdr:spPr bwMode="auto">
        <a:xfrm>
          <a:off x="533400" y="647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268</xdr:row>
      <xdr:rowOff>0</xdr:rowOff>
    </xdr:from>
    <xdr:ext cx="76200" cy="214033"/>
    <xdr:sp macro="" textlink="">
      <xdr:nvSpPr>
        <xdr:cNvPr id="317" name="Text Box 24">
          <a:extLst>
            <a:ext uri="{FF2B5EF4-FFF2-40B4-BE49-F238E27FC236}">
              <a16:creationId xmlns="" xmlns:a16="http://schemas.microsoft.com/office/drawing/2014/main" id="{00000000-0008-0000-0100-00003D010000}"/>
            </a:ext>
          </a:extLst>
        </xdr:cNvPr>
        <xdr:cNvSpPr txBox="1">
          <a:spLocks noChangeArrowheads="1"/>
        </xdr:cNvSpPr>
      </xdr:nvSpPr>
      <xdr:spPr bwMode="auto">
        <a:xfrm>
          <a:off x="533400" y="647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268</xdr:row>
      <xdr:rowOff>0</xdr:rowOff>
    </xdr:from>
    <xdr:ext cx="76200" cy="214033"/>
    <xdr:sp macro="" textlink="">
      <xdr:nvSpPr>
        <xdr:cNvPr id="318" name="Text Box 50">
          <a:extLst>
            <a:ext uri="{FF2B5EF4-FFF2-40B4-BE49-F238E27FC236}">
              <a16:creationId xmlns="" xmlns:a16="http://schemas.microsoft.com/office/drawing/2014/main" id="{00000000-0008-0000-0100-00003E010000}"/>
            </a:ext>
          </a:extLst>
        </xdr:cNvPr>
        <xdr:cNvSpPr txBox="1">
          <a:spLocks noChangeArrowheads="1"/>
        </xdr:cNvSpPr>
      </xdr:nvSpPr>
      <xdr:spPr bwMode="auto">
        <a:xfrm>
          <a:off x="533400" y="647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268</xdr:row>
      <xdr:rowOff>0</xdr:rowOff>
    </xdr:from>
    <xdr:ext cx="76200" cy="214033"/>
    <xdr:sp macro="" textlink="">
      <xdr:nvSpPr>
        <xdr:cNvPr id="319" name="Text Box 52">
          <a:extLst>
            <a:ext uri="{FF2B5EF4-FFF2-40B4-BE49-F238E27FC236}">
              <a16:creationId xmlns="" xmlns:a16="http://schemas.microsoft.com/office/drawing/2014/main" id="{00000000-0008-0000-0100-00003F010000}"/>
            </a:ext>
          </a:extLst>
        </xdr:cNvPr>
        <xdr:cNvSpPr txBox="1">
          <a:spLocks noChangeArrowheads="1"/>
        </xdr:cNvSpPr>
      </xdr:nvSpPr>
      <xdr:spPr bwMode="auto">
        <a:xfrm>
          <a:off x="533400" y="647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268</xdr:row>
      <xdr:rowOff>0</xdr:rowOff>
    </xdr:from>
    <xdr:ext cx="76200" cy="214033"/>
    <xdr:sp macro="" textlink="">
      <xdr:nvSpPr>
        <xdr:cNvPr id="320" name="Text Box 24">
          <a:extLst>
            <a:ext uri="{FF2B5EF4-FFF2-40B4-BE49-F238E27FC236}">
              <a16:creationId xmlns="" xmlns:a16="http://schemas.microsoft.com/office/drawing/2014/main" id="{00000000-0008-0000-0100-000040010000}"/>
            </a:ext>
          </a:extLst>
        </xdr:cNvPr>
        <xdr:cNvSpPr txBox="1">
          <a:spLocks noChangeArrowheads="1"/>
        </xdr:cNvSpPr>
      </xdr:nvSpPr>
      <xdr:spPr bwMode="auto">
        <a:xfrm>
          <a:off x="533400" y="647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268</xdr:row>
      <xdr:rowOff>0</xdr:rowOff>
    </xdr:from>
    <xdr:ext cx="76200" cy="214033"/>
    <xdr:sp macro="" textlink="">
      <xdr:nvSpPr>
        <xdr:cNvPr id="321" name="Text Box 50">
          <a:extLst>
            <a:ext uri="{FF2B5EF4-FFF2-40B4-BE49-F238E27FC236}">
              <a16:creationId xmlns="" xmlns:a16="http://schemas.microsoft.com/office/drawing/2014/main" id="{00000000-0008-0000-0100-000041010000}"/>
            </a:ext>
          </a:extLst>
        </xdr:cNvPr>
        <xdr:cNvSpPr txBox="1">
          <a:spLocks noChangeArrowheads="1"/>
        </xdr:cNvSpPr>
      </xdr:nvSpPr>
      <xdr:spPr bwMode="auto">
        <a:xfrm>
          <a:off x="533400" y="647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268</xdr:row>
      <xdr:rowOff>0</xdr:rowOff>
    </xdr:from>
    <xdr:ext cx="76200" cy="214033"/>
    <xdr:sp macro="" textlink="">
      <xdr:nvSpPr>
        <xdr:cNvPr id="322" name="Text Box 52">
          <a:extLst>
            <a:ext uri="{FF2B5EF4-FFF2-40B4-BE49-F238E27FC236}">
              <a16:creationId xmlns="" xmlns:a16="http://schemas.microsoft.com/office/drawing/2014/main" id="{00000000-0008-0000-0100-000042010000}"/>
            </a:ext>
          </a:extLst>
        </xdr:cNvPr>
        <xdr:cNvSpPr txBox="1">
          <a:spLocks noChangeArrowheads="1"/>
        </xdr:cNvSpPr>
      </xdr:nvSpPr>
      <xdr:spPr bwMode="auto">
        <a:xfrm>
          <a:off x="533400" y="647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269</xdr:row>
      <xdr:rowOff>0</xdr:rowOff>
    </xdr:from>
    <xdr:ext cx="76200" cy="214033"/>
    <xdr:sp macro="" textlink="">
      <xdr:nvSpPr>
        <xdr:cNvPr id="323" name="Text Box 23">
          <a:extLst>
            <a:ext uri="{FF2B5EF4-FFF2-40B4-BE49-F238E27FC236}">
              <a16:creationId xmlns="" xmlns:a16="http://schemas.microsoft.com/office/drawing/2014/main" id="{00000000-0008-0000-0100-000043010000}"/>
            </a:ext>
          </a:extLst>
        </xdr:cNvPr>
        <xdr:cNvSpPr txBox="1">
          <a:spLocks noChangeArrowheads="1"/>
        </xdr:cNvSpPr>
      </xdr:nvSpPr>
      <xdr:spPr bwMode="auto">
        <a:xfrm>
          <a:off x="533400" y="6629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269</xdr:row>
      <xdr:rowOff>0</xdr:rowOff>
    </xdr:from>
    <xdr:ext cx="76200" cy="214033"/>
    <xdr:sp macro="" textlink="">
      <xdr:nvSpPr>
        <xdr:cNvPr id="324" name="Text Box 24">
          <a:extLst>
            <a:ext uri="{FF2B5EF4-FFF2-40B4-BE49-F238E27FC236}">
              <a16:creationId xmlns="" xmlns:a16="http://schemas.microsoft.com/office/drawing/2014/main" id="{00000000-0008-0000-0100-000044010000}"/>
            </a:ext>
          </a:extLst>
        </xdr:cNvPr>
        <xdr:cNvSpPr txBox="1">
          <a:spLocks noChangeArrowheads="1"/>
        </xdr:cNvSpPr>
      </xdr:nvSpPr>
      <xdr:spPr bwMode="auto">
        <a:xfrm>
          <a:off x="533400" y="6629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269</xdr:row>
      <xdr:rowOff>0</xdr:rowOff>
    </xdr:from>
    <xdr:ext cx="76200" cy="214033"/>
    <xdr:sp macro="" textlink="">
      <xdr:nvSpPr>
        <xdr:cNvPr id="325" name="Text Box 50">
          <a:extLst>
            <a:ext uri="{FF2B5EF4-FFF2-40B4-BE49-F238E27FC236}">
              <a16:creationId xmlns="" xmlns:a16="http://schemas.microsoft.com/office/drawing/2014/main" id="{00000000-0008-0000-0100-000045010000}"/>
            </a:ext>
          </a:extLst>
        </xdr:cNvPr>
        <xdr:cNvSpPr txBox="1">
          <a:spLocks noChangeArrowheads="1"/>
        </xdr:cNvSpPr>
      </xdr:nvSpPr>
      <xdr:spPr bwMode="auto">
        <a:xfrm>
          <a:off x="533400" y="6629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269</xdr:row>
      <xdr:rowOff>0</xdr:rowOff>
    </xdr:from>
    <xdr:ext cx="76200" cy="214033"/>
    <xdr:sp macro="" textlink="">
      <xdr:nvSpPr>
        <xdr:cNvPr id="326" name="Text Box 52">
          <a:extLst>
            <a:ext uri="{FF2B5EF4-FFF2-40B4-BE49-F238E27FC236}">
              <a16:creationId xmlns="" xmlns:a16="http://schemas.microsoft.com/office/drawing/2014/main" id="{00000000-0008-0000-0100-000046010000}"/>
            </a:ext>
          </a:extLst>
        </xdr:cNvPr>
        <xdr:cNvSpPr txBox="1">
          <a:spLocks noChangeArrowheads="1"/>
        </xdr:cNvSpPr>
      </xdr:nvSpPr>
      <xdr:spPr bwMode="auto">
        <a:xfrm>
          <a:off x="533400" y="6629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269</xdr:row>
      <xdr:rowOff>0</xdr:rowOff>
    </xdr:from>
    <xdr:ext cx="76200" cy="214033"/>
    <xdr:sp macro="" textlink="">
      <xdr:nvSpPr>
        <xdr:cNvPr id="327" name="Text Box 24">
          <a:extLst>
            <a:ext uri="{FF2B5EF4-FFF2-40B4-BE49-F238E27FC236}">
              <a16:creationId xmlns="" xmlns:a16="http://schemas.microsoft.com/office/drawing/2014/main" id="{00000000-0008-0000-0100-000047010000}"/>
            </a:ext>
          </a:extLst>
        </xdr:cNvPr>
        <xdr:cNvSpPr txBox="1">
          <a:spLocks noChangeArrowheads="1"/>
        </xdr:cNvSpPr>
      </xdr:nvSpPr>
      <xdr:spPr bwMode="auto">
        <a:xfrm>
          <a:off x="533400" y="6629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269</xdr:row>
      <xdr:rowOff>0</xdr:rowOff>
    </xdr:from>
    <xdr:ext cx="76200" cy="214033"/>
    <xdr:sp macro="" textlink="">
      <xdr:nvSpPr>
        <xdr:cNvPr id="328" name="Text Box 50">
          <a:extLst>
            <a:ext uri="{FF2B5EF4-FFF2-40B4-BE49-F238E27FC236}">
              <a16:creationId xmlns="" xmlns:a16="http://schemas.microsoft.com/office/drawing/2014/main" id="{00000000-0008-0000-0100-000048010000}"/>
            </a:ext>
          </a:extLst>
        </xdr:cNvPr>
        <xdr:cNvSpPr txBox="1">
          <a:spLocks noChangeArrowheads="1"/>
        </xdr:cNvSpPr>
      </xdr:nvSpPr>
      <xdr:spPr bwMode="auto">
        <a:xfrm>
          <a:off x="533400" y="6629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269</xdr:row>
      <xdr:rowOff>0</xdr:rowOff>
    </xdr:from>
    <xdr:ext cx="76200" cy="214033"/>
    <xdr:sp macro="" textlink="">
      <xdr:nvSpPr>
        <xdr:cNvPr id="329" name="Text Box 52">
          <a:extLst>
            <a:ext uri="{FF2B5EF4-FFF2-40B4-BE49-F238E27FC236}">
              <a16:creationId xmlns="" xmlns:a16="http://schemas.microsoft.com/office/drawing/2014/main" id="{00000000-0008-0000-0100-000049010000}"/>
            </a:ext>
          </a:extLst>
        </xdr:cNvPr>
        <xdr:cNvSpPr txBox="1">
          <a:spLocks noChangeArrowheads="1"/>
        </xdr:cNvSpPr>
      </xdr:nvSpPr>
      <xdr:spPr bwMode="auto">
        <a:xfrm>
          <a:off x="533400" y="6629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30" name="Text Box 23">
          <a:extLst>
            <a:ext uri="{FF2B5EF4-FFF2-40B4-BE49-F238E27FC236}">
              <a16:creationId xmlns="" xmlns:a16="http://schemas.microsoft.com/office/drawing/2014/main" id="{00000000-0008-0000-0100-00004A010000}"/>
            </a:ext>
          </a:extLst>
        </xdr:cNvPr>
        <xdr:cNvSpPr txBox="1">
          <a:spLocks noChangeArrowheads="1"/>
        </xdr:cNvSpPr>
      </xdr:nvSpPr>
      <xdr:spPr bwMode="auto">
        <a:xfrm>
          <a:off x="425824" y="6308912"/>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31" name="Text Box 24">
          <a:extLst>
            <a:ext uri="{FF2B5EF4-FFF2-40B4-BE49-F238E27FC236}">
              <a16:creationId xmlns="" xmlns:a16="http://schemas.microsoft.com/office/drawing/2014/main" id="{00000000-0008-0000-0100-00004B010000}"/>
            </a:ext>
          </a:extLst>
        </xdr:cNvPr>
        <xdr:cNvSpPr txBox="1">
          <a:spLocks noChangeArrowheads="1"/>
        </xdr:cNvSpPr>
      </xdr:nvSpPr>
      <xdr:spPr bwMode="auto">
        <a:xfrm>
          <a:off x="425824" y="6308912"/>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32" name="Text Box 50">
          <a:extLst>
            <a:ext uri="{FF2B5EF4-FFF2-40B4-BE49-F238E27FC236}">
              <a16:creationId xmlns="" xmlns:a16="http://schemas.microsoft.com/office/drawing/2014/main" id="{00000000-0008-0000-0100-00004C010000}"/>
            </a:ext>
          </a:extLst>
        </xdr:cNvPr>
        <xdr:cNvSpPr txBox="1">
          <a:spLocks noChangeArrowheads="1"/>
        </xdr:cNvSpPr>
      </xdr:nvSpPr>
      <xdr:spPr bwMode="auto">
        <a:xfrm>
          <a:off x="425824" y="6308912"/>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33" name="Text Box 52">
          <a:extLst>
            <a:ext uri="{FF2B5EF4-FFF2-40B4-BE49-F238E27FC236}">
              <a16:creationId xmlns="" xmlns:a16="http://schemas.microsoft.com/office/drawing/2014/main" id="{00000000-0008-0000-0100-00004D010000}"/>
            </a:ext>
          </a:extLst>
        </xdr:cNvPr>
        <xdr:cNvSpPr txBox="1">
          <a:spLocks noChangeArrowheads="1"/>
        </xdr:cNvSpPr>
      </xdr:nvSpPr>
      <xdr:spPr bwMode="auto">
        <a:xfrm>
          <a:off x="425824" y="6308912"/>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34" name="Text Box 24">
          <a:extLst>
            <a:ext uri="{FF2B5EF4-FFF2-40B4-BE49-F238E27FC236}">
              <a16:creationId xmlns="" xmlns:a16="http://schemas.microsoft.com/office/drawing/2014/main" id="{00000000-0008-0000-0100-00004E010000}"/>
            </a:ext>
          </a:extLst>
        </xdr:cNvPr>
        <xdr:cNvSpPr txBox="1">
          <a:spLocks noChangeArrowheads="1"/>
        </xdr:cNvSpPr>
      </xdr:nvSpPr>
      <xdr:spPr bwMode="auto">
        <a:xfrm>
          <a:off x="425824" y="6308912"/>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35" name="Text Box 50">
          <a:extLst>
            <a:ext uri="{FF2B5EF4-FFF2-40B4-BE49-F238E27FC236}">
              <a16:creationId xmlns="" xmlns:a16="http://schemas.microsoft.com/office/drawing/2014/main" id="{00000000-0008-0000-0100-00004F010000}"/>
            </a:ext>
          </a:extLst>
        </xdr:cNvPr>
        <xdr:cNvSpPr txBox="1">
          <a:spLocks noChangeArrowheads="1"/>
        </xdr:cNvSpPr>
      </xdr:nvSpPr>
      <xdr:spPr bwMode="auto">
        <a:xfrm>
          <a:off x="425824" y="6308912"/>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36" name="Text Box 52">
          <a:extLst>
            <a:ext uri="{FF2B5EF4-FFF2-40B4-BE49-F238E27FC236}">
              <a16:creationId xmlns="" xmlns:a16="http://schemas.microsoft.com/office/drawing/2014/main" id="{00000000-0008-0000-0100-000050010000}"/>
            </a:ext>
          </a:extLst>
        </xdr:cNvPr>
        <xdr:cNvSpPr txBox="1">
          <a:spLocks noChangeArrowheads="1"/>
        </xdr:cNvSpPr>
      </xdr:nvSpPr>
      <xdr:spPr bwMode="auto">
        <a:xfrm>
          <a:off x="425824" y="6308912"/>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37" name="Text Box 23">
          <a:extLst>
            <a:ext uri="{FF2B5EF4-FFF2-40B4-BE49-F238E27FC236}">
              <a16:creationId xmlns="" xmlns:a16="http://schemas.microsoft.com/office/drawing/2014/main" id="{00000000-0008-0000-0100-000051010000}"/>
            </a:ext>
          </a:extLst>
        </xdr:cNvPr>
        <xdr:cNvSpPr txBox="1">
          <a:spLocks noChangeArrowheads="1"/>
        </xdr:cNvSpPr>
      </xdr:nvSpPr>
      <xdr:spPr bwMode="auto">
        <a:xfrm>
          <a:off x="425824" y="6308912"/>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38" name="Text Box 24">
          <a:extLst>
            <a:ext uri="{FF2B5EF4-FFF2-40B4-BE49-F238E27FC236}">
              <a16:creationId xmlns="" xmlns:a16="http://schemas.microsoft.com/office/drawing/2014/main" id="{00000000-0008-0000-0100-000052010000}"/>
            </a:ext>
          </a:extLst>
        </xdr:cNvPr>
        <xdr:cNvSpPr txBox="1">
          <a:spLocks noChangeArrowheads="1"/>
        </xdr:cNvSpPr>
      </xdr:nvSpPr>
      <xdr:spPr bwMode="auto">
        <a:xfrm>
          <a:off x="425824" y="6308912"/>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39" name="Text Box 50">
          <a:extLst>
            <a:ext uri="{FF2B5EF4-FFF2-40B4-BE49-F238E27FC236}">
              <a16:creationId xmlns="" xmlns:a16="http://schemas.microsoft.com/office/drawing/2014/main" id="{00000000-0008-0000-0100-000053010000}"/>
            </a:ext>
          </a:extLst>
        </xdr:cNvPr>
        <xdr:cNvSpPr txBox="1">
          <a:spLocks noChangeArrowheads="1"/>
        </xdr:cNvSpPr>
      </xdr:nvSpPr>
      <xdr:spPr bwMode="auto">
        <a:xfrm>
          <a:off x="425824" y="6308912"/>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40" name="Text Box 52">
          <a:extLst>
            <a:ext uri="{FF2B5EF4-FFF2-40B4-BE49-F238E27FC236}">
              <a16:creationId xmlns="" xmlns:a16="http://schemas.microsoft.com/office/drawing/2014/main" id="{00000000-0008-0000-0100-000054010000}"/>
            </a:ext>
          </a:extLst>
        </xdr:cNvPr>
        <xdr:cNvSpPr txBox="1">
          <a:spLocks noChangeArrowheads="1"/>
        </xdr:cNvSpPr>
      </xdr:nvSpPr>
      <xdr:spPr bwMode="auto">
        <a:xfrm>
          <a:off x="425824" y="6308912"/>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41" name="Text Box 24">
          <a:extLst>
            <a:ext uri="{FF2B5EF4-FFF2-40B4-BE49-F238E27FC236}">
              <a16:creationId xmlns="" xmlns:a16="http://schemas.microsoft.com/office/drawing/2014/main" id="{00000000-0008-0000-0100-000055010000}"/>
            </a:ext>
          </a:extLst>
        </xdr:cNvPr>
        <xdr:cNvSpPr txBox="1">
          <a:spLocks noChangeArrowheads="1"/>
        </xdr:cNvSpPr>
      </xdr:nvSpPr>
      <xdr:spPr bwMode="auto">
        <a:xfrm>
          <a:off x="425824" y="6308912"/>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42" name="Text Box 50">
          <a:extLst>
            <a:ext uri="{FF2B5EF4-FFF2-40B4-BE49-F238E27FC236}">
              <a16:creationId xmlns="" xmlns:a16="http://schemas.microsoft.com/office/drawing/2014/main" id="{00000000-0008-0000-0100-000056010000}"/>
            </a:ext>
          </a:extLst>
        </xdr:cNvPr>
        <xdr:cNvSpPr txBox="1">
          <a:spLocks noChangeArrowheads="1"/>
        </xdr:cNvSpPr>
      </xdr:nvSpPr>
      <xdr:spPr bwMode="auto">
        <a:xfrm>
          <a:off x="425824" y="6308912"/>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43" name="Text Box 52">
          <a:extLst>
            <a:ext uri="{FF2B5EF4-FFF2-40B4-BE49-F238E27FC236}">
              <a16:creationId xmlns="" xmlns:a16="http://schemas.microsoft.com/office/drawing/2014/main" id="{00000000-0008-0000-0100-000057010000}"/>
            </a:ext>
          </a:extLst>
        </xdr:cNvPr>
        <xdr:cNvSpPr txBox="1">
          <a:spLocks noChangeArrowheads="1"/>
        </xdr:cNvSpPr>
      </xdr:nvSpPr>
      <xdr:spPr bwMode="auto">
        <a:xfrm>
          <a:off x="425824" y="6308912"/>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44" name="Text Box 23">
          <a:extLst>
            <a:ext uri="{FF2B5EF4-FFF2-40B4-BE49-F238E27FC236}">
              <a16:creationId xmlns="" xmlns:a16="http://schemas.microsoft.com/office/drawing/2014/main" id="{00000000-0008-0000-0100-000058010000}"/>
            </a:ext>
          </a:extLst>
        </xdr:cNvPr>
        <xdr:cNvSpPr txBox="1">
          <a:spLocks noChangeArrowheads="1"/>
        </xdr:cNvSpPr>
      </xdr:nvSpPr>
      <xdr:spPr bwMode="auto">
        <a:xfrm>
          <a:off x="425824" y="6308912"/>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45" name="Text Box 24">
          <a:extLst>
            <a:ext uri="{FF2B5EF4-FFF2-40B4-BE49-F238E27FC236}">
              <a16:creationId xmlns="" xmlns:a16="http://schemas.microsoft.com/office/drawing/2014/main" id="{00000000-0008-0000-0100-000059010000}"/>
            </a:ext>
          </a:extLst>
        </xdr:cNvPr>
        <xdr:cNvSpPr txBox="1">
          <a:spLocks noChangeArrowheads="1"/>
        </xdr:cNvSpPr>
      </xdr:nvSpPr>
      <xdr:spPr bwMode="auto">
        <a:xfrm>
          <a:off x="425824" y="6308912"/>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46" name="Text Box 50">
          <a:extLst>
            <a:ext uri="{FF2B5EF4-FFF2-40B4-BE49-F238E27FC236}">
              <a16:creationId xmlns="" xmlns:a16="http://schemas.microsoft.com/office/drawing/2014/main" id="{00000000-0008-0000-0100-00005A010000}"/>
            </a:ext>
          </a:extLst>
        </xdr:cNvPr>
        <xdr:cNvSpPr txBox="1">
          <a:spLocks noChangeArrowheads="1"/>
        </xdr:cNvSpPr>
      </xdr:nvSpPr>
      <xdr:spPr bwMode="auto">
        <a:xfrm>
          <a:off x="425824" y="6308912"/>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47" name="Text Box 52">
          <a:extLst>
            <a:ext uri="{FF2B5EF4-FFF2-40B4-BE49-F238E27FC236}">
              <a16:creationId xmlns="" xmlns:a16="http://schemas.microsoft.com/office/drawing/2014/main" id="{00000000-0008-0000-0100-00005B010000}"/>
            </a:ext>
          </a:extLst>
        </xdr:cNvPr>
        <xdr:cNvSpPr txBox="1">
          <a:spLocks noChangeArrowheads="1"/>
        </xdr:cNvSpPr>
      </xdr:nvSpPr>
      <xdr:spPr bwMode="auto">
        <a:xfrm>
          <a:off x="425824" y="6308912"/>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48" name="Text Box 24">
          <a:extLst>
            <a:ext uri="{FF2B5EF4-FFF2-40B4-BE49-F238E27FC236}">
              <a16:creationId xmlns="" xmlns:a16="http://schemas.microsoft.com/office/drawing/2014/main" id="{00000000-0008-0000-0100-00005C010000}"/>
            </a:ext>
          </a:extLst>
        </xdr:cNvPr>
        <xdr:cNvSpPr txBox="1">
          <a:spLocks noChangeArrowheads="1"/>
        </xdr:cNvSpPr>
      </xdr:nvSpPr>
      <xdr:spPr bwMode="auto">
        <a:xfrm>
          <a:off x="425824" y="6308912"/>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49" name="Text Box 50">
          <a:extLst>
            <a:ext uri="{FF2B5EF4-FFF2-40B4-BE49-F238E27FC236}">
              <a16:creationId xmlns="" xmlns:a16="http://schemas.microsoft.com/office/drawing/2014/main" id="{00000000-0008-0000-0100-00005D010000}"/>
            </a:ext>
          </a:extLst>
        </xdr:cNvPr>
        <xdr:cNvSpPr txBox="1">
          <a:spLocks noChangeArrowheads="1"/>
        </xdr:cNvSpPr>
      </xdr:nvSpPr>
      <xdr:spPr bwMode="auto">
        <a:xfrm>
          <a:off x="425824" y="6308912"/>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50" name="Text Box 52">
          <a:extLst>
            <a:ext uri="{FF2B5EF4-FFF2-40B4-BE49-F238E27FC236}">
              <a16:creationId xmlns="" xmlns:a16="http://schemas.microsoft.com/office/drawing/2014/main" id="{00000000-0008-0000-0100-00005E010000}"/>
            </a:ext>
          </a:extLst>
        </xdr:cNvPr>
        <xdr:cNvSpPr txBox="1">
          <a:spLocks noChangeArrowheads="1"/>
        </xdr:cNvSpPr>
      </xdr:nvSpPr>
      <xdr:spPr bwMode="auto">
        <a:xfrm>
          <a:off x="425824" y="6308912"/>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51" name="Text Box 23">
          <a:extLst>
            <a:ext uri="{FF2B5EF4-FFF2-40B4-BE49-F238E27FC236}">
              <a16:creationId xmlns="" xmlns:a16="http://schemas.microsoft.com/office/drawing/2014/main" id="{00000000-0008-0000-0100-00005F010000}"/>
            </a:ext>
          </a:extLst>
        </xdr:cNvPr>
        <xdr:cNvSpPr txBox="1">
          <a:spLocks noChangeArrowheads="1"/>
        </xdr:cNvSpPr>
      </xdr:nvSpPr>
      <xdr:spPr bwMode="auto">
        <a:xfrm>
          <a:off x="425824" y="6308912"/>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52" name="Text Box 24">
          <a:extLst>
            <a:ext uri="{FF2B5EF4-FFF2-40B4-BE49-F238E27FC236}">
              <a16:creationId xmlns="" xmlns:a16="http://schemas.microsoft.com/office/drawing/2014/main" id="{00000000-0008-0000-0100-000060010000}"/>
            </a:ext>
          </a:extLst>
        </xdr:cNvPr>
        <xdr:cNvSpPr txBox="1">
          <a:spLocks noChangeArrowheads="1"/>
        </xdr:cNvSpPr>
      </xdr:nvSpPr>
      <xdr:spPr bwMode="auto">
        <a:xfrm>
          <a:off x="425824" y="6308912"/>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53" name="Text Box 50">
          <a:extLst>
            <a:ext uri="{FF2B5EF4-FFF2-40B4-BE49-F238E27FC236}">
              <a16:creationId xmlns="" xmlns:a16="http://schemas.microsoft.com/office/drawing/2014/main" id="{00000000-0008-0000-0100-000061010000}"/>
            </a:ext>
          </a:extLst>
        </xdr:cNvPr>
        <xdr:cNvSpPr txBox="1">
          <a:spLocks noChangeArrowheads="1"/>
        </xdr:cNvSpPr>
      </xdr:nvSpPr>
      <xdr:spPr bwMode="auto">
        <a:xfrm>
          <a:off x="425824" y="6308912"/>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54" name="Text Box 52">
          <a:extLst>
            <a:ext uri="{FF2B5EF4-FFF2-40B4-BE49-F238E27FC236}">
              <a16:creationId xmlns="" xmlns:a16="http://schemas.microsoft.com/office/drawing/2014/main" id="{00000000-0008-0000-0100-000062010000}"/>
            </a:ext>
          </a:extLst>
        </xdr:cNvPr>
        <xdr:cNvSpPr txBox="1">
          <a:spLocks noChangeArrowheads="1"/>
        </xdr:cNvSpPr>
      </xdr:nvSpPr>
      <xdr:spPr bwMode="auto">
        <a:xfrm>
          <a:off x="425824" y="6308912"/>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55" name="Text Box 24">
          <a:extLst>
            <a:ext uri="{FF2B5EF4-FFF2-40B4-BE49-F238E27FC236}">
              <a16:creationId xmlns="" xmlns:a16="http://schemas.microsoft.com/office/drawing/2014/main" id="{00000000-0008-0000-0100-000063010000}"/>
            </a:ext>
          </a:extLst>
        </xdr:cNvPr>
        <xdr:cNvSpPr txBox="1">
          <a:spLocks noChangeArrowheads="1"/>
        </xdr:cNvSpPr>
      </xdr:nvSpPr>
      <xdr:spPr bwMode="auto">
        <a:xfrm>
          <a:off x="425824" y="6308912"/>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56" name="Text Box 50">
          <a:extLst>
            <a:ext uri="{FF2B5EF4-FFF2-40B4-BE49-F238E27FC236}">
              <a16:creationId xmlns="" xmlns:a16="http://schemas.microsoft.com/office/drawing/2014/main" id="{00000000-0008-0000-0100-000064010000}"/>
            </a:ext>
          </a:extLst>
        </xdr:cNvPr>
        <xdr:cNvSpPr txBox="1">
          <a:spLocks noChangeArrowheads="1"/>
        </xdr:cNvSpPr>
      </xdr:nvSpPr>
      <xdr:spPr bwMode="auto">
        <a:xfrm>
          <a:off x="425824" y="6308912"/>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57" name="Text Box 52">
          <a:extLst>
            <a:ext uri="{FF2B5EF4-FFF2-40B4-BE49-F238E27FC236}">
              <a16:creationId xmlns="" xmlns:a16="http://schemas.microsoft.com/office/drawing/2014/main" id="{00000000-0008-0000-0100-000065010000}"/>
            </a:ext>
          </a:extLst>
        </xdr:cNvPr>
        <xdr:cNvSpPr txBox="1">
          <a:spLocks noChangeArrowheads="1"/>
        </xdr:cNvSpPr>
      </xdr:nvSpPr>
      <xdr:spPr bwMode="auto">
        <a:xfrm>
          <a:off x="425824" y="6308912"/>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281</xdr:row>
      <xdr:rowOff>0</xdr:rowOff>
    </xdr:from>
    <xdr:ext cx="76200" cy="214033"/>
    <xdr:sp macro="" textlink="">
      <xdr:nvSpPr>
        <xdr:cNvPr id="358" name="Text Box 23">
          <a:extLst>
            <a:ext uri="{FF2B5EF4-FFF2-40B4-BE49-F238E27FC236}">
              <a16:creationId xmlns="" xmlns:a16="http://schemas.microsoft.com/office/drawing/2014/main" id="{00000000-0008-0000-0100-000066010000}"/>
            </a:ext>
          </a:extLst>
        </xdr:cNvPr>
        <xdr:cNvSpPr txBox="1">
          <a:spLocks noChangeArrowheads="1"/>
        </xdr:cNvSpPr>
      </xdr:nvSpPr>
      <xdr:spPr bwMode="auto">
        <a:xfrm>
          <a:off x="425824" y="646579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281</xdr:row>
      <xdr:rowOff>0</xdr:rowOff>
    </xdr:from>
    <xdr:ext cx="76200" cy="214033"/>
    <xdr:sp macro="" textlink="">
      <xdr:nvSpPr>
        <xdr:cNvPr id="359" name="Text Box 24">
          <a:extLst>
            <a:ext uri="{FF2B5EF4-FFF2-40B4-BE49-F238E27FC236}">
              <a16:creationId xmlns="" xmlns:a16="http://schemas.microsoft.com/office/drawing/2014/main" id="{00000000-0008-0000-0100-000067010000}"/>
            </a:ext>
          </a:extLst>
        </xdr:cNvPr>
        <xdr:cNvSpPr txBox="1">
          <a:spLocks noChangeArrowheads="1"/>
        </xdr:cNvSpPr>
      </xdr:nvSpPr>
      <xdr:spPr bwMode="auto">
        <a:xfrm>
          <a:off x="425824" y="646579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281</xdr:row>
      <xdr:rowOff>0</xdr:rowOff>
    </xdr:from>
    <xdr:ext cx="76200" cy="214033"/>
    <xdr:sp macro="" textlink="">
      <xdr:nvSpPr>
        <xdr:cNvPr id="360" name="Text Box 50">
          <a:extLst>
            <a:ext uri="{FF2B5EF4-FFF2-40B4-BE49-F238E27FC236}">
              <a16:creationId xmlns="" xmlns:a16="http://schemas.microsoft.com/office/drawing/2014/main" id="{00000000-0008-0000-0100-000068010000}"/>
            </a:ext>
          </a:extLst>
        </xdr:cNvPr>
        <xdr:cNvSpPr txBox="1">
          <a:spLocks noChangeArrowheads="1"/>
        </xdr:cNvSpPr>
      </xdr:nvSpPr>
      <xdr:spPr bwMode="auto">
        <a:xfrm>
          <a:off x="425824" y="646579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281</xdr:row>
      <xdr:rowOff>0</xdr:rowOff>
    </xdr:from>
    <xdr:ext cx="76200" cy="214033"/>
    <xdr:sp macro="" textlink="">
      <xdr:nvSpPr>
        <xdr:cNvPr id="361" name="Text Box 52">
          <a:extLst>
            <a:ext uri="{FF2B5EF4-FFF2-40B4-BE49-F238E27FC236}">
              <a16:creationId xmlns="" xmlns:a16="http://schemas.microsoft.com/office/drawing/2014/main" id="{00000000-0008-0000-0100-000069010000}"/>
            </a:ext>
          </a:extLst>
        </xdr:cNvPr>
        <xdr:cNvSpPr txBox="1">
          <a:spLocks noChangeArrowheads="1"/>
        </xdr:cNvSpPr>
      </xdr:nvSpPr>
      <xdr:spPr bwMode="auto">
        <a:xfrm>
          <a:off x="425824" y="646579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281</xdr:row>
      <xdr:rowOff>0</xdr:rowOff>
    </xdr:from>
    <xdr:ext cx="76200" cy="214033"/>
    <xdr:sp macro="" textlink="">
      <xdr:nvSpPr>
        <xdr:cNvPr id="362" name="Text Box 24">
          <a:extLst>
            <a:ext uri="{FF2B5EF4-FFF2-40B4-BE49-F238E27FC236}">
              <a16:creationId xmlns="" xmlns:a16="http://schemas.microsoft.com/office/drawing/2014/main" id="{00000000-0008-0000-0100-00006A010000}"/>
            </a:ext>
          </a:extLst>
        </xdr:cNvPr>
        <xdr:cNvSpPr txBox="1">
          <a:spLocks noChangeArrowheads="1"/>
        </xdr:cNvSpPr>
      </xdr:nvSpPr>
      <xdr:spPr bwMode="auto">
        <a:xfrm>
          <a:off x="425824" y="646579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281</xdr:row>
      <xdr:rowOff>0</xdr:rowOff>
    </xdr:from>
    <xdr:ext cx="76200" cy="214033"/>
    <xdr:sp macro="" textlink="">
      <xdr:nvSpPr>
        <xdr:cNvPr id="363" name="Text Box 50">
          <a:extLst>
            <a:ext uri="{FF2B5EF4-FFF2-40B4-BE49-F238E27FC236}">
              <a16:creationId xmlns="" xmlns:a16="http://schemas.microsoft.com/office/drawing/2014/main" id="{00000000-0008-0000-0100-00006B010000}"/>
            </a:ext>
          </a:extLst>
        </xdr:cNvPr>
        <xdr:cNvSpPr txBox="1">
          <a:spLocks noChangeArrowheads="1"/>
        </xdr:cNvSpPr>
      </xdr:nvSpPr>
      <xdr:spPr bwMode="auto">
        <a:xfrm>
          <a:off x="425824" y="646579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281</xdr:row>
      <xdr:rowOff>0</xdr:rowOff>
    </xdr:from>
    <xdr:ext cx="76200" cy="214033"/>
    <xdr:sp macro="" textlink="">
      <xdr:nvSpPr>
        <xdr:cNvPr id="364" name="Text Box 52">
          <a:extLst>
            <a:ext uri="{FF2B5EF4-FFF2-40B4-BE49-F238E27FC236}">
              <a16:creationId xmlns="" xmlns:a16="http://schemas.microsoft.com/office/drawing/2014/main" id="{00000000-0008-0000-0100-00006C010000}"/>
            </a:ext>
          </a:extLst>
        </xdr:cNvPr>
        <xdr:cNvSpPr txBox="1">
          <a:spLocks noChangeArrowheads="1"/>
        </xdr:cNvSpPr>
      </xdr:nvSpPr>
      <xdr:spPr bwMode="auto">
        <a:xfrm>
          <a:off x="425824" y="646579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65" name="Text Box 23">
          <a:extLst>
            <a:ext uri="{FF2B5EF4-FFF2-40B4-BE49-F238E27FC236}">
              <a16:creationId xmlns="" xmlns:a16="http://schemas.microsoft.com/office/drawing/2014/main" id="{00000000-0008-0000-0100-00006D010000}"/>
            </a:ext>
          </a:extLst>
        </xdr:cNvPr>
        <xdr:cNvSpPr txBox="1">
          <a:spLocks noChangeArrowheads="1"/>
        </xdr:cNvSpPr>
      </xdr:nvSpPr>
      <xdr:spPr bwMode="auto">
        <a:xfrm>
          <a:off x="425824" y="6308912"/>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66" name="Text Box 24">
          <a:extLst>
            <a:ext uri="{FF2B5EF4-FFF2-40B4-BE49-F238E27FC236}">
              <a16:creationId xmlns="" xmlns:a16="http://schemas.microsoft.com/office/drawing/2014/main" id="{00000000-0008-0000-0100-00006E010000}"/>
            </a:ext>
          </a:extLst>
        </xdr:cNvPr>
        <xdr:cNvSpPr txBox="1">
          <a:spLocks noChangeArrowheads="1"/>
        </xdr:cNvSpPr>
      </xdr:nvSpPr>
      <xdr:spPr bwMode="auto">
        <a:xfrm>
          <a:off x="425824" y="6308912"/>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67" name="Text Box 50">
          <a:extLst>
            <a:ext uri="{FF2B5EF4-FFF2-40B4-BE49-F238E27FC236}">
              <a16:creationId xmlns="" xmlns:a16="http://schemas.microsoft.com/office/drawing/2014/main" id="{00000000-0008-0000-0100-00006F010000}"/>
            </a:ext>
          </a:extLst>
        </xdr:cNvPr>
        <xdr:cNvSpPr txBox="1">
          <a:spLocks noChangeArrowheads="1"/>
        </xdr:cNvSpPr>
      </xdr:nvSpPr>
      <xdr:spPr bwMode="auto">
        <a:xfrm>
          <a:off x="425824" y="6308912"/>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68" name="Text Box 52">
          <a:extLst>
            <a:ext uri="{FF2B5EF4-FFF2-40B4-BE49-F238E27FC236}">
              <a16:creationId xmlns="" xmlns:a16="http://schemas.microsoft.com/office/drawing/2014/main" id="{00000000-0008-0000-0100-000070010000}"/>
            </a:ext>
          </a:extLst>
        </xdr:cNvPr>
        <xdr:cNvSpPr txBox="1">
          <a:spLocks noChangeArrowheads="1"/>
        </xdr:cNvSpPr>
      </xdr:nvSpPr>
      <xdr:spPr bwMode="auto">
        <a:xfrm>
          <a:off x="425824" y="6308912"/>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69" name="Text Box 24">
          <a:extLst>
            <a:ext uri="{FF2B5EF4-FFF2-40B4-BE49-F238E27FC236}">
              <a16:creationId xmlns="" xmlns:a16="http://schemas.microsoft.com/office/drawing/2014/main" id="{00000000-0008-0000-0100-000071010000}"/>
            </a:ext>
          </a:extLst>
        </xdr:cNvPr>
        <xdr:cNvSpPr txBox="1">
          <a:spLocks noChangeArrowheads="1"/>
        </xdr:cNvSpPr>
      </xdr:nvSpPr>
      <xdr:spPr bwMode="auto">
        <a:xfrm>
          <a:off x="425824" y="6308912"/>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70" name="Text Box 50">
          <a:extLst>
            <a:ext uri="{FF2B5EF4-FFF2-40B4-BE49-F238E27FC236}">
              <a16:creationId xmlns="" xmlns:a16="http://schemas.microsoft.com/office/drawing/2014/main" id="{00000000-0008-0000-0100-000072010000}"/>
            </a:ext>
          </a:extLst>
        </xdr:cNvPr>
        <xdr:cNvSpPr txBox="1">
          <a:spLocks noChangeArrowheads="1"/>
        </xdr:cNvSpPr>
      </xdr:nvSpPr>
      <xdr:spPr bwMode="auto">
        <a:xfrm>
          <a:off x="425824" y="6308912"/>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71" name="Text Box 52">
          <a:extLst>
            <a:ext uri="{FF2B5EF4-FFF2-40B4-BE49-F238E27FC236}">
              <a16:creationId xmlns="" xmlns:a16="http://schemas.microsoft.com/office/drawing/2014/main" id="{00000000-0008-0000-0100-000073010000}"/>
            </a:ext>
          </a:extLst>
        </xdr:cNvPr>
        <xdr:cNvSpPr txBox="1">
          <a:spLocks noChangeArrowheads="1"/>
        </xdr:cNvSpPr>
      </xdr:nvSpPr>
      <xdr:spPr bwMode="auto">
        <a:xfrm>
          <a:off x="425824" y="6308912"/>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281</xdr:row>
      <xdr:rowOff>0</xdr:rowOff>
    </xdr:from>
    <xdr:ext cx="76200" cy="214033"/>
    <xdr:sp macro="" textlink="">
      <xdr:nvSpPr>
        <xdr:cNvPr id="372" name="Text Box 23">
          <a:extLst>
            <a:ext uri="{FF2B5EF4-FFF2-40B4-BE49-F238E27FC236}">
              <a16:creationId xmlns="" xmlns:a16="http://schemas.microsoft.com/office/drawing/2014/main" id="{00000000-0008-0000-0100-000074010000}"/>
            </a:ext>
          </a:extLst>
        </xdr:cNvPr>
        <xdr:cNvSpPr txBox="1">
          <a:spLocks noChangeArrowheads="1"/>
        </xdr:cNvSpPr>
      </xdr:nvSpPr>
      <xdr:spPr bwMode="auto">
        <a:xfrm>
          <a:off x="425824" y="646579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281</xdr:row>
      <xdr:rowOff>0</xdr:rowOff>
    </xdr:from>
    <xdr:ext cx="76200" cy="214033"/>
    <xdr:sp macro="" textlink="">
      <xdr:nvSpPr>
        <xdr:cNvPr id="373" name="Text Box 24">
          <a:extLst>
            <a:ext uri="{FF2B5EF4-FFF2-40B4-BE49-F238E27FC236}">
              <a16:creationId xmlns="" xmlns:a16="http://schemas.microsoft.com/office/drawing/2014/main" id="{00000000-0008-0000-0100-000075010000}"/>
            </a:ext>
          </a:extLst>
        </xdr:cNvPr>
        <xdr:cNvSpPr txBox="1">
          <a:spLocks noChangeArrowheads="1"/>
        </xdr:cNvSpPr>
      </xdr:nvSpPr>
      <xdr:spPr bwMode="auto">
        <a:xfrm>
          <a:off x="425824" y="646579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281</xdr:row>
      <xdr:rowOff>0</xdr:rowOff>
    </xdr:from>
    <xdr:ext cx="76200" cy="214033"/>
    <xdr:sp macro="" textlink="">
      <xdr:nvSpPr>
        <xdr:cNvPr id="374" name="Text Box 50">
          <a:extLst>
            <a:ext uri="{FF2B5EF4-FFF2-40B4-BE49-F238E27FC236}">
              <a16:creationId xmlns="" xmlns:a16="http://schemas.microsoft.com/office/drawing/2014/main" id="{00000000-0008-0000-0100-000076010000}"/>
            </a:ext>
          </a:extLst>
        </xdr:cNvPr>
        <xdr:cNvSpPr txBox="1">
          <a:spLocks noChangeArrowheads="1"/>
        </xdr:cNvSpPr>
      </xdr:nvSpPr>
      <xdr:spPr bwMode="auto">
        <a:xfrm>
          <a:off x="425824" y="646579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281</xdr:row>
      <xdr:rowOff>0</xdr:rowOff>
    </xdr:from>
    <xdr:ext cx="76200" cy="214033"/>
    <xdr:sp macro="" textlink="">
      <xdr:nvSpPr>
        <xdr:cNvPr id="375" name="Text Box 52">
          <a:extLst>
            <a:ext uri="{FF2B5EF4-FFF2-40B4-BE49-F238E27FC236}">
              <a16:creationId xmlns="" xmlns:a16="http://schemas.microsoft.com/office/drawing/2014/main" id="{00000000-0008-0000-0100-000077010000}"/>
            </a:ext>
          </a:extLst>
        </xdr:cNvPr>
        <xdr:cNvSpPr txBox="1">
          <a:spLocks noChangeArrowheads="1"/>
        </xdr:cNvSpPr>
      </xdr:nvSpPr>
      <xdr:spPr bwMode="auto">
        <a:xfrm>
          <a:off x="425824" y="646579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281</xdr:row>
      <xdr:rowOff>0</xdr:rowOff>
    </xdr:from>
    <xdr:ext cx="76200" cy="214033"/>
    <xdr:sp macro="" textlink="">
      <xdr:nvSpPr>
        <xdr:cNvPr id="376" name="Text Box 24">
          <a:extLst>
            <a:ext uri="{FF2B5EF4-FFF2-40B4-BE49-F238E27FC236}">
              <a16:creationId xmlns="" xmlns:a16="http://schemas.microsoft.com/office/drawing/2014/main" id="{00000000-0008-0000-0100-000078010000}"/>
            </a:ext>
          </a:extLst>
        </xdr:cNvPr>
        <xdr:cNvSpPr txBox="1">
          <a:spLocks noChangeArrowheads="1"/>
        </xdr:cNvSpPr>
      </xdr:nvSpPr>
      <xdr:spPr bwMode="auto">
        <a:xfrm>
          <a:off x="425824" y="646579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281</xdr:row>
      <xdr:rowOff>0</xdr:rowOff>
    </xdr:from>
    <xdr:ext cx="76200" cy="214033"/>
    <xdr:sp macro="" textlink="">
      <xdr:nvSpPr>
        <xdr:cNvPr id="377" name="Text Box 50">
          <a:extLst>
            <a:ext uri="{FF2B5EF4-FFF2-40B4-BE49-F238E27FC236}">
              <a16:creationId xmlns="" xmlns:a16="http://schemas.microsoft.com/office/drawing/2014/main" id="{00000000-0008-0000-0100-000079010000}"/>
            </a:ext>
          </a:extLst>
        </xdr:cNvPr>
        <xdr:cNvSpPr txBox="1">
          <a:spLocks noChangeArrowheads="1"/>
        </xdr:cNvSpPr>
      </xdr:nvSpPr>
      <xdr:spPr bwMode="auto">
        <a:xfrm>
          <a:off x="425824" y="646579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281</xdr:row>
      <xdr:rowOff>0</xdr:rowOff>
    </xdr:from>
    <xdr:ext cx="76200" cy="214033"/>
    <xdr:sp macro="" textlink="">
      <xdr:nvSpPr>
        <xdr:cNvPr id="378" name="Text Box 52">
          <a:extLst>
            <a:ext uri="{FF2B5EF4-FFF2-40B4-BE49-F238E27FC236}">
              <a16:creationId xmlns="" xmlns:a16="http://schemas.microsoft.com/office/drawing/2014/main" id="{00000000-0008-0000-0100-00007A010000}"/>
            </a:ext>
          </a:extLst>
        </xdr:cNvPr>
        <xdr:cNvSpPr txBox="1">
          <a:spLocks noChangeArrowheads="1"/>
        </xdr:cNvSpPr>
      </xdr:nvSpPr>
      <xdr:spPr bwMode="auto">
        <a:xfrm>
          <a:off x="425824" y="646579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79" name="Text Box 23">
          <a:extLst>
            <a:ext uri="{FF2B5EF4-FFF2-40B4-BE49-F238E27FC236}">
              <a16:creationId xmlns="" xmlns:a16="http://schemas.microsoft.com/office/drawing/2014/main" id="{00000000-0008-0000-0100-00007B010000}"/>
            </a:ext>
          </a:extLst>
        </xdr:cNvPr>
        <xdr:cNvSpPr txBox="1">
          <a:spLocks noChangeArrowheads="1"/>
        </xdr:cNvSpPr>
      </xdr:nvSpPr>
      <xdr:spPr bwMode="auto">
        <a:xfrm>
          <a:off x="428625" y="796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80" name="Text Box 24">
          <a:extLst>
            <a:ext uri="{FF2B5EF4-FFF2-40B4-BE49-F238E27FC236}">
              <a16:creationId xmlns="" xmlns:a16="http://schemas.microsoft.com/office/drawing/2014/main" id="{00000000-0008-0000-0100-00007C010000}"/>
            </a:ext>
          </a:extLst>
        </xdr:cNvPr>
        <xdr:cNvSpPr txBox="1">
          <a:spLocks noChangeArrowheads="1"/>
        </xdr:cNvSpPr>
      </xdr:nvSpPr>
      <xdr:spPr bwMode="auto">
        <a:xfrm>
          <a:off x="428625" y="796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81" name="Text Box 50">
          <a:extLst>
            <a:ext uri="{FF2B5EF4-FFF2-40B4-BE49-F238E27FC236}">
              <a16:creationId xmlns="" xmlns:a16="http://schemas.microsoft.com/office/drawing/2014/main" id="{00000000-0008-0000-0100-00007D010000}"/>
            </a:ext>
          </a:extLst>
        </xdr:cNvPr>
        <xdr:cNvSpPr txBox="1">
          <a:spLocks noChangeArrowheads="1"/>
        </xdr:cNvSpPr>
      </xdr:nvSpPr>
      <xdr:spPr bwMode="auto">
        <a:xfrm>
          <a:off x="428625" y="796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82" name="Text Box 52">
          <a:extLst>
            <a:ext uri="{FF2B5EF4-FFF2-40B4-BE49-F238E27FC236}">
              <a16:creationId xmlns="" xmlns:a16="http://schemas.microsoft.com/office/drawing/2014/main" id="{00000000-0008-0000-0100-00007E010000}"/>
            </a:ext>
          </a:extLst>
        </xdr:cNvPr>
        <xdr:cNvSpPr txBox="1">
          <a:spLocks noChangeArrowheads="1"/>
        </xdr:cNvSpPr>
      </xdr:nvSpPr>
      <xdr:spPr bwMode="auto">
        <a:xfrm>
          <a:off x="428625" y="796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83" name="Text Box 24">
          <a:extLst>
            <a:ext uri="{FF2B5EF4-FFF2-40B4-BE49-F238E27FC236}">
              <a16:creationId xmlns="" xmlns:a16="http://schemas.microsoft.com/office/drawing/2014/main" id="{00000000-0008-0000-0100-00007F010000}"/>
            </a:ext>
          </a:extLst>
        </xdr:cNvPr>
        <xdr:cNvSpPr txBox="1">
          <a:spLocks noChangeArrowheads="1"/>
        </xdr:cNvSpPr>
      </xdr:nvSpPr>
      <xdr:spPr bwMode="auto">
        <a:xfrm>
          <a:off x="428625" y="796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84" name="Text Box 50">
          <a:extLst>
            <a:ext uri="{FF2B5EF4-FFF2-40B4-BE49-F238E27FC236}">
              <a16:creationId xmlns="" xmlns:a16="http://schemas.microsoft.com/office/drawing/2014/main" id="{00000000-0008-0000-0100-000080010000}"/>
            </a:ext>
          </a:extLst>
        </xdr:cNvPr>
        <xdr:cNvSpPr txBox="1">
          <a:spLocks noChangeArrowheads="1"/>
        </xdr:cNvSpPr>
      </xdr:nvSpPr>
      <xdr:spPr bwMode="auto">
        <a:xfrm>
          <a:off x="428625" y="796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85" name="Text Box 52">
          <a:extLst>
            <a:ext uri="{FF2B5EF4-FFF2-40B4-BE49-F238E27FC236}">
              <a16:creationId xmlns="" xmlns:a16="http://schemas.microsoft.com/office/drawing/2014/main" id="{00000000-0008-0000-0100-000081010000}"/>
            </a:ext>
          </a:extLst>
        </xdr:cNvPr>
        <xdr:cNvSpPr txBox="1">
          <a:spLocks noChangeArrowheads="1"/>
        </xdr:cNvSpPr>
      </xdr:nvSpPr>
      <xdr:spPr bwMode="auto">
        <a:xfrm>
          <a:off x="428625" y="796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86" name="Text Box 23">
          <a:extLst>
            <a:ext uri="{FF2B5EF4-FFF2-40B4-BE49-F238E27FC236}">
              <a16:creationId xmlns="" xmlns:a16="http://schemas.microsoft.com/office/drawing/2014/main" id="{00000000-0008-0000-0100-000082010000}"/>
            </a:ext>
          </a:extLst>
        </xdr:cNvPr>
        <xdr:cNvSpPr txBox="1">
          <a:spLocks noChangeArrowheads="1"/>
        </xdr:cNvSpPr>
      </xdr:nvSpPr>
      <xdr:spPr bwMode="auto">
        <a:xfrm>
          <a:off x="428625" y="796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87" name="Text Box 24">
          <a:extLst>
            <a:ext uri="{FF2B5EF4-FFF2-40B4-BE49-F238E27FC236}">
              <a16:creationId xmlns="" xmlns:a16="http://schemas.microsoft.com/office/drawing/2014/main" id="{00000000-0008-0000-0100-000083010000}"/>
            </a:ext>
          </a:extLst>
        </xdr:cNvPr>
        <xdr:cNvSpPr txBox="1">
          <a:spLocks noChangeArrowheads="1"/>
        </xdr:cNvSpPr>
      </xdr:nvSpPr>
      <xdr:spPr bwMode="auto">
        <a:xfrm>
          <a:off x="428625" y="796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88" name="Text Box 50">
          <a:extLst>
            <a:ext uri="{FF2B5EF4-FFF2-40B4-BE49-F238E27FC236}">
              <a16:creationId xmlns="" xmlns:a16="http://schemas.microsoft.com/office/drawing/2014/main" id="{00000000-0008-0000-0100-000084010000}"/>
            </a:ext>
          </a:extLst>
        </xdr:cNvPr>
        <xdr:cNvSpPr txBox="1">
          <a:spLocks noChangeArrowheads="1"/>
        </xdr:cNvSpPr>
      </xdr:nvSpPr>
      <xdr:spPr bwMode="auto">
        <a:xfrm>
          <a:off x="428625" y="796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89" name="Text Box 52">
          <a:extLst>
            <a:ext uri="{FF2B5EF4-FFF2-40B4-BE49-F238E27FC236}">
              <a16:creationId xmlns="" xmlns:a16="http://schemas.microsoft.com/office/drawing/2014/main" id="{00000000-0008-0000-0100-000085010000}"/>
            </a:ext>
          </a:extLst>
        </xdr:cNvPr>
        <xdr:cNvSpPr txBox="1">
          <a:spLocks noChangeArrowheads="1"/>
        </xdr:cNvSpPr>
      </xdr:nvSpPr>
      <xdr:spPr bwMode="auto">
        <a:xfrm>
          <a:off x="428625" y="796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90" name="Text Box 24">
          <a:extLst>
            <a:ext uri="{FF2B5EF4-FFF2-40B4-BE49-F238E27FC236}">
              <a16:creationId xmlns="" xmlns:a16="http://schemas.microsoft.com/office/drawing/2014/main" id="{00000000-0008-0000-0100-000086010000}"/>
            </a:ext>
          </a:extLst>
        </xdr:cNvPr>
        <xdr:cNvSpPr txBox="1">
          <a:spLocks noChangeArrowheads="1"/>
        </xdr:cNvSpPr>
      </xdr:nvSpPr>
      <xdr:spPr bwMode="auto">
        <a:xfrm>
          <a:off x="428625" y="796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91" name="Text Box 50">
          <a:extLst>
            <a:ext uri="{FF2B5EF4-FFF2-40B4-BE49-F238E27FC236}">
              <a16:creationId xmlns="" xmlns:a16="http://schemas.microsoft.com/office/drawing/2014/main" id="{00000000-0008-0000-0100-000087010000}"/>
            </a:ext>
          </a:extLst>
        </xdr:cNvPr>
        <xdr:cNvSpPr txBox="1">
          <a:spLocks noChangeArrowheads="1"/>
        </xdr:cNvSpPr>
      </xdr:nvSpPr>
      <xdr:spPr bwMode="auto">
        <a:xfrm>
          <a:off x="428625" y="796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92" name="Text Box 52">
          <a:extLst>
            <a:ext uri="{FF2B5EF4-FFF2-40B4-BE49-F238E27FC236}">
              <a16:creationId xmlns="" xmlns:a16="http://schemas.microsoft.com/office/drawing/2014/main" id="{00000000-0008-0000-0100-000088010000}"/>
            </a:ext>
          </a:extLst>
        </xdr:cNvPr>
        <xdr:cNvSpPr txBox="1">
          <a:spLocks noChangeArrowheads="1"/>
        </xdr:cNvSpPr>
      </xdr:nvSpPr>
      <xdr:spPr bwMode="auto">
        <a:xfrm>
          <a:off x="428625" y="796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93" name="Text Box 23">
          <a:extLst>
            <a:ext uri="{FF2B5EF4-FFF2-40B4-BE49-F238E27FC236}">
              <a16:creationId xmlns="" xmlns:a16="http://schemas.microsoft.com/office/drawing/2014/main" id="{00000000-0008-0000-0100-000089010000}"/>
            </a:ext>
          </a:extLst>
        </xdr:cNvPr>
        <xdr:cNvSpPr txBox="1">
          <a:spLocks noChangeArrowheads="1"/>
        </xdr:cNvSpPr>
      </xdr:nvSpPr>
      <xdr:spPr bwMode="auto">
        <a:xfrm>
          <a:off x="428625" y="796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94" name="Text Box 24">
          <a:extLst>
            <a:ext uri="{FF2B5EF4-FFF2-40B4-BE49-F238E27FC236}">
              <a16:creationId xmlns="" xmlns:a16="http://schemas.microsoft.com/office/drawing/2014/main" id="{00000000-0008-0000-0100-00008A010000}"/>
            </a:ext>
          </a:extLst>
        </xdr:cNvPr>
        <xdr:cNvSpPr txBox="1">
          <a:spLocks noChangeArrowheads="1"/>
        </xdr:cNvSpPr>
      </xdr:nvSpPr>
      <xdr:spPr bwMode="auto">
        <a:xfrm>
          <a:off x="428625" y="796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95" name="Text Box 50">
          <a:extLst>
            <a:ext uri="{FF2B5EF4-FFF2-40B4-BE49-F238E27FC236}">
              <a16:creationId xmlns="" xmlns:a16="http://schemas.microsoft.com/office/drawing/2014/main" id="{00000000-0008-0000-0100-00008B010000}"/>
            </a:ext>
          </a:extLst>
        </xdr:cNvPr>
        <xdr:cNvSpPr txBox="1">
          <a:spLocks noChangeArrowheads="1"/>
        </xdr:cNvSpPr>
      </xdr:nvSpPr>
      <xdr:spPr bwMode="auto">
        <a:xfrm>
          <a:off x="428625" y="796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96" name="Text Box 52">
          <a:extLst>
            <a:ext uri="{FF2B5EF4-FFF2-40B4-BE49-F238E27FC236}">
              <a16:creationId xmlns="" xmlns:a16="http://schemas.microsoft.com/office/drawing/2014/main" id="{00000000-0008-0000-0100-00008C010000}"/>
            </a:ext>
          </a:extLst>
        </xdr:cNvPr>
        <xdr:cNvSpPr txBox="1">
          <a:spLocks noChangeArrowheads="1"/>
        </xdr:cNvSpPr>
      </xdr:nvSpPr>
      <xdr:spPr bwMode="auto">
        <a:xfrm>
          <a:off x="428625" y="796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97" name="Text Box 24">
          <a:extLst>
            <a:ext uri="{FF2B5EF4-FFF2-40B4-BE49-F238E27FC236}">
              <a16:creationId xmlns="" xmlns:a16="http://schemas.microsoft.com/office/drawing/2014/main" id="{00000000-0008-0000-0100-00008D010000}"/>
            </a:ext>
          </a:extLst>
        </xdr:cNvPr>
        <xdr:cNvSpPr txBox="1">
          <a:spLocks noChangeArrowheads="1"/>
        </xdr:cNvSpPr>
      </xdr:nvSpPr>
      <xdr:spPr bwMode="auto">
        <a:xfrm>
          <a:off x="428625" y="796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98" name="Text Box 50">
          <a:extLst>
            <a:ext uri="{FF2B5EF4-FFF2-40B4-BE49-F238E27FC236}">
              <a16:creationId xmlns="" xmlns:a16="http://schemas.microsoft.com/office/drawing/2014/main" id="{00000000-0008-0000-0100-00008E010000}"/>
            </a:ext>
          </a:extLst>
        </xdr:cNvPr>
        <xdr:cNvSpPr txBox="1">
          <a:spLocks noChangeArrowheads="1"/>
        </xdr:cNvSpPr>
      </xdr:nvSpPr>
      <xdr:spPr bwMode="auto">
        <a:xfrm>
          <a:off x="428625" y="796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99" name="Text Box 52">
          <a:extLst>
            <a:ext uri="{FF2B5EF4-FFF2-40B4-BE49-F238E27FC236}">
              <a16:creationId xmlns="" xmlns:a16="http://schemas.microsoft.com/office/drawing/2014/main" id="{00000000-0008-0000-0100-00008F010000}"/>
            </a:ext>
          </a:extLst>
        </xdr:cNvPr>
        <xdr:cNvSpPr txBox="1">
          <a:spLocks noChangeArrowheads="1"/>
        </xdr:cNvSpPr>
      </xdr:nvSpPr>
      <xdr:spPr bwMode="auto">
        <a:xfrm>
          <a:off x="428625" y="796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281</xdr:row>
      <xdr:rowOff>0</xdr:rowOff>
    </xdr:from>
    <xdr:ext cx="76200" cy="214033"/>
    <xdr:sp macro="" textlink="">
      <xdr:nvSpPr>
        <xdr:cNvPr id="400" name="Text Box 23">
          <a:extLst>
            <a:ext uri="{FF2B5EF4-FFF2-40B4-BE49-F238E27FC236}">
              <a16:creationId xmlns="" xmlns:a16="http://schemas.microsoft.com/office/drawing/2014/main" id="{00000000-0008-0000-0100-000090010000}"/>
            </a:ext>
          </a:extLst>
        </xdr:cNvPr>
        <xdr:cNvSpPr txBox="1">
          <a:spLocks noChangeArrowheads="1"/>
        </xdr:cNvSpPr>
      </xdr:nvSpPr>
      <xdr:spPr bwMode="auto">
        <a:xfrm>
          <a:off x="428625" y="8115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281</xdr:row>
      <xdr:rowOff>0</xdr:rowOff>
    </xdr:from>
    <xdr:ext cx="76200" cy="214033"/>
    <xdr:sp macro="" textlink="">
      <xdr:nvSpPr>
        <xdr:cNvPr id="401" name="Text Box 24">
          <a:extLst>
            <a:ext uri="{FF2B5EF4-FFF2-40B4-BE49-F238E27FC236}">
              <a16:creationId xmlns="" xmlns:a16="http://schemas.microsoft.com/office/drawing/2014/main" id="{00000000-0008-0000-0100-000091010000}"/>
            </a:ext>
          </a:extLst>
        </xdr:cNvPr>
        <xdr:cNvSpPr txBox="1">
          <a:spLocks noChangeArrowheads="1"/>
        </xdr:cNvSpPr>
      </xdr:nvSpPr>
      <xdr:spPr bwMode="auto">
        <a:xfrm>
          <a:off x="428625" y="8115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281</xdr:row>
      <xdr:rowOff>0</xdr:rowOff>
    </xdr:from>
    <xdr:ext cx="76200" cy="214033"/>
    <xdr:sp macro="" textlink="">
      <xdr:nvSpPr>
        <xdr:cNvPr id="402" name="Text Box 50">
          <a:extLst>
            <a:ext uri="{FF2B5EF4-FFF2-40B4-BE49-F238E27FC236}">
              <a16:creationId xmlns="" xmlns:a16="http://schemas.microsoft.com/office/drawing/2014/main" id="{00000000-0008-0000-0100-000092010000}"/>
            </a:ext>
          </a:extLst>
        </xdr:cNvPr>
        <xdr:cNvSpPr txBox="1">
          <a:spLocks noChangeArrowheads="1"/>
        </xdr:cNvSpPr>
      </xdr:nvSpPr>
      <xdr:spPr bwMode="auto">
        <a:xfrm>
          <a:off x="428625" y="8115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281</xdr:row>
      <xdr:rowOff>0</xdr:rowOff>
    </xdr:from>
    <xdr:ext cx="76200" cy="214033"/>
    <xdr:sp macro="" textlink="">
      <xdr:nvSpPr>
        <xdr:cNvPr id="403" name="Text Box 52">
          <a:extLst>
            <a:ext uri="{FF2B5EF4-FFF2-40B4-BE49-F238E27FC236}">
              <a16:creationId xmlns="" xmlns:a16="http://schemas.microsoft.com/office/drawing/2014/main" id="{00000000-0008-0000-0100-000093010000}"/>
            </a:ext>
          </a:extLst>
        </xdr:cNvPr>
        <xdr:cNvSpPr txBox="1">
          <a:spLocks noChangeArrowheads="1"/>
        </xdr:cNvSpPr>
      </xdr:nvSpPr>
      <xdr:spPr bwMode="auto">
        <a:xfrm>
          <a:off x="428625" y="8115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281</xdr:row>
      <xdr:rowOff>0</xdr:rowOff>
    </xdr:from>
    <xdr:ext cx="76200" cy="214033"/>
    <xdr:sp macro="" textlink="">
      <xdr:nvSpPr>
        <xdr:cNvPr id="404" name="Text Box 24">
          <a:extLst>
            <a:ext uri="{FF2B5EF4-FFF2-40B4-BE49-F238E27FC236}">
              <a16:creationId xmlns="" xmlns:a16="http://schemas.microsoft.com/office/drawing/2014/main" id="{00000000-0008-0000-0100-000094010000}"/>
            </a:ext>
          </a:extLst>
        </xdr:cNvPr>
        <xdr:cNvSpPr txBox="1">
          <a:spLocks noChangeArrowheads="1"/>
        </xdr:cNvSpPr>
      </xdr:nvSpPr>
      <xdr:spPr bwMode="auto">
        <a:xfrm>
          <a:off x="428625" y="8115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281</xdr:row>
      <xdr:rowOff>0</xdr:rowOff>
    </xdr:from>
    <xdr:ext cx="76200" cy="214033"/>
    <xdr:sp macro="" textlink="">
      <xdr:nvSpPr>
        <xdr:cNvPr id="405" name="Text Box 50">
          <a:extLst>
            <a:ext uri="{FF2B5EF4-FFF2-40B4-BE49-F238E27FC236}">
              <a16:creationId xmlns="" xmlns:a16="http://schemas.microsoft.com/office/drawing/2014/main" id="{00000000-0008-0000-0100-000095010000}"/>
            </a:ext>
          </a:extLst>
        </xdr:cNvPr>
        <xdr:cNvSpPr txBox="1">
          <a:spLocks noChangeArrowheads="1"/>
        </xdr:cNvSpPr>
      </xdr:nvSpPr>
      <xdr:spPr bwMode="auto">
        <a:xfrm>
          <a:off x="428625" y="8115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281</xdr:row>
      <xdr:rowOff>0</xdr:rowOff>
    </xdr:from>
    <xdr:ext cx="76200" cy="214033"/>
    <xdr:sp macro="" textlink="">
      <xdr:nvSpPr>
        <xdr:cNvPr id="406" name="Text Box 52">
          <a:extLst>
            <a:ext uri="{FF2B5EF4-FFF2-40B4-BE49-F238E27FC236}">
              <a16:creationId xmlns="" xmlns:a16="http://schemas.microsoft.com/office/drawing/2014/main" id="{00000000-0008-0000-0100-000096010000}"/>
            </a:ext>
          </a:extLst>
        </xdr:cNvPr>
        <xdr:cNvSpPr txBox="1">
          <a:spLocks noChangeArrowheads="1"/>
        </xdr:cNvSpPr>
      </xdr:nvSpPr>
      <xdr:spPr bwMode="auto">
        <a:xfrm>
          <a:off x="428625" y="8115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407" name="Text Box 23">
          <a:extLst>
            <a:ext uri="{FF2B5EF4-FFF2-40B4-BE49-F238E27FC236}">
              <a16:creationId xmlns="" xmlns:a16="http://schemas.microsoft.com/office/drawing/2014/main" id="{00000000-0008-0000-0100-000097010000}"/>
            </a:ext>
          </a:extLst>
        </xdr:cNvPr>
        <xdr:cNvSpPr txBox="1">
          <a:spLocks noChangeArrowheads="1"/>
        </xdr:cNvSpPr>
      </xdr:nvSpPr>
      <xdr:spPr bwMode="auto">
        <a:xfrm>
          <a:off x="428625" y="796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408" name="Text Box 24">
          <a:extLst>
            <a:ext uri="{FF2B5EF4-FFF2-40B4-BE49-F238E27FC236}">
              <a16:creationId xmlns="" xmlns:a16="http://schemas.microsoft.com/office/drawing/2014/main" id="{00000000-0008-0000-0100-000098010000}"/>
            </a:ext>
          </a:extLst>
        </xdr:cNvPr>
        <xdr:cNvSpPr txBox="1">
          <a:spLocks noChangeArrowheads="1"/>
        </xdr:cNvSpPr>
      </xdr:nvSpPr>
      <xdr:spPr bwMode="auto">
        <a:xfrm>
          <a:off x="428625" y="796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409" name="Text Box 50">
          <a:extLst>
            <a:ext uri="{FF2B5EF4-FFF2-40B4-BE49-F238E27FC236}">
              <a16:creationId xmlns="" xmlns:a16="http://schemas.microsoft.com/office/drawing/2014/main" id="{00000000-0008-0000-0100-000099010000}"/>
            </a:ext>
          </a:extLst>
        </xdr:cNvPr>
        <xdr:cNvSpPr txBox="1">
          <a:spLocks noChangeArrowheads="1"/>
        </xdr:cNvSpPr>
      </xdr:nvSpPr>
      <xdr:spPr bwMode="auto">
        <a:xfrm>
          <a:off x="428625" y="796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410" name="Text Box 52">
          <a:extLst>
            <a:ext uri="{FF2B5EF4-FFF2-40B4-BE49-F238E27FC236}">
              <a16:creationId xmlns="" xmlns:a16="http://schemas.microsoft.com/office/drawing/2014/main" id="{00000000-0008-0000-0100-00009A010000}"/>
            </a:ext>
          </a:extLst>
        </xdr:cNvPr>
        <xdr:cNvSpPr txBox="1">
          <a:spLocks noChangeArrowheads="1"/>
        </xdr:cNvSpPr>
      </xdr:nvSpPr>
      <xdr:spPr bwMode="auto">
        <a:xfrm>
          <a:off x="428625" y="796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411" name="Text Box 24">
          <a:extLst>
            <a:ext uri="{FF2B5EF4-FFF2-40B4-BE49-F238E27FC236}">
              <a16:creationId xmlns="" xmlns:a16="http://schemas.microsoft.com/office/drawing/2014/main" id="{00000000-0008-0000-0100-00009B010000}"/>
            </a:ext>
          </a:extLst>
        </xdr:cNvPr>
        <xdr:cNvSpPr txBox="1">
          <a:spLocks noChangeArrowheads="1"/>
        </xdr:cNvSpPr>
      </xdr:nvSpPr>
      <xdr:spPr bwMode="auto">
        <a:xfrm>
          <a:off x="428625" y="796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412" name="Text Box 50">
          <a:extLst>
            <a:ext uri="{FF2B5EF4-FFF2-40B4-BE49-F238E27FC236}">
              <a16:creationId xmlns="" xmlns:a16="http://schemas.microsoft.com/office/drawing/2014/main" id="{00000000-0008-0000-0100-00009C010000}"/>
            </a:ext>
          </a:extLst>
        </xdr:cNvPr>
        <xdr:cNvSpPr txBox="1">
          <a:spLocks noChangeArrowheads="1"/>
        </xdr:cNvSpPr>
      </xdr:nvSpPr>
      <xdr:spPr bwMode="auto">
        <a:xfrm>
          <a:off x="428625" y="796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413" name="Text Box 52">
          <a:extLst>
            <a:ext uri="{FF2B5EF4-FFF2-40B4-BE49-F238E27FC236}">
              <a16:creationId xmlns="" xmlns:a16="http://schemas.microsoft.com/office/drawing/2014/main" id="{00000000-0008-0000-0100-00009D010000}"/>
            </a:ext>
          </a:extLst>
        </xdr:cNvPr>
        <xdr:cNvSpPr txBox="1">
          <a:spLocks noChangeArrowheads="1"/>
        </xdr:cNvSpPr>
      </xdr:nvSpPr>
      <xdr:spPr bwMode="auto">
        <a:xfrm>
          <a:off x="428625" y="796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281</xdr:row>
      <xdr:rowOff>0</xdr:rowOff>
    </xdr:from>
    <xdr:ext cx="76200" cy="214033"/>
    <xdr:sp macro="" textlink="">
      <xdr:nvSpPr>
        <xdr:cNvPr id="414" name="Text Box 23">
          <a:extLst>
            <a:ext uri="{FF2B5EF4-FFF2-40B4-BE49-F238E27FC236}">
              <a16:creationId xmlns="" xmlns:a16="http://schemas.microsoft.com/office/drawing/2014/main" id="{00000000-0008-0000-0100-00009E010000}"/>
            </a:ext>
          </a:extLst>
        </xdr:cNvPr>
        <xdr:cNvSpPr txBox="1">
          <a:spLocks noChangeArrowheads="1"/>
        </xdr:cNvSpPr>
      </xdr:nvSpPr>
      <xdr:spPr bwMode="auto">
        <a:xfrm>
          <a:off x="428625" y="8115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281</xdr:row>
      <xdr:rowOff>0</xdr:rowOff>
    </xdr:from>
    <xdr:ext cx="76200" cy="214033"/>
    <xdr:sp macro="" textlink="">
      <xdr:nvSpPr>
        <xdr:cNvPr id="415" name="Text Box 24">
          <a:extLst>
            <a:ext uri="{FF2B5EF4-FFF2-40B4-BE49-F238E27FC236}">
              <a16:creationId xmlns="" xmlns:a16="http://schemas.microsoft.com/office/drawing/2014/main" id="{00000000-0008-0000-0100-00009F010000}"/>
            </a:ext>
          </a:extLst>
        </xdr:cNvPr>
        <xdr:cNvSpPr txBox="1">
          <a:spLocks noChangeArrowheads="1"/>
        </xdr:cNvSpPr>
      </xdr:nvSpPr>
      <xdr:spPr bwMode="auto">
        <a:xfrm>
          <a:off x="428625" y="8115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281</xdr:row>
      <xdr:rowOff>0</xdr:rowOff>
    </xdr:from>
    <xdr:ext cx="76200" cy="214033"/>
    <xdr:sp macro="" textlink="">
      <xdr:nvSpPr>
        <xdr:cNvPr id="416" name="Text Box 50">
          <a:extLst>
            <a:ext uri="{FF2B5EF4-FFF2-40B4-BE49-F238E27FC236}">
              <a16:creationId xmlns="" xmlns:a16="http://schemas.microsoft.com/office/drawing/2014/main" id="{00000000-0008-0000-0100-0000A0010000}"/>
            </a:ext>
          </a:extLst>
        </xdr:cNvPr>
        <xdr:cNvSpPr txBox="1">
          <a:spLocks noChangeArrowheads="1"/>
        </xdr:cNvSpPr>
      </xdr:nvSpPr>
      <xdr:spPr bwMode="auto">
        <a:xfrm>
          <a:off x="428625" y="8115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281</xdr:row>
      <xdr:rowOff>0</xdr:rowOff>
    </xdr:from>
    <xdr:ext cx="76200" cy="214033"/>
    <xdr:sp macro="" textlink="">
      <xdr:nvSpPr>
        <xdr:cNvPr id="417" name="Text Box 52">
          <a:extLst>
            <a:ext uri="{FF2B5EF4-FFF2-40B4-BE49-F238E27FC236}">
              <a16:creationId xmlns="" xmlns:a16="http://schemas.microsoft.com/office/drawing/2014/main" id="{00000000-0008-0000-0100-0000A1010000}"/>
            </a:ext>
          </a:extLst>
        </xdr:cNvPr>
        <xdr:cNvSpPr txBox="1">
          <a:spLocks noChangeArrowheads="1"/>
        </xdr:cNvSpPr>
      </xdr:nvSpPr>
      <xdr:spPr bwMode="auto">
        <a:xfrm>
          <a:off x="428625" y="8115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281</xdr:row>
      <xdr:rowOff>0</xdr:rowOff>
    </xdr:from>
    <xdr:ext cx="76200" cy="214033"/>
    <xdr:sp macro="" textlink="">
      <xdr:nvSpPr>
        <xdr:cNvPr id="418" name="Text Box 24">
          <a:extLst>
            <a:ext uri="{FF2B5EF4-FFF2-40B4-BE49-F238E27FC236}">
              <a16:creationId xmlns="" xmlns:a16="http://schemas.microsoft.com/office/drawing/2014/main" id="{00000000-0008-0000-0100-0000A2010000}"/>
            </a:ext>
          </a:extLst>
        </xdr:cNvPr>
        <xdr:cNvSpPr txBox="1">
          <a:spLocks noChangeArrowheads="1"/>
        </xdr:cNvSpPr>
      </xdr:nvSpPr>
      <xdr:spPr bwMode="auto">
        <a:xfrm>
          <a:off x="428625" y="8115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281</xdr:row>
      <xdr:rowOff>0</xdr:rowOff>
    </xdr:from>
    <xdr:ext cx="76200" cy="214033"/>
    <xdr:sp macro="" textlink="">
      <xdr:nvSpPr>
        <xdr:cNvPr id="419" name="Text Box 50">
          <a:extLst>
            <a:ext uri="{FF2B5EF4-FFF2-40B4-BE49-F238E27FC236}">
              <a16:creationId xmlns="" xmlns:a16="http://schemas.microsoft.com/office/drawing/2014/main" id="{00000000-0008-0000-0100-0000A3010000}"/>
            </a:ext>
          </a:extLst>
        </xdr:cNvPr>
        <xdr:cNvSpPr txBox="1">
          <a:spLocks noChangeArrowheads="1"/>
        </xdr:cNvSpPr>
      </xdr:nvSpPr>
      <xdr:spPr bwMode="auto">
        <a:xfrm>
          <a:off x="428625" y="8115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281</xdr:row>
      <xdr:rowOff>0</xdr:rowOff>
    </xdr:from>
    <xdr:ext cx="76200" cy="214033"/>
    <xdr:sp macro="" textlink="">
      <xdr:nvSpPr>
        <xdr:cNvPr id="420" name="Text Box 52">
          <a:extLst>
            <a:ext uri="{FF2B5EF4-FFF2-40B4-BE49-F238E27FC236}">
              <a16:creationId xmlns="" xmlns:a16="http://schemas.microsoft.com/office/drawing/2014/main" id="{00000000-0008-0000-0100-0000A4010000}"/>
            </a:ext>
          </a:extLst>
        </xdr:cNvPr>
        <xdr:cNvSpPr txBox="1">
          <a:spLocks noChangeArrowheads="1"/>
        </xdr:cNvSpPr>
      </xdr:nvSpPr>
      <xdr:spPr bwMode="auto">
        <a:xfrm>
          <a:off x="428625" y="8115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21" name="Text Box 23">
          <a:extLst>
            <a:ext uri="{FF2B5EF4-FFF2-40B4-BE49-F238E27FC236}">
              <a16:creationId xmlns="" xmlns:a16="http://schemas.microsoft.com/office/drawing/2014/main" id="{00000000-0008-0000-0100-0000A5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22" name="Text Box 24">
          <a:extLst>
            <a:ext uri="{FF2B5EF4-FFF2-40B4-BE49-F238E27FC236}">
              <a16:creationId xmlns="" xmlns:a16="http://schemas.microsoft.com/office/drawing/2014/main" id="{00000000-0008-0000-0100-0000A6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23" name="Text Box 50">
          <a:extLst>
            <a:ext uri="{FF2B5EF4-FFF2-40B4-BE49-F238E27FC236}">
              <a16:creationId xmlns="" xmlns:a16="http://schemas.microsoft.com/office/drawing/2014/main" id="{00000000-0008-0000-0100-0000A7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24" name="Text Box 52">
          <a:extLst>
            <a:ext uri="{FF2B5EF4-FFF2-40B4-BE49-F238E27FC236}">
              <a16:creationId xmlns="" xmlns:a16="http://schemas.microsoft.com/office/drawing/2014/main" id="{00000000-0008-0000-0100-0000A8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25" name="Text Box 24">
          <a:extLst>
            <a:ext uri="{FF2B5EF4-FFF2-40B4-BE49-F238E27FC236}">
              <a16:creationId xmlns="" xmlns:a16="http://schemas.microsoft.com/office/drawing/2014/main" id="{00000000-0008-0000-0100-0000A9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26" name="Text Box 50">
          <a:extLst>
            <a:ext uri="{FF2B5EF4-FFF2-40B4-BE49-F238E27FC236}">
              <a16:creationId xmlns="" xmlns:a16="http://schemas.microsoft.com/office/drawing/2014/main" id="{00000000-0008-0000-0100-0000AA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27" name="Text Box 52">
          <a:extLst>
            <a:ext uri="{FF2B5EF4-FFF2-40B4-BE49-F238E27FC236}">
              <a16:creationId xmlns="" xmlns:a16="http://schemas.microsoft.com/office/drawing/2014/main" id="{00000000-0008-0000-0100-0000AB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28" name="Text Box 23">
          <a:extLst>
            <a:ext uri="{FF2B5EF4-FFF2-40B4-BE49-F238E27FC236}">
              <a16:creationId xmlns="" xmlns:a16="http://schemas.microsoft.com/office/drawing/2014/main" id="{00000000-0008-0000-0100-0000AC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29" name="Text Box 24">
          <a:extLst>
            <a:ext uri="{FF2B5EF4-FFF2-40B4-BE49-F238E27FC236}">
              <a16:creationId xmlns="" xmlns:a16="http://schemas.microsoft.com/office/drawing/2014/main" id="{00000000-0008-0000-0100-0000AD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30" name="Text Box 50">
          <a:extLst>
            <a:ext uri="{FF2B5EF4-FFF2-40B4-BE49-F238E27FC236}">
              <a16:creationId xmlns="" xmlns:a16="http://schemas.microsoft.com/office/drawing/2014/main" id="{00000000-0008-0000-0100-0000AE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31" name="Text Box 52">
          <a:extLst>
            <a:ext uri="{FF2B5EF4-FFF2-40B4-BE49-F238E27FC236}">
              <a16:creationId xmlns="" xmlns:a16="http://schemas.microsoft.com/office/drawing/2014/main" id="{00000000-0008-0000-0100-0000AF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32" name="Text Box 24">
          <a:extLst>
            <a:ext uri="{FF2B5EF4-FFF2-40B4-BE49-F238E27FC236}">
              <a16:creationId xmlns="" xmlns:a16="http://schemas.microsoft.com/office/drawing/2014/main" id="{00000000-0008-0000-0100-0000B0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33" name="Text Box 50">
          <a:extLst>
            <a:ext uri="{FF2B5EF4-FFF2-40B4-BE49-F238E27FC236}">
              <a16:creationId xmlns="" xmlns:a16="http://schemas.microsoft.com/office/drawing/2014/main" id="{00000000-0008-0000-0100-0000B1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34" name="Text Box 52">
          <a:extLst>
            <a:ext uri="{FF2B5EF4-FFF2-40B4-BE49-F238E27FC236}">
              <a16:creationId xmlns="" xmlns:a16="http://schemas.microsoft.com/office/drawing/2014/main" id="{00000000-0008-0000-0100-0000B2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35" name="Text Box 23">
          <a:extLst>
            <a:ext uri="{FF2B5EF4-FFF2-40B4-BE49-F238E27FC236}">
              <a16:creationId xmlns="" xmlns:a16="http://schemas.microsoft.com/office/drawing/2014/main" id="{00000000-0008-0000-0100-0000B3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36" name="Text Box 24">
          <a:extLst>
            <a:ext uri="{FF2B5EF4-FFF2-40B4-BE49-F238E27FC236}">
              <a16:creationId xmlns="" xmlns:a16="http://schemas.microsoft.com/office/drawing/2014/main" id="{00000000-0008-0000-0100-0000B4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37" name="Text Box 50">
          <a:extLst>
            <a:ext uri="{FF2B5EF4-FFF2-40B4-BE49-F238E27FC236}">
              <a16:creationId xmlns="" xmlns:a16="http://schemas.microsoft.com/office/drawing/2014/main" id="{00000000-0008-0000-0100-0000B5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38" name="Text Box 52">
          <a:extLst>
            <a:ext uri="{FF2B5EF4-FFF2-40B4-BE49-F238E27FC236}">
              <a16:creationId xmlns="" xmlns:a16="http://schemas.microsoft.com/office/drawing/2014/main" id="{00000000-0008-0000-0100-0000B6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39" name="Text Box 24">
          <a:extLst>
            <a:ext uri="{FF2B5EF4-FFF2-40B4-BE49-F238E27FC236}">
              <a16:creationId xmlns="" xmlns:a16="http://schemas.microsoft.com/office/drawing/2014/main" id="{00000000-0008-0000-0100-0000B7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40" name="Text Box 50">
          <a:extLst>
            <a:ext uri="{FF2B5EF4-FFF2-40B4-BE49-F238E27FC236}">
              <a16:creationId xmlns="" xmlns:a16="http://schemas.microsoft.com/office/drawing/2014/main" id="{00000000-0008-0000-0100-0000B8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41" name="Text Box 52">
          <a:extLst>
            <a:ext uri="{FF2B5EF4-FFF2-40B4-BE49-F238E27FC236}">
              <a16:creationId xmlns="" xmlns:a16="http://schemas.microsoft.com/office/drawing/2014/main" id="{00000000-0008-0000-0100-0000B9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442" name="Text Box 23">
          <a:extLst>
            <a:ext uri="{FF2B5EF4-FFF2-40B4-BE49-F238E27FC236}">
              <a16:creationId xmlns="" xmlns:a16="http://schemas.microsoft.com/office/drawing/2014/main" id="{00000000-0008-0000-0100-0000BA01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443" name="Text Box 24">
          <a:extLst>
            <a:ext uri="{FF2B5EF4-FFF2-40B4-BE49-F238E27FC236}">
              <a16:creationId xmlns="" xmlns:a16="http://schemas.microsoft.com/office/drawing/2014/main" id="{00000000-0008-0000-0100-0000BB01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444" name="Text Box 50">
          <a:extLst>
            <a:ext uri="{FF2B5EF4-FFF2-40B4-BE49-F238E27FC236}">
              <a16:creationId xmlns="" xmlns:a16="http://schemas.microsoft.com/office/drawing/2014/main" id="{00000000-0008-0000-0100-0000BC01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445" name="Text Box 52">
          <a:extLst>
            <a:ext uri="{FF2B5EF4-FFF2-40B4-BE49-F238E27FC236}">
              <a16:creationId xmlns="" xmlns:a16="http://schemas.microsoft.com/office/drawing/2014/main" id="{00000000-0008-0000-0100-0000BD01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446" name="Text Box 24">
          <a:extLst>
            <a:ext uri="{FF2B5EF4-FFF2-40B4-BE49-F238E27FC236}">
              <a16:creationId xmlns="" xmlns:a16="http://schemas.microsoft.com/office/drawing/2014/main" id="{00000000-0008-0000-0100-0000BE01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447" name="Text Box 50">
          <a:extLst>
            <a:ext uri="{FF2B5EF4-FFF2-40B4-BE49-F238E27FC236}">
              <a16:creationId xmlns="" xmlns:a16="http://schemas.microsoft.com/office/drawing/2014/main" id="{00000000-0008-0000-0100-0000BF01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448" name="Text Box 52">
          <a:extLst>
            <a:ext uri="{FF2B5EF4-FFF2-40B4-BE49-F238E27FC236}">
              <a16:creationId xmlns="" xmlns:a16="http://schemas.microsoft.com/office/drawing/2014/main" id="{00000000-0008-0000-0100-0000C001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49" name="Text Box 23">
          <a:extLst>
            <a:ext uri="{FF2B5EF4-FFF2-40B4-BE49-F238E27FC236}">
              <a16:creationId xmlns="" xmlns:a16="http://schemas.microsoft.com/office/drawing/2014/main" id="{00000000-0008-0000-0100-0000C1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50" name="Text Box 24">
          <a:extLst>
            <a:ext uri="{FF2B5EF4-FFF2-40B4-BE49-F238E27FC236}">
              <a16:creationId xmlns="" xmlns:a16="http://schemas.microsoft.com/office/drawing/2014/main" id="{00000000-0008-0000-0100-0000C2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51" name="Text Box 50">
          <a:extLst>
            <a:ext uri="{FF2B5EF4-FFF2-40B4-BE49-F238E27FC236}">
              <a16:creationId xmlns="" xmlns:a16="http://schemas.microsoft.com/office/drawing/2014/main" id="{00000000-0008-0000-0100-0000C3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52" name="Text Box 52">
          <a:extLst>
            <a:ext uri="{FF2B5EF4-FFF2-40B4-BE49-F238E27FC236}">
              <a16:creationId xmlns="" xmlns:a16="http://schemas.microsoft.com/office/drawing/2014/main" id="{00000000-0008-0000-0100-0000C4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53" name="Text Box 24">
          <a:extLst>
            <a:ext uri="{FF2B5EF4-FFF2-40B4-BE49-F238E27FC236}">
              <a16:creationId xmlns="" xmlns:a16="http://schemas.microsoft.com/office/drawing/2014/main" id="{00000000-0008-0000-0100-0000C5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54" name="Text Box 50">
          <a:extLst>
            <a:ext uri="{FF2B5EF4-FFF2-40B4-BE49-F238E27FC236}">
              <a16:creationId xmlns="" xmlns:a16="http://schemas.microsoft.com/office/drawing/2014/main" id="{00000000-0008-0000-0100-0000C6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55" name="Text Box 52">
          <a:extLst>
            <a:ext uri="{FF2B5EF4-FFF2-40B4-BE49-F238E27FC236}">
              <a16:creationId xmlns="" xmlns:a16="http://schemas.microsoft.com/office/drawing/2014/main" id="{00000000-0008-0000-0100-0000C7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456" name="Text Box 23">
          <a:extLst>
            <a:ext uri="{FF2B5EF4-FFF2-40B4-BE49-F238E27FC236}">
              <a16:creationId xmlns="" xmlns:a16="http://schemas.microsoft.com/office/drawing/2014/main" id="{00000000-0008-0000-0100-0000C801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457" name="Text Box 24">
          <a:extLst>
            <a:ext uri="{FF2B5EF4-FFF2-40B4-BE49-F238E27FC236}">
              <a16:creationId xmlns="" xmlns:a16="http://schemas.microsoft.com/office/drawing/2014/main" id="{00000000-0008-0000-0100-0000C901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458" name="Text Box 50">
          <a:extLst>
            <a:ext uri="{FF2B5EF4-FFF2-40B4-BE49-F238E27FC236}">
              <a16:creationId xmlns="" xmlns:a16="http://schemas.microsoft.com/office/drawing/2014/main" id="{00000000-0008-0000-0100-0000CA01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459" name="Text Box 52">
          <a:extLst>
            <a:ext uri="{FF2B5EF4-FFF2-40B4-BE49-F238E27FC236}">
              <a16:creationId xmlns="" xmlns:a16="http://schemas.microsoft.com/office/drawing/2014/main" id="{00000000-0008-0000-0100-0000CB01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460" name="Text Box 24">
          <a:extLst>
            <a:ext uri="{FF2B5EF4-FFF2-40B4-BE49-F238E27FC236}">
              <a16:creationId xmlns="" xmlns:a16="http://schemas.microsoft.com/office/drawing/2014/main" id="{00000000-0008-0000-0100-0000CC01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461" name="Text Box 50">
          <a:extLst>
            <a:ext uri="{FF2B5EF4-FFF2-40B4-BE49-F238E27FC236}">
              <a16:creationId xmlns="" xmlns:a16="http://schemas.microsoft.com/office/drawing/2014/main" id="{00000000-0008-0000-0100-0000CD01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462" name="Text Box 52">
          <a:extLst>
            <a:ext uri="{FF2B5EF4-FFF2-40B4-BE49-F238E27FC236}">
              <a16:creationId xmlns="" xmlns:a16="http://schemas.microsoft.com/office/drawing/2014/main" id="{00000000-0008-0000-0100-0000CE01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63" name="Text Box 23">
          <a:extLst>
            <a:ext uri="{FF2B5EF4-FFF2-40B4-BE49-F238E27FC236}">
              <a16:creationId xmlns="" xmlns:a16="http://schemas.microsoft.com/office/drawing/2014/main" id="{00000000-0008-0000-0100-0000CF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64" name="Text Box 24">
          <a:extLst>
            <a:ext uri="{FF2B5EF4-FFF2-40B4-BE49-F238E27FC236}">
              <a16:creationId xmlns="" xmlns:a16="http://schemas.microsoft.com/office/drawing/2014/main" id="{00000000-0008-0000-0100-0000D0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65" name="Text Box 50">
          <a:extLst>
            <a:ext uri="{FF2B5EF4-FFF2-40B4-BE49-F238E27FC236}">
              <a16:creationId xmlns="" xmlns:a16="http://schemas.microsoft.com/office/drawing/2014/main" id="{00000000-0008-0000-0100-0000D1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66" name="Text Box 52">
          <a:extLst>
            <a:ext uri="{FF2B5EF4-FFF2-40B4-BE49-F238E27FC236}">
              <a16:creationId xmlns="" xmlns:a16="http://schemas.microsoft.com/office/drawing/2014/main" id="{00000000-0008-0000-0100-0000D2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67" name="Text Box 24">
          <a:extLst>
            <a:ext uri="{FF2B5EF4-FFF2-40B4-BE49-F238E27FC236}">
              <a16:creationId xmlns="" xmlns:a16="http://schemas.microsoft.com/office/drawing/2014/main" id="{00000000-0008-0000-0100-0000D3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68" name="Text Box 50">
          <a:extLst>
            <a:ext uri="{FF2B5EF4-FFF2-40B4-BE49-F238E27FC236}">
              <a16:creationId xmlns="" xmlns:a16="http://schemas.microsoft.com/office/drawing/2014/main" id="{00000000-0008-0000-0100-0000D4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69" name="Text Box 52">
          <a:extLst>
            <a:ext uri="{FF2B5EF4-FFF2-40B4-BE49-F238E27FC236}">
              <a16:creationId xmlns="" xmlns:a16="http://schemas.microsoft.com/office/drawing/2014/main" id="{00000000-0008-0000-0100-0000D5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70" name="Text Box 23">
          <a:extLst>
            <a:ext uri="{FF2B5EF4-FFF2-40B4-BE49-F238E27FC236}">
              <a16:creationId xmlns="" xmlns:a16="http://schemas.microsoft.com/office/drawing/2014/main" id="{00000000-0008-0000-0100-0000D6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71" name="Text Box 24">
          <a:extLst>
            <a:ext uri="{FF2B5EF4-FFF2-40B4-BE49-F238E27FC236}">
              <a16:creationId xmlns="" xmlns:a16="http://schemas.microsoft.com/office/drawing/2014/main" id="{00000000-0008-0000-0100-0000D7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72" name="Text Box 50">
          <a:extLst>
            <a:ext uri="{FF2B5EF4-FFF2-40B4-BE49-F238E27FC236}">
              <a16:creationId xmlns="" xmlns:a16="http://schemas.microsoft.com/office/drawing/2014/main" id="{00000000-0008-0000-0100-0000D8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73" name="Text Box 52">
          <a:extLst>
            <a:ext uri="{FF2B5EF4-FFF2-40B4-BE49-F238E27FC236}">
              <a16:creationId xmlns="" xmlns:a16="http://schemas.microsoft.com/office/drawing/2014/main" id="{00000000-0008-0000-0100-0000D9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74" name="Text Box 24">
          <a:extLst>
            <a:ext uri="{FF2B5EF4-FFF2-40B4-BE49-F238E27FC236}">
              <a16:creationId xmlns="" xmlns:a16="http://schemas.microsoft.com/office/drawing/2014/main" id="{00000000-0008-0000-0100-0000DA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75" name="Text Box 50">
          <a:extLst>
            <a:ext uri="{FF2B5EF4-FFF2-40B4-BE49-F238E27FC236}">
              <a16:creationId xmlns="" xmlns:a16="http://schemas.microsoft.com/office/drawing/2014/main" id="{00000000-0008-0000-0100-0000DB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76" name="Text Box 52">
          <a:extLst>
            <a:ext uri="{FF2B5EF4-FFF2-40B4-BE49-F238E27FC236}">
              <a16:creationId xmlns="" xmlns:a16="http://schemas.microsoft.com/office/drawing/2014/main" id="{00000000-0008-0000-0100-0000DC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77" name="Text Box 23">
          <a:extLst>
            <a:ext uri="{FF2B5EF4-FFF2-40B4-BE49-F238E27FC236}">
              <a16:creationId xmlns="" xmlns:a16="http://schemas.microsoft.com/office/drawing/2014/main" id="{00000000-0008-0000-0100-0000DD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78" name="Text Box 24">
          <a:extLst>
            <a:ext uri="{FF2B5EF4-FFF2-40B4-BE49-F238E27FC236}">
              <a16:creationId xmlns="" xmlns:a16="http://schemas.microsoft.com/office/drawing/2014/main" id="{00000000-0008-0000-0100-0000DE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79" name="Text Box 50">
          <a:extLst>
            <a:ext uri="{FF2B5EF4-FFF2-40B4-BE49-F238E27FC236}">
              <a16:creationId xmlns="" xmlns:a16="http://schemas.microsoft.com/office/drawing/2014/main" id="{00000000-0008-0000-0100-0000DF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80" name="Text Box 52">
          <a:extLst>
            <a:ext uri="{FF2B5EF4-FFF2-40B4-BE49-F238E27FC236}">
              <a16:creationId xmlns="" xmlns:a16="http://schemas.microsoft.com/office/drawing/2014/main" id="{00000000-0008-0000-0100-0000E0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81" name="Text Box 24">
          <a:extLst>
            <a:ext uri="{FF2B5EF4-FFF2-40B4-BE49-F238E27FC236}">
              <a16:creationId xmlns="" xmlns:a16="http://schemas.microsoft.com/office/drawing/2014/main" id="{00000000-0008-0000-0100-0000E1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82" name="Text Box 50">
          <a:extLst>
            <a:ext uri="{FF2B5EF4-FFF2-40B4-BE49-F238E27FC236}">
              <a16:creationId xmlns="" xmlns:a16="http://schemas.microsoft.com/office/drawing/2014/main" id="{00000000-0008-0000-0100-0000E2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83" name="Text Box 52">
          <a:extLst>
            <a:ext uri="{FF2B5EF4-FFF2-40B4-BE49-F238E27FC236}">
              <a16:creationId xmlns="" xmlns:a16="http://schemas.microsoft.com/office/drawing/2014/main" id="{00000000-0008-0000-0100-0000E3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484" name="Text Box 23">
          <a:extLst>
            <a:ext uri="{FF2B5EF4-FFF2-40B4-BE49-F238E27FC236}">
              <a16:creationId xmlns="" xmlns:a16="http://schemas.microsoft.com/office/drawing/2014/main" id="{00000000-0008-0000-0100-0000E401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485" name="Text Box 24">
          <a:extLst>
            <a:ext uri="{FF2B5EF4-FFF2-40B4-BE49-F238E27FC236}">
              <a16:creationId xmlns="" xmlns:a16="http://schemas.microsoft.com/office/drawing/2014/main" id="{00000000-0008-0000-0100-0000E501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486" name="Text Box 50">
          <a:extLst>
            <a:ext uri="{FF2B5EF4-FFF2-40B4-BE49-F238E27FC236}">
              <a16:creationId xmlns="" xmlns:a16="http://schemas.microsoft.com/office/drawing/2014/main" id="{00000000-0008-0000-0100-0000E601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487" name="Text Box 52">
          <a:extLst>
            <a:ext uri="{FF2B5EF4-FFF2-40B4-BE49-F238E27FC236}">
              <a16:creationId xmlns="" xmlns:a16="http://schemas.microsoft.com/office/drawing/2014/main" id="{00000000-0008-0000-0100-0000E701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488" name="Text Box 24">
          <a:extLst>
            <a:ext uri="{FF2B5EF4-FFF2-40B4-BE49-F238E27FC236}">
              <a16:creationId xmlns="" xmlns:a16="http://schemas.microsoft.com/office/drawing/2014/main" id="{00000000-0008-0000-0100-0000E801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489" name="Text Box 50">
          <a:extLst>
            <a:ext uri="{FF2B5EF4-FFF2-40B4-BE49-F238E27FC236}">
              <a16:creationId xmlns="" xmlns:a16="http://schemas.microsoft.com/office/drawing/2014/main" id="{00000000-0008-0000-0100-0000E901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490" name="Text Box 52">
          <a:extLst>
            <a:ext uri="{FF2B5EF4-FFF2-40B4-BE49-F238E27FC236}">
              <a16:creationId xmlns="" xmlns:a16="http://schemas.microsoft.com/office/drawing/2014/main" id="{00000000-0008-0000-0100-0000EA01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91" name="Text Box 23">
          <a:extLst>
            <a:ext uri="{FF2B5EF4-FFF2-40B4-BE49-F238E27FC236}">
              <a16:creationId xmlns="" xmlns:a16="http://schemas.microsoft.com/office/drawing/2014/main" id="{00000000-0008-0000-0100-0000EB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92" name="Text Box 24">
          <a:extLst>
            <a:ext uri="{FF2B5EF4-FFF2-40B4-BE49-F238E27FC236}">
              <a16:creationId xmlns="" xmlns:a16="http://schemas.microsoft.com/office/drawing/2014/main" id="{00000000-0008-0000-0100-0000EC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93" name="Text Box 50">
          <a:extLst>
            <a:ext uri="{FF2B5EF4-FFF2-40B4-BE49-F238E27FC236}">
              <a16:creationId xmlns="" xmlns:a16="http://schemas.microsoft.com/office/drawing/2014/main" id="{00000000-0008-0000-0100-0000ED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94" name="Text Box 52">
          <a:extLst>
            <a:ext uri="{FF2B5EF4-FFF2-40B4-BE49-F238E27FC236}">
              <a16:creationId xmlns="" xmlns:a16="http://schemas.microsoft.com/office/drawing/2014/main" id="{00000000-0008-0000-0100-0000EE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95" name="Text Box 24">
          <a:extLst>
            <a:ext uri="{FF2B5EF4-FFF2-40B4-BE49-F238E27FC236}">
              <a16:creationId xmlns="" xmlns:a16="http://schemas.microsoft.com/office/drawing/2014/main" id="{00000000-0008-0000-0100-0000EF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96" name="Text Box 50">
          <a:extLst>
            <a:ext uri="{FF2B5EF4-FFF2-40B4-BE49-F238E27FC236}">
              <a16:creationId xmlns="" xmlns:a16="http://schemas.microsoft.com/office/drawing/2014/main" id="{00000000-0008-0000-0100-0000F0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97" name="Text Box 52">
          <a:extLst>
            <a:ext uri="{FF2B5EF4-FFF2-40B4-BE49-F238E27FC236}">
              <a16:creationId xmlns="" xmlns:a16="http://schemas.microsoft.com/office/drawing/2014/main" id="{00000000-0008-0000-0100-0000F1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498" name="Text Box 23">
          <a:extLst>
            <a:ext uri="{FF2B5EF4-FFF2-40B4-BE49-F238E27FC236}">
              <a16:creationId xmlns="" xmlns:a16="http://schemas.microsoft.com/office/drawing/2014/main" id="{00000000-0008-0000-0100-0000F201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499" name="Text Box 24">
          <a:extLst>
            <a:ext uri="{FF2B5EF4-FFF2-40B4-BE49-F238E27FC236}">
              <a16:creationId xmlns="" xmlns:a16="http://schemas.microsoft.com/office/drawing/2014/main" id="{00000000-0008-0000-0100-0000F301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500" name="Text Box 50">
          <a:extLst>
            <a:ext uri="{FF2B5EF4-FFF2-40B4-BE49-F238E27FC236}">
              <a16:creationId xmlns="" xmlns:a16="http://schemas.microsoft.com/office/drawing/2014/main" id="{00000000-0008-0000-0100-0000F401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501" name="Text Box 52">
          <a:extLst>
            <a:ext uri="{FF2B5EF4-FFF2-40B4-BE49-F238E27FC236}">
              <a16:creationId xmlns="" xmlns:a16="http://schemas.microsoft.com/office/drawing/2014/main" id="{00000000-0008-0000-0100-0000F501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502" name="Text Box 24">
          <a:extLst>
            <a:ext uri="{FF2B5EF4-FFF2-40B4-BE49-F238E27FC236}">
              <a16:creationId xmlns="" xmlns:a16="http://schemas.microsoft.com/office/drawing/2014/main" id="{00000000-0008-0000-0100-0000F601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503" name="Text Box 50">
          <a:extLst>
            <a:ext uri="{FF2B5EF4-FFF2-40B4-BE49-F238E27FC236}">
              <a16:creationId xmlns="" xmlns:a16="http://schemas.microsoft.com/office/drawing/2014/main" id="{00000000-0008-0000-0100-0000F701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504" name="Text Box 52">
          <a:extLst>
            <a:ext uri="{FF2B5EF4-FFF2-40B4-BE49-F238E27FC236}">
              <a16:creationId xmlns="" xmlns:a16="http://schemas.microsoft.com/office/drawing/2014/main" id="{00000000-0008-0000-0100-0000F801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505" name="Text Box 23">
          <a:extLst>
            <a:ext uri="{FF2B5EF4-FFF2-40B4-BE49-F238E27FC236}">
              <a16:creationId xmlns="" xmlns:a16="http://schemas.microsoft.com/office/drawing/2014/main" id="{00000000-0008-0000-0100-0000F9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506" name="Text Box 24">
          <a:extLst>
            <a:ext uri="{FF2B5EF4-FFF2-40B4-BE49-F238E27FC236}">
              <a16:creationId xmlns="" xmlns:a16="http://schemas.microsoft.com/office/drawing/2014/main" id="{00000000-0008-0000-0100-0000FA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507" name="Text Box 50">
          <a:extLst>
            <a:ext uri="{FF2B5EF4-FFF2-40B4-BE49-F238E27FC236}">
              <a16:creationId xmlns="" xmlns:a16="http://schemas.microsoft.com/office/drawing/2014/main" id="{00000000-0008-0000-0100-0000FB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508" name="Text Box 52">
          <a:extLst>
            <a:ext uri="{FF2B5EF4-FFF2-40B4-BE49-F238E27FC236}">
              <a16:creationId xmlns="" xmlns:a16="http://schemas.microsoft.com/office/drawing/2014/main" id="{00000000-0008-0000-0100-0000FC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509" name="Text Box 24">
          <a:extLst>
            <a:ext uri="{FF2B5EF4-FFF2-40B4-BE49-F238E27FC236}">
              <a16:creationId xmlns="" xmlns:a16="http://schemas.microsoft.com/office/drawing/2014/main" id="{00000000-0008-0000-0100-0000FD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510" name="Text Box 50">
          <a:extLst>
            <a:ext uri="{FF2B5EF4-FFF2-40B4-BE49-F238E27FC236}">
              <a16:creationId xmlns="" xmlns:a16="http://schemas.microsoft.com/office/drawing/2014/main" id="{00000000-0008-0000-0100-0000FE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511" name="Text Box 52">
          <a:extLst>
            <a:ext uri="{FF2B5EF4-FFF2-40B4-BE49-F238E27FC236}">
              <a16:creationId xmlns="" xmlns:a16="http://schemas.microsoft.com/office/drawing/2014/main" id="{00000000-0008-0000-0100-0000FF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512" name="Text Box 23">
          <a:extLst>
            <a:ext uri="{FF2B5EF4-FFF2-40B4-BE49-F238E27FC236}">
              <a16:creationId xmlns="" xmlns:a16="http://schemas.microsoft.com/office/drawing/2014/main" id="{00000000-0008-0000-0100-00000002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513" name="Text Box 24">
          <a:extLst>
            <a:ext uri="{FF2B5EF4-FFF2-40B4-BE49-F238E27FC236}">
              <a16:creationId xmlns="" xmlns:a16="http://schemas.microsoft.com/office/drawing/2014/main" id="{00000000-0008-0000-0100-00000102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514" name="Text Box 50">
          <a:extLst>
            <a:ext uri="{FF2B5EF4-FFF2-40B4-BE49-F238E27FC236}">
              <a16:creationId xmlns="" xmlns:a16="http://schemas.microsoft.com/office/drawing/2014/main" id="{00000000-0008-0000-0100-00000202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515" name="Text Box 52">
          <a:extLst>
            <a:ext uri="{FF2B5EF4-FFF2-40B4-BE49-F238E27FC236}">
              <a16:creationId xmlns="" xmlns:a16="http://schemas.microsoft.com/office/drawing/2014/main" id="{00000000-0008-0000-0100-00000302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516" name="Text Box 24">
          <a:extLst>
            <a:ext uri="{FF2B5EF4-FFF2-40B4-BE49-F238E27FC236}">
              <a16:creationId xmlns="" xmlns:a16="http://schemas.microsoft.com/office/drawing/2014/main" id="{00000000-0008-0000-0100-00000402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517" name="Text Box 50">
          <a:extLst>
            <a:ext uri="{FF2B5EF4-FFF2-40B4-BE49-F238E27FC236}">
              <a16:creationId xmlns="" xmlns:a16="http://schemas.microsoft.com/office/drawing/2014/main" id="{00000000-0008-0000-0100-00000502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518" name="Text Box 52">
          <a:extLst>
            <a:ext uri="{FF2B5EF4-FFF2-40B4-BE49-F238E27FC236}">
              <a16:creationId xmlns="" xmlns:a16="http://schemas.microsoft.com/office/drawing/2014/main" id="{00000000-0008-0000-0100-00000602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519" name="Text Box 23">
          <a:extLst>
            <a:ext uri="{FF2B5EF4-FFF2-40B4-BE49-F238E27FC236}">
              <a16:creationId xmlns="" xmlns:a16="http://schemas.microsoft.com/office/drawing/2014/main" id="{00000000-0008-0000-0100-00000702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520" name="Text Box 24">
          <a:extLst>
            <a:ext uri="{FF2B5EF4-FFF2-40B4-BE49-F238E27FC236}">
              <a16:creationId xmlns="" xmlns:a16="http://schemas.microsoft.com/office/drawing/2014/main" id="{00000000-0008-0000-0100-00000802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521" name="Text Box 50">
          <a:extLst>
            <a:ext uri="{FF2B5EF4-FFF2-40B4-BE49-F238E27FC236}">
              <a16:creationId xmlns="" xmlns:a16="http://schemas.microsoft.com/office/drawing/2014/main" id="{00000000-0008-0000-0100-00000902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522" name="Text Box 52">
          <a:extLst>
            <a:ext uri="{FF2B5EF4-FFF2-40B4-BE49-F238E27FC236}">
              <a16:creationId xmlns="" xmlns:a16="http://schemas.microsoft.com/office/drawing/2014/main" id="{00000000-0008-0000-0100-00000A02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523" name="Text Box 24">
          <a:extLst>
            <a:ext uri="{FF2B5EF4-FFF2-40B4-BE49-F238E27FC236}">
              <a16:creationId xmlns="" xmlns:a16="http://schemas.microsoft.com/office/drawing/2014/main" id="{00000000-0008-0000-0100-00000B02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524" name="Text Box 50">
          <a:extLst>
            <a:ext uri="{FF2B5EF4-FFF2-40B4-BE49-F238E27FC236}">
              <a16:creationId xmlns="" xmlns:a16="http://schemas.microsoft.com/office/drawing/2014/main" id="{00000000-0008-0000-0100-00000C02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525" name="Text Box 52">
          <a:extLst>
            <a:ext uri="{FF2B5EF4-FFF2-40B4-BE49-F238E27FC236}">
              <a16:creationId xmlns="" xmlns:a16="http://schemas.microsoft.com/office/drawing/2014/main" id="{00000000-0008-0000-0100-00000D02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526" name="Text Box 23">
          <a:extLst>
            <a:ext uri="{FF2B5EF4-FFF2-40B4-BE49-F238E27FC236}">
              <a16:creationId xmlns="" xmlns:a16="http://schemas.microsoft.com/office/drawing/2014/main" id="{00000000-0008-0000-0100-00000E02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527" name="Text Box 24">
          <a:extLst>
            <a:ext uri="{FF2B5EF4-FFF2-40B4-BE49-F238E27FC236}">
              <a16:creationId xmlns="" xmlns:a16="http://schemas.microsoft.com/office/drawing/2014/main" id="{00000000-0008-0000-0100-00000F02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528" name="Text Box 50">
          <a:extLst>
            <a:ext uri="{FF2B5EF4-FFF2-40B4-BE49-F238E27FC236}">
              <a16:creationId xmlns="" xmlns:a16="http://schemas.microsoft.com/office/drawing/2014/main" id="{00000000-0008-0000-0100-00001002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529" name="Text Box 52">
          <a:extLst>
            <a:ext uri="{FF2B5EF4-FFF2-40B4-BE49-F238E27FC236}">
              <a16:creationId xmlns="" xmlns:a16="http://schemas.microsoft.com/office/drawing/2014/main" id="{00000000-0008-0000-0100-00001102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530" name="Text Box 24">
          <a:extLst>
            <a:ext uri="{FF2B5EF4-FFF2-40B4-BE49-F238E27FC236}">
              <a16:creationId xmlns="" xmlns:a16="http://schemas.microsoft.com/office/drawing/2014/main" id="{00000000-0008-0000-0100-00001202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531" name="Text Box 50">
          <a:extLst>
            <a:ext uri="{FF2B5EF4-FFF2-40B4-BE49-F238E27FC236}">
              <a16:creationId xmlns="" xmlns:a16="http://schemas.microsoft.com/office/drawing/2014/main" id="{00000000-0008-0000-0100-00001302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532" name="Text Box 52">
          <a:extLst>
            <a:ext uri="{FF2B5EF4-FFF2-40B4-BE49-F238E27FC236}">
              <a16:creationId xmlns="" xmlns:a16="http://schemas.microsoft.com/office/drawing/2014/main" id="{00000000-0008-0000-0100-00001402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533" name="Text Box 23">
          <a:extLst>
            <a:ext uri="{FF2B5EF4-FFF2-40B4-BE49-F238E27FC236}">
              <a16:creationId xmlns="" xmlns:a16="http://schemas.microsoft.com/office/drawing/2014/main" id="{00000000-0008-0000-0100-00001502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534" name="Text Box 24">
          <a:extLst>
            <a:ext uri="{FF2B5EF4-FFF2-40B4-BE49-F238E27FC236}">
              <a16:creationId xmlns="" xmlns:a16="http://schemas.microsoft.com/office/drawing/2014/main" id="{00000000-0008-0000-0100-00001602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535" name="Text Box 50">
          <a:extLst>
            <a:ext uri="{FF2B5EF4-FFF2-40B4-BE49-F238E27FC236}">
              <a16:creationId xmlns="" xmlns:a16="http://schemas.microsoft.com/office/drawing/2014/main" id="{00000000-0008-0000-0100-00001702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536" name="Text Box 52">
          <a:extLst>
            <a:ext uri="{FF2B5EF4-FFF2-40B4-BE49-F238E27FC236}">
              <a16:creationId xmlns="" xmlns:a16="http://schemas.microsoft.com/office/drawing/2014/main" id="{00000000-0008-0000-0100-00001802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537" name="Text Box 24">
          <a:extLst>
            <a:ext uri="{FF2B5EF4-FFF2-40B4-BE49-F238E27FC236}">
              <a16:creationId xmlns="" xmlns:a16="http://schemas.microsoft.com/office/drawing/2014/main" id="{00000000-0008-0000-0100-00001902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538" name="Text Box 50">
          <a:extLst>
            <a:ext uri="{FF2B5EF4-FFF2-40B4-BE49-F238E27FC236}">
              <a16:creationId xmlns="" xmlns:a16="http://schemas.microsoft.com/office/drawing/2014/main" id="{00000000-0008-0000-0100-00001A02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539" name="Text Box 52">
          <a:extLst>
            <a:ext uri="{FF2B5EF4-FFF2-40B4-BE49-F238E27FC236}">
              <a16:creationId xmlns="" xmlns:a16="http://schemas.microsoft.com/office/drawing/2014/main" id="{00000000-0008-0000-0100-00001B02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540" name="Text Box 23">
          <a:extLst>
            <a:ext uri="{FF2B5EF4-FFF2-40B4-BE49-F238E27FC236}">
              <a16:creationId xmlns="" xmlns:a16="http://schemas.microsoft.com/office/drawing/2014/main" id="{00000000-0008-0000-0100-00001C02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541" name="Text Box 24">
          <a:extLst>
            <a:ext uri="{FF2B5EF4-FFF2-40B4-BE49-F238E27FC236}">
              <a16:creationId xmlns="" xmlns:a16="http://schemas.microsoft.com/office/drawing/2014/main" id="{00000000-0008-0000-0100-00001D02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542" name="Text Box 50">
          <a:extLst>
            <a:ext uri="{FF2B5EF4-FFF2-40B4-BE49-F238E27FC236}">
              <a16:creationId xmlns="" xmlns:a16="http://schemas.microsoft.com/office/drawing/2014/main" id="{00000000-0008-0000-0100-00001E02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543" name="Text Box 52">
          <a:extLst>
            <a:ext uri="{FF2B5EF4-FFF2-40B4-BE49-F238E27FC236}">
              <a16:creationId xmlns="" xmlns:a16="http://schemas.microsoft.com/office/drawing/2014/main" id="{00000000-0008-0000-0100-00001F02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544" name="Text Box 24">
          <a:extLst>
            <a:ext uri="{FF2B5EF4-FFF2-40B4-BE49-F238E27FC236}">
              <a16:creationId xmlns="" xmlns:a16="http://schemas.microsoft.com/office/drawing/2014/main" id="{00000000-0008-0000-0100-00002002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545" name="Text Box 50">
          <a:extLst>
            <a:ext uri="{FF2B5EF4-FFF2-40B4-BE49-F238E27FC236}">
              <a16:creationId xmlns="" xmlns:a16="http://schemas.microsoft.com/office/drawing/2014/main" id="{00000000-0008-0000-0100-00002102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546" name="Text Box 52">
          <a:extLst>
            <a:ext uri="{FF2B5EF4-FFF2-40B4-BE49-F238E27FC236}">
              <a16:creationId xmlns="" xmlns:a16="http://schemas.microsoft.com/office/drawing/2014/main" id="{00000000-0008-0000-0100-00002202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47" name="Text Box 23">
          <a:extLst>
            <a:ext uri="{FF2B5EF4-FFF2-40B4-BE49-F238E27FC236}">
              <a16:creationId xmlns="" xmlns:a16="http://schemas.microsoft.com/office/drawing/2014/main" id="{00000000-0008-0000-0100-000023020000}"/>
            </a:ext>
          </a:extLst>
        </xdr:cNvPr>
        <xdr:cNvSpPr txBox="1">
          <a:spLocks noChangeArrowheads="1"/>
        </xdr:cNvSpPr>
      </xdr:nvSpPr>
      <xdr:spPr bwMode="auto">
        <a:xfrm>
          <a:off x="433917"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48" name="Text Box 24">
          <a:extLst>
            <a:ext uri="{FF2B5EF4-FFF2-40B4-BE49-F238E27FC236}">
              <a16:creationId xmlns="" xmlns:a16="http://schemas.microsoft.com/office/drawing/2014/main" id="{00000000-0008-0000-0100-000024020000}"/>
            </a:ext>
          </a:extLst>
        </xdr:cNvPr>
        <xdr:cNvSpPr txBox="1">
          <a:spLocks noChangeArrowheads="1"/>
        </xdr:cNvSpPr>
      </xdr:nvSpPr>
      <xdr:spPr bwMode="auto">
        <a:xfrm>
          <a:off x="433917"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49" name="Text Box 50">
          <a:extLst>
            <a:ext uri="{FF2B5EF4-FFF2-40B4-BE49-F238E27FC236}">
              <a16:creationId xmlns="" xmlns:a16="http://schemas.microsoft.com/office/drawing/2014/main" id="{00000000-0008-0000-0100-000025020000}"/>
            </a:ext>
          </a:extLst>
        </xdr:cNvPr>
        <xdr:cNvSpPr txBox="1">
          <a:spLocks noChangeArrowheads="1"/>
        </xdr:cNvSpPr>
      </xdr:nvSpPr>
      <xdr:spPr bwMode="auto">
        <a:xfrm>
          <a:off x="433917"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50" name="Text Box 52">
          <a:extLst>
            <a:ext uri="{FF2B5EF4-FFF2-40B4-BE49-F238E27FC236}">
              <a16:creationId xmlns="" xmlns:a16="http://schemas.microsoft.com/office/drawing/2014/main" id="{00000000-0008-0000-0100-000026020000}"/>
            </a:ext>
          </a:extLst>
        </xdr:cNvPr>
        <xdr:cNvSpPr txBox="1">
          <a:spLocks noChangeArrowheads="1"/>
        </xdr:cNvSpPr>
      </xdr:nvSpPr>
      <xdr:spPr bwMode="auto">
        <a:xfrm>
          <a:off x="433917"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51" name="Text Box 24">
          <a:extLst>
            <a:ext uri="{FF2B5EF4-FFF2-40B4-BE49-F238E27FC236}">
              <a16:creationId xmlns="" xmlns:a16="http://schemas.microsoft.com/office/drawing/2014/main" id="{00000000-0008-0000-0100-000027020000}"/>
            </a:ext>
          </a:extLst>
        </xdr:cNvPr>
        <xdr:cNvSpPr txBox="1">
          <a:spLocks noChangeArrowheads="1"/>
        </xdr:cNvSpPr>
      </xdr:nvSpPr>
      <xdr:spPr bwMode="auto">
        <a:xfrm>
          <a:off x="433917"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52" name="Text Box 50">
          <a:extLst>
            <a:ext uri="{FF2B5EF4-FFF2-40B4-BE49-F238E27FC236}">
              <a16:creationId xmlns="" xmlns:a16="http://schemas.microsoft.com/office/drawing/2014/main" id="{00000000-0008-0000-0100-000028020000}"/>
            </a:ext>
          </a:extLst>
        </xdr:cNvPr>
        <xdr:cNvSpPr txBox="1">
          <a:spLocks noChangeArrowheads="1"/>
        </xdr:cNvSpPr>
      </xdr:nvSpPr>
      <xdr:spPr bwMode="auto">
        <a:xfrm>
          <a:off x="433917"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53" name="Text Box 52">
          <a:extLst>
            <a:ext uri="{FF2B5EF4-FFF2-40B4-BE49-F238E27FC236}">
              <a16:creationId xmlns="" xmlns:a16="http://schemas.microsoft.com/office/drawing/2014/main" id="{00000000-0008-0000-0100-000029020000}"/>
            </a:ext>
          </a:extLst>
        </xdr:cNvPr>
        <xdr:cNvSpPr txBox="1">
          <a:spLocks noChangeArrowheads="1"/>
        </xdr:cNvSpPr>
      </xdr:nvSpPr>
      <xdr:spPr bwMode="auto">
        <a:xfrm>
          <a:off x="433917"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54" name="Text Box 23">
          <a:extLst>
            <a:ext uri="{FF2B5EF4-FFF2-40B4-BE49-F238E27FC236}">
              <a16:creationId xmlns="" xmlns:a16="http://schemas.microsoft.com/office/drawing/2014/main" id="{00000000-0008-0000-0100-00002A020000}"/>
            </a:ext>
          </a:extLst>
        </xdr:cNvPr>
        <xdr:cNvSpPr txBox="1">
          <a:spLocks noChangeArrowheads="1"/>
        </xdr:cNvSpPr>
      </xdr:nvSpPr>
      <xdr:spPr bwMode="auto">
        <a:xfrm>
          <a:off x="433917"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55" name="Text Box 24">
          <a:extLst>
            <a:ext uri="{FF2B5EF4-FFF2-40B4-BE49-F238E27FC236}">
              <a16:creationId xmlns="" xmlns:a16="http://schemas.microsoft.com/office/drawing/2014/main" id="{00000000-0008-0000-0100-00002B020000}"/>
            </a:ext>
          </a:extLst>
        </xdr:cNvPr>
        <xdr:cNvSpPr txBox="1">
          <a:spLocks noChangeArrowheads="1"/>
        </xdr:cNvSpPr>
      </xdr:nvSpPr>
      <xdr:spPr bwMode="auto">
        <a:xfrm>
          <a:off x="433917"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56" name="Text Box 50">
          <a:extLst>
            <a:ext uri="{FF2B5EF4-FFF2-40B4-BE49-F238E27FC236}">
              <a16:creationId xmlns="" xmlns:a16="http://schemas.microsoft.com/office/drawing/2014/main" id="{00000000-0008-0000-0100-00002C020000}"/>
            </a:ext>
          </a:extLst>
        </xdr:cNvPr>
        <xdr:cNvSpPr txBox="1">
          <a:spLocks noChangeArrowheads="1"/>
        </xdr:cNvSpPr>
      </xdr:nvSpPr>
      <xdr:spPr bwMode="auto">
        <a:xfrm>
          <a:off x="433917"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57" name="Text Box 52">
          <a:extLst>
            <a:ext uri="{FF2B5EF4-FFF2-40B4-BE49-F238E27FC236}">
              <a16:creationId xmlns="" xmlns:a16="http://schemas.microsoft.com/office/drawing/2014/main" id="{00000000-0008-0000-0100-00002D020000}"/>
            </a:ext>
          </a:extLst>
        </xdr:cNvPr>
        <xdr:cNvSpPr txBox="1">
          <a:spLocks noChangeArrowheads="1"/>
        </xdr:cNvSpPr>
      </xdr:nvSpPr>
      <xdr:spPr bwMode="auto">
        <a:xfrm>
          <a:off x="433917"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58" name="Text Box 24">
          <a:extLst>
            <a:ext uri="{FF2B5EF4-FFF2-40B4-BE49-F238E27FC236}">
              <a16:creationId xmlns="" xmlns:a16="http://schemas.microsoft.com/office/drawing/2014/main" id="{00000000-0008-0000-0100-00002E020000}"/>
            </a:ext>
          </a:extLst>
        </xdr:cNvPr>
        <xdr:cNvSpPr txBox="1">
          <a:spLocks noChangeArrowheads="1"/>
        </xdr:cNvSpPr>
      </xdr:nvSpPr>
      <xdr:spPr bwMode="auto">
        <a:xfrm>
          <a:off x="433917"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59" name="Text Box 50">
          <a:extLst>
            <a:ext uri="{FF2B5EF4-FFF2-40B4-BE49-F238E27FC236}">
              <a16:creationId xmlns="" xmlns:a16="http://schemas.microsoft.com/office/drawing/2014/main" id="{00000000-0008-0000-0100-00002F020000}"/>
            </a:ext>
          </a:extLst>
        </xdr:cNvPr>
        <xdr:cNvSpPr txBox="1">
          <a:spLocks noChangeArrowheads="1"/>
        </xdr:cNvSpPr>
      </xdr:nvSpPr>
      <xdr:spPr bwMode="auto">
        <a:xfrm>
          <a:off x="433917"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60" name="Text Box 52">
          <a:extLst>
            <a:ext uri="{FF2B5EF4-FFF2-40B4-BE49-F238E27FC236}">
              <a16:creationId xmlns="" xmlns:a16="http://schemas.microsoft.com/office/drawing/2014/main" id="{00000000-0008-0000-0100-000030020000}"/>
            </a:ext>
          </a:extLst>
        </xdr:cNvPr>
        <xdr:cNvSpPr txBox="1">
          <a:spLocks noChangeArrowheads="1"/>
        </xdr:cNvSpPr>
      </xdr:nvSpPr>
      <xdr:spPr bwMode="auto">
        <a:xfrm>
          <a:off x="433917"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61" name="Text Box 23">
          <a:extLst>
            <a:ext uri="{FF2B5EF4-FFF2-40B4-BE49-F238E27FC236}">
              <a16:creationId xmlns="" xmlns:a16="http://schemas.microsoft.com/office/drawing/2014/main" id="{00000000-0008-0000-0100-000031020000}"/>
            </a:ext>
          </a:extLst>
        </xdr:cNvPr>
        <xdr:cNvSpPr txBox="1">
          <a:spLocks noChangeArrowheads="1"/>
        </xdr:cNvSpPr>
      </xdr:nvSpPr>
      <xdr:spPr bwMode="auto">
        <a:xfrm>
          <a:off x="433917"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62" name="Text Box 24">
          <a:extLst>
            <a:ext uri="{FF2B5EF4-FFF2-40B4-BE49-F238E27FC236}">
              <a16:creationId xmlns="" xmlns:a16="http://schemas.microsoft.com/office/drawing/2014/main" id="{00000000-0008-0000-0100-000032020000}"/>
            </a:ext>
          </a:extLst>
        </xdr:cNvPr>
        <xdr:cNvSpPr txBox="1">
          <a:spLocks noChangeArrowheads="1"/>
        </xdr:cNvSpPr>
      </xdr:nvSpPr>
      <xdr:spPr bwMode="auto">
        <a:xfrm>
          <a:off x="433917"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63" name="Text Box 50">
          <a:extLst>
            <a:ext uri="{FF2B5EF4-FFF2-40B4-BE49-F238E27FC236}">
              <a16:creationId xmlns="" xmlns:a16="http://schemas.microsoft.com/office/drawing/2014/main" id="{00000000-0008-0000-0100-000033020000}"/>
            </a:ext>
          </a:extLst>
        </xdr:cNvPr>
        <xdr:cNvSpPr txBox="1">
          <a:spLocks noChangeArrowheads="1"/>
        </xdr:cNvSpPr>
      </xdr:nvSpPr>
      <xdr:spPr bwMode="auto">
        <a:xfrm>
          <a:off x="433917"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64" name="Text Box 52">
          <a:extLst>
            <a:ext uri="{FF2B5EF4-FFF2-40B4-BE49-F238E27FC236}">
              <a16:creationId xmlns="" xmlns:a16="http://schemas.microsoft.com/office/drawing/2014/main" id="{00000000-0008-0000-0100-000034020000}"/>
            </a:ext>
          </a:extLst>
        </xdr:cNvPr>
        <xdr:cNvSpPr txBox="1">
          <a:spLocks noChangeArrowheads="1"/>
        </xdr:cNvSpPr>
      </xdr:nvSpPr>
      <xdr:spPr bwMode="auto">
        <a:xfrm>
          <a:off x="433917"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65" name="Text Box 24">
          <a:extLst>
            <a:ext uri="{FF2B5EF4-FFF2-40B4-BE49-F238E27FC236}">
              <a16:creationId xmlns="" xmlns:a16="http://schemas.microsoft.com/office/drawing/2014/main" id="{00000000-0008-0000-0100-000035020000}"/>
            </a:ext>
          </a:extLst>
        </xdr:cNvPr>
        <xdr:cNvSpPr txBox="1">
          <a:spLocks noChangeArrowheads="1"/>
        </xdr:cNvSpPr>
      </xdr:nvSpPr>
      <xdr:spPr bwMode="auto">
        <a:xfrm>
          <a:off x="433917"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66" name="Text Box 50">
          <a:extLst>
            <a:ext uri="{FF2B5EF4-FFF2-40B4-BE49-F238E27FC236}">
              <a16:creationId xmlns="" xmlns:a16="http://schemas.microsoft.com/office/drawing/2014/main" id="{00000000-0008-0000-0100-000036020000}"/>
            </a:ext>
          </a:extLst>
        </xdr:cNvPr>
        <xdr:cNvSpPr txBox="1">
          <a:spLocks noChangeArrowheads="1"/>
        </xdr:cNvSpPr>
      </xdr:nvSpPr>
      <xdr:spPr bwMode="auto">
        <a:xfrm>
          <a:off x="433917"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67" name="Text Box 52">
          <a:extLst>
            <a:ext uri="{FF2B5EF4-FFF2-40B4-BE49-F238E27FC236}">
              <a16:creationId xmlns="" xmlns:a16="http://schemas.microsoft.com/office/drawing/2014/main" id="{00000000-0008-0000-0100-000037020000}"/>
            </a:ext>
          </a:extLst>
        </xdr:cNvPr>
        <xdr:cNvSpPr txBox="1">
          <a:spLocks noChangeArrowheads="1"/>
        </xdr:cNvSpPr>
      </xdr:nvSpPr>
      <xdr:spPr bwMode="auto">
        <a:xfrm>
          <a:off x="433917"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568" name="Text Box 23">
          <a:extLst>
            <a:ext uri="{FF2B5EF4-FFF2-40B4-BE49-F238E27FC236}">
              <a16:creationId xmlns="" xmlns:a16="http://schemas.microsoft.com/office/drawing/2014/main" id="{00000000-0008-0000-0100-000038020000}"/>
            </a:ext>
          </a:extLst>
        </xdr:cNvPr>
        <xdr:cNvSpPr txBox="1">
          <a:spLocks noChangeArrowheads="1"/>
        </xdr:cNvSpPr>
      </xdr:nvSpPr>
      <xdr:spPr bwMode="auto">
        <a:xfrm>
          <a:off x="433917" y="7895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569" name="Text Box 24">
          <a:extLst>
            <a:ext uri="{FF2B5EF4-FFF2-40B4-BE49-F238E27FC236}">
              <a16:creationId xmlns="" xmlns:a16="http://schemas.microsoft.com/office/drawing/2014/main" id="{00000000-0008-0000-0100-000039020000}"/>
            </a:ext>
          </a:extLst>
        </xdr:cNvPr>
        <xdr:cNvSpPr txBox="1">
          <a:spLocks noChangeArrowheads="1"/>
        </xdr:cNvSpPr>
      </xdr:nvSpPr>
      <xdr:spPr bwMode="auto">
        <a:xfrm>
          <a:off x="433917" y="7895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570" name="Text Box 50">
          <a:extLst>
            <a:ext uri="{FF2B5EF4-FFF2-40B4-BE49-F238E27FC236}">
              <a16:creationId xmlns="" xmlns:a16="http://schemas.microsoft.com/office/drawing/2014/main" id="{00000000-0008-0000-0100-00003A020000}"/>
            </a:ext>
          </a:extLst>
        </xdr:cNvPr>
        <xdr:cNvSpPr txBox="1">
          <a:spLocks noChangeArrowheads="1"/>
        </xdr:cNvSpPr>
      </xdr:nvSpPr>
      <xdr:spPr bwMode="auto">
        <a:xfrm>
          <a:off x="433917" y="7895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571" name="Text Box 52">
          <a:extLst>
            <a:ext uri="{FF2B5EF4-FFF2-40B4-BE49-F238E27FC236}">
              <a16:creationId xmlns="" xmlns:a16="http://schemas.microsoft.com/office/drawing/2014/main" id="{00000000-0008-0000-0100-00003B020000}"/>
            </a:ext>
          </a:extLst>
        </xdr:cNvPr>
        <xdr:cNvSpPr txBox="1">
          <a:spLocks noChangeArrowheads="1"/>
        </xdr:cNvSpPr>
      </xdr:nvSpPr>
      <xdr:spPr bwMode="auto">
        <a:xfrm>
          <a:off x="433917" y="7895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572" name="Text Box 24">
          <a:extLst>
            <a:ext uri="{FF2B5EF4-FFF2-40B4-BE49-F238E27FC236}">
              <a16:creationId xmlns="" xmlns:a16="http://schemas.microsoft.com/office/drawing/2014/main" id="{00000000-0008-0000-0100-00003C020000}"/>
            </a:ext>
          </a:extLst>
        </xdr:cNvPr>
        <xdr:cNvSpPr txBox="1">
          <a:spLocks noChangeArrowheads="1"/>
        </xdr:cNvSpPr>
      </xdr:nvSpPr>
      <xdr:spPr bwMode="auto">
        <a:xfrm>
          <a:off x="433917" y="7895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573" name="Text Box 50">
          <a:extLst>
            <a:ext uri="{FF2B5EF4-FFF2-40B4-BE49-F238E27FC236}">
              <a16:creationId xmlns="" xmlns:a16="http://schemas.microsoft.com/office/drawing/2014/main" id="{00000000-0008-0000-0100-00003D020000}"/>
            </a:ext>
          </a:extLst>
        </xdr:cNvPr>
        <xdr:cNvSpPr txBox="1">
          <a:spLocks noChangeArrowheads="1"/>
        </xdr:cNvSpPr>
      </xdr:nvSpPr>
      <xdr:spPr bwMode="auto">
        <a:xfrm>
          <a:off x="433917" y="7895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574" name="Text Box 52">
          <a:extLst>
            <a:ext uri="{FF2B5EF4-FFF2-40B4-BE49-F238E27FC236}">
              <a16:creationId xmlns="" xmlns:a16="http://schemas.microsoft.com/office/drawing/2014/main" id="{00000000-0008-0000-0100-00003E020000}"/>
            </a:ext>
          </a:extLst>
        </xdr:cNvPr>
        <xdr:cNvSpPr txBox="1">
          <a:spLocks noChangeArrowheads="1"/>
        </xdr:cNvSpPr>
      </xdr:nvSpPr>
      <xdr:spPr bwMode="auto">
        <a:xfrm>
          <a:off x="433917" y="7895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75" name="Text Box 23">
          <a:extLst>
            <a:ext uri="{FF2B5EF4-FFF2-40B4-BE49-F238E27FC236}">
              <a16:creationId xmlns="" xmlns:a16="http://schemas.microsoft.com/office/drawing/2014/main" id="{00000000-0008-0000-0100-00003F020000}"/>
            </a:ext>
          </a:extLst>
        </xdr:cNvPr>
        <xdr:cNvSpPr txBox="1">
          <a:spLocks noChangeArrowheads="1"/>
        </xdr:cNvSpPr>
      </xdr:nvSpPr>
      <xdr:spPr bwMode="auto">
        <a:xfrm>
          <a:off x="433917"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76" name="Text Box 24">
          <a:extLst>
            <a:ext uri="{FF2B5EF4-FFF2-40B4-BE49-F238E27FC236}">
              <a16:creationId xmlns="" xmlns:a16="http://schemas.microsoft.com/office/drawing/2014/main" id="{00000000-0008-0000-0100-000040020000}"/>
            </a:ext>
          </a:extLst>
        </xdr:cNvPr>
        <xdr:cNvSpPr txBox="1">
          <a:spLocks noChangeArrowheads="1"/>
        </xdr:cNvSpPr>
      </xdr:nvSpPr>
      <xdr:spPr bwMode="auto">
        <a:xfrm>
          <a:off x="433917"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77" name="Text Box 50">
          <a:extLst>
            <a:ext uri="{FF2B5EF4-FFF2-40B4-BE49-F238E27FC236}">
              <a16:creationId xmlns="" xmlns:a16="http://schemas.microsoft.com/office/drawing/2014/main" id="{00000000-0008-0000-0100-000041020000}"/>
            </a:ext>
          </a:extLst>
        </xdr:cNvPr>
        <xdr:cNvSpPr txBox="1">
          <a:spLocks noChangeArrowheads="1"/>
        </xdr:cNvSpPr>
      </xdr:nvSpPr>
      <xdr:spPr bwMode="auto">
        <a:xfrm>
          <a:off x="433917"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78" name="Text Box 52">
          <a:extLst>
            <a:ext uri="{FF2B5EF4-FFF2-40B4-BE49-F238E27FC236}">
              <a16:creationId xmlns="" xmlns:a16="http://schemas.microsoft.com/office/drawing/2014/main" id="{00000000-0008-0000-0100-000042020000}"/>
            </a:ext>
          </a:extLst>
        </xdr:cNvPr>
        <xdr:cNvSpPr txBox="1">
          <a:spLocks noChangeArrowheads="1"/>
        </xdr:cNvSpPr>
      </xdr:nvSpPr>
      <xdr:spPr bwMode="auto">
        <a:xfrm>
          <a:off x="433917"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79" name="Text Box 24">
          <a:extLst>
            <a:ext uri="{FF2B5EF4-FFF2-40B4-BE49-F238E27FC236}">
              <a16:creationId xmlns="" xmlns:a16="http://schemas.microsoft.com/office/drawing/2014/main" id="{00000000-0008-0000-0100-000043020000}"/>
            </a:ext>
          </a:extLst>
        </xdr:cNvPr>
        <xdr:cNvSpPr txBox="1">
          <a:spLocks noChangeArrowheads="1"/>
        </xdr:cNvSpPr>
      </xdr:nvSpPr>
      <xdr:spPr bwMode="auto">
        <a:xfrm>
          <a:off x="433917"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80" name="Text Box 50">
          <a:extLst>
            <a:ext uri="{FF2B5EF4-FFF2-40B4-BE49-F238E27FC236}">
              <a16:creationId xmlns="" xmlns:a16="http://schemas.microsoft.com/office/drawing/2014/main" id="{00000000-0008-0000-0100-000044020000}"/>
            </a:ext>
          </a:extLst>
        </xdr:cNvPr>
        <xdr:cNvSpPr txBox="1">
          <a:spLocks noChangeArrowheads="1"/>
        </xdr:cNvSpPr>
      </xdr:nvSpPr>
      <xdr:spPr bwMode="auto">
        <a:xfrm>
          <a:off x="433917"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81" name="Text Box 52">
          <a:extLst>
            <a:ext uri="{FF2B5EF4-FFF2-40B4-BE49-F238E27FC236}">
              <a16:creationId xmlns="" xmlns:a16="http://schemas.microsoft.com/office/drawing/2014/main" id="{00000000-0008-0000-0100-000045020000}"/>
            </a:ext>
          </a:extLst>
        </xdr:cNvPr>
        <xdr:cNvSpPr txBox="1">
          <a:spLocks noChangeArrowheads="1"/>
        </xdr:cNvSpPr>
      </xdr:nvSpPr>
      <xdr:spPr bwMode="auto">
        <a:xfrm>
          <a:off x="433917"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582" name="Text Box 23">
          <a:extLst>
            <a:ext uri="{FF2B5EF4-FFF2-40B4-BE49-F238E27FC236}">
              <a16:creationId xmlns="" xmlns:a16="http://schemas.microsoft.com/office/drawing/2014/main" id="{00000000-0008-0000-0100-000046020000}"/>
            </a:ext>
          </a:extLst>
        </xdr:cNvPr>
        <xdr:cNvSpPr txBox="1">
          <a:spLocks noChangeArrowheads="1"/>
        </xdr:cNvSpPr>
      </xdr:nvSpPr>
      <xdr:spPr bwMode="auto">
        <a:xfrm>
          <a:off x="433917" y="7895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583" name="Text Box 24">
          <a:extLst>
            <a:ext uri="{FF2B5EF4-FFF2-40B4-BE49-F238E27FC236}">
              <a16:creationId xmlns="" xmlns:a16="http://schemas.microsoft.com/office/drawing/2014/main" id="{00000000-0008-0000-0100-000047020000}"/>
            </a:ext>
          </a:extLst>
        </xdr:cNvPr>
        <xdr:cNvSpPr txBox="1">
          <a:spLocks noChangeArrowheads="1"/>
        </xdr:cNvSpPr>
      </xdr:nvSpPr>
      <xdr:spPr bwMode="auto">
        <a:xfrm>
          <a:off x="433917" y="7895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584" name="Text Box 50">
          <a:extLst>
            <a:ext uri="{FF2B5EF4-FFF2-40B4-BE49-F238E27FC236}">
              <a16:creationId xmlns="" xmlns:a16="http://schemas.microsoft.com/office/drawing/2014/main" id="{00000000-0008-0000-0100-000048020000}"/>
            </a:ext>
          </a:extLst>
        </xdr:cNvPr>
        <xdr:cNvSpPr txBox="1">
          <a:spLocks noChangeArrowheads="1"/>
        </xdr:cNvSpPr>
      </xdr:nvSpPr>
      <xdr:spPr bwMode="auto">
        <a:xfrm>
          <a:off x="433917" y="7895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585" name="Text Box 52">
          <a:extLst>
            <a:ext uri="{FF2B5EF4-FFF2-40B4-BE49-F238E27FC236}">
              <a16:creationId xmlns="" xmlns:a16="http://schemas.microsoft.com/office/drawing/2014/main" id="{00000000-0008-0000-0100-000049020000}"/>
            </a:ext>
          </a:extLst>
        </xdr:cNvPr>
        <xdr:cNvSpPr txBox="1">
          <a:spLocks noChangeArrowheads="1"/>
        </xdr:cNvSpPr>
      </xdr:nvSpPr>
      <xdr:spPr bwMode="auto">
        <a:xfrm>
          <a:off x="433917" y="7895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586" name="Text Box 24">
          <a:extLst>
            <a:ext uri="{FF2B5EF4-FFF2-40B4-BE49-F238E27FC236}">
              <a16:creationId xmlns="" xmlns:a16="http://schemas.microsoft.com/office/drawing/2014/main" id="{00000000-0008-0000-0100-00004A020000}"/>
            </a:ext>
          </a:extLst>
        </xdr:cNvPr>
        <xdr:cNvSpPr txBox="1">
          <a:spLocks noChangeArrowheads="1"/>
        </xdr:cNvSpPr>
      </xdr:nvSpPr>
      <xdr:spPr bwMode="auto">
        <a:xfrm>
          <a:off x="433917" y="7895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587" name="Text Box 50">
          <a:extLst>
            <a:ext uri="{FF2B5EF4-FFF2-40B4-BE49-F238E27FC236}">
              <a16:creationId xmlns="" xmlns:a16="http://schemas.microsoft.com/office/drawing/2014/main" id="{00000000-0008-0000-0100-00004B020000}"/>
            </a:ext>
          </a:extLst>
        </xdr:cNvPr>
        <xdr:cNvSpPr txBox="1">
          <a:spLocks noChangeArrowheads="1"/>
        </xdr:cNvSpPr>
      </xdr:nvSpPr>
      <xdr:spPr bwMode="auto">
        <a:xfrm>
          <a:off x="433917" y="7895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588" name="Text Box 52">
          <a:extLst>
            <a:ext uri="{FF2B5EF4-FFF2-40B4-BE49-F238E27FC236}">
              <a16:creationId xmlns="" xmlns:a16="http://schemas.microsoft.com/office/drawing/2014/main" id="{00000000-0008-0000-0100-00004C020000}"/>
            </a:ext>
          </a:extLst>
        </xdr:cNvPr>
        <xdr:cNvSpPr txBox="1">
          <a:spLocks noChangeArrowheads="1"/>
        </xdr:cNvSpPr>
      </xdr:nvSpPr>
      <xdr:spPr bwMode="auto">
        <a:xfrm>
          <a:off x="433917" y="7895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89" name="Text Box 23">
          <a:extLst>
            <a:ext uri="{FF2B5EF4-FFF2-40B4-BE49-F238E27FC236}">
              <a16:creationId xmlns="" xmlns:a16="http://schemas.microsoft.com/office/drawing/2014/main" id="{00000000-0008-0000-0100-00004D020000}"/>
            </a:ext>
          </a:extLst>
        </xdr:cNvPr>
        <xdr:cNvSpPr txBox="1">
          <a:spLocks noChangeArrowheads="1"/>
        </xdr:cNvSpPr>
      </xdr:nvSpPr>
      <xdr:spPr bwMode="auto">
        <a:xfrm>
          <a:off x="433917"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90" name="Text Box 24">
          <a:extLst>
            <a:ext uri="{FF2B5EF4-FFF2-40B4-BE49-F238E27FC236}">
              <a16:creationId xmlns="" xmlns:a16="http://schemas.microsoft.com/office/drawing/2014/main" id="{00000000-0008-0000-0100-00004E020000}"/>
            </a:ext>
          </a:extLst>
        </xdr:cNvPr>
        <xdr:cNvSpPr txBox="1">
          <a:spLocks noChangeArrowheads="1"/>
        </xdr:cNvSpPr>
      </xdr:nvSpPr>
      <xdr:spPr bwMode="auto">
        <a:xfrm>
          <a:off x="433917"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91" name="Text Box 50">
          <a:extLst>
            <a:ext uri="{FF2B5EF4-FFF2-40B4-BE49-F238E27FC236}">
              <a16:creationId xmlns="" xmlns:a16="http://schemas.microsoft.com/office/drawing/2014/main" id="{00000000-0008-0000-0100-00004F020000}"/>
            </a:ext>
          </a:extLst>
        </xdr:cNvPr>
        <xdr:cNvSpPr txBox="1">
          <a:spLocks noChangeArrowheads="1"/>
        </xdr:cNvSpPr>
      </xdr:nvSpPr>
      <xdr:spPr bwMode="auto">
        <a:xfrm>
          <a:off x="433917"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92" name="Text Box 52">
          <a:extLst>
            <a:ext uri="{FF2B5EF4-FFF2-40B4-BE49-F238E27FC236}">
              <a16:creationId xmlns="" xmlns:a16="http://schemas.microsoft.com/office/drawing/2014/main" id="{00000000-0008-0000-0100-000050020000}"/>
            </a:ext>
          </a:extLst>
        </xdr:cNvPr>
        <xdr:cNvSpPr txBox="1">
          <a:spLocks noChangeArrowheads="1"/>
        </xdr:cNvSpPr>
      </xdr:nvSpPr>
      <xdr:spPr bwMode="auto">
        <a:xfrm>
          <a:off x="433917"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93" name="Text Box 24">
          <a:extLst>
            <a:ext uri="{FF2B5EF4-FFF2-40B4-BE49-F238E27FC236}">
              <a16:creationId xmlns="" xmlns:a16="http://schemas.microsoft.com/office/drawing/2014/main" id="{00000000-0008-0000-0100-000051020000}"/>
            </a:ext>
          </a:extLst>
        </xdr:cNvPr>
        <xdr:cNvSpPr txBox="1">
          <a:spLocks noChangeArrowheads="1"/>
        </xdr:cNvSpPr>
      </xdr:nvSpPr>
      <xdr:spPr bwMode="auto">
        <a:xfrm>
          <a:off x="433917"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94" name="Text Box 50">
          <a:extLst>
            <a:ext uri="{FF2B5EF4-FFF2-40B4-BE49-F238E27FC236}">
              <a16:creationId xmlns="" xmlns:a16="http://schemas.microsoft.com/office/drawing/2014/main" id="{00000000-0008-0000-0100-000052020000}"/>
            </a:ext>
          </a:extLst>
        </xdr:cNvPr>
        <xdr:cNvSpPr txBox="1">
          <a:spLocks noChangeArrowheads="1"/>
        </xdr:cNvSpPr>
      </xdr:nvSpPr>
      <xdr:spPr bwMode="auto">
        <a:xfrm>
          <a:off x="433917"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95" name="Text Box 52">
          <a:extLst>
            <a:ext uri="{FF2B5EF4-FFF2-40B4-BE49-F238E27FC236}">
              <a16:creationId xmlns="" xmlns:a16="http://schemas.microsoft.com/office/drawing/2014/main" id="{00000000-0008-0000-0100-000053020000}"/>
            </a:ext>
          </a:extLst>
        </xdr:cNvPr>
        <xdr:cNvSpPr txBox="1">
          <a:spLocks noChangeArrowheads="1"/>
        </xdr:cNvSpPr>
      </xdr:nvSpPr>
      <xdr:spPr bwMode="auto">
        <a:xfrm>
          <a:off x="433917"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96" name="Text Box 23">
          <a:extLst>
            <a:ext uri="{FF2B5EF4-FFF2-40B4-BE49-F238E27FC236}">
              <a16:creationId xmlns="" xmlns:a16="http://schemas.microsoft.com/office/drawing/2014/main" id="{00000000-0008-0000-0100-000054020000}"/>
            </a:ext>
          </a:extLst>
        </xdr:cNvPr>
        <xdr:cNvSpPr txBox="1">
          <a:spLocks noChangeArrowheads="1"/>
        </xdr:cNvSpPr>
      </xdr:nvSpPr>
      <xdr:spPr bwMode="auto">
        <a:xfrm>
          <a:off x="433917"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97" name="Text Box 24">
          <a:extLst>
            <a:ext uri="{FF2B5EF4-FFF2-40B4-BE49-F238E27FC236}">
              <a16:creationId xmlns="" xmlns:a16="http://schemas.microsoft.com/office/drawing/2014/main" id="{00000000-0008-0000-0100-000055020000}"/>
            </a:ext>
          </a:extLst>
        </xdr:cNvPr>
        <xdr:cNvSpPr txBox="1">
          <a:spLocks noChangeArrowheads="1"/>
        </xdr:cNvSpPr>
      </xdr:nvSpPr>
      <xdr:spPr bwMode="auto">
        <a:xfrm>
          <a:off x="433917"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98" name="Text Box 50">
          <a:extLst>
            <a:ext uri="{FF2B5EF4-FFF2-40B4-BE49-F238E27FC236}">
              <a16:creationId xmlns="" xmlns:a16="http://schemas.microsoft.com/office/drawing/2014/main" id="{00000000-0008-0000-0100-000056020000}"/>
            </a:ext>
          </a:extLst>
        </xdr:cNvPr>
        <xdr:cNvSpPr txBox="1">
          <a:spLocks noChangeArrowheads="1"/>
        </xdr:cNvSpPr>
      </xdr:nvSpPr>
      <xdr:spPr bwMode="auto">
        <a:xfrm>
          <a:off x="433917"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99" name="Text Box 52">
          <a:extLst>
            <a:ext uri="{FF2B5EF4-FFF2-40B4-BE49-F238E27FC236}">
              <a16:creationId xmlns="" xmlns:a16="http://schemas.microsoft.com/office/drawing/2014/main" id="{00000000-0008-0000-0100-000057020000}"/>
            </a:ext>
          </a:extLst>
        </xdr:cNvPr>
        <xdr:cNvSpPr txBox="1">
          <a:spLocks noChangeArrowheads="1"/>
        </xdr:cNvSpPr>
      </xdr:nvSpPr>
      <xdr:spPr bwMode="auto">
        <a:xfrm>
          <a:off x="433917"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00" name="Text Box 24">
          <a:extLst>
            <a:ext uri="{FF2B5EF4-FFF2-40B4-BE49-F238E27FC236}">
              <a16:creationId xmlns="" xmlns:a16="http://schemas.microsoft.com/office/drawing/2014/main" id="{00000000-0008-0000-0100-000058020000}"/>
            </a:ext>
          </a:extLst>
        </xdr:cNvPr>
        <xdr:cNvSpPr txBox="1">
          <a:spLocks noChangeArrowheads="1"/>
        </xdr:cNvSpPr>
      </xdr:nvSpPr>
      <xdr:spPr bwMode="auto">
        <a:xfrm>
          <a:off x="433917"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01" name="Text Box 50">
          <a:extLst>
            <a:ext uri="{FF2B5EF4-FFF2-40B4-BE49-F238E27FC236}">
              <a16:creationId xmlns="" xmlns:a16="http://schemas.microsoft.com/office/drawing/2014/main" id="{00000000-0008-0000-0100-000059020000}"/>
            </a:ext>
          </a:extLst>
        </xdr:cNvPr>
        <xdr:cNvSpPr txBox="1">
          <a:spLocks noChangeArrowheads="1"/>
        </xdr:cNvSpPr>
      </xdr:nvSpPr>
      <xdr:spPr bwMode="auto">
        <a:xfrm>
          <a:off x="433917"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02" name="Text Box 52">
          <a:extLst>
            <a:ext uri="{FF2B5EF4-FFF2-40B4-BE49-F238E27FC236}">
              <a16:creationId xmlns="" xmlns:a16="http://schemas.microsoft.com/office/drawing/2014/main" id="{00000000-0008-0000-0100-00005A020000}"/>
            </a:ext>
          </a:extLst>
        </xdr:cNvPr>
        <xdr:cNvSpPr txBox="1">
          <a:spLocks noChangeArrowheads="1"/>
        </xdr:cNvSpPr>
      </xdr:nvSpPr>
      <xdr:spPr bwMode="auto">
        <a:xfrm>
          <a:off x="433917"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03" name="Text Box 23">
          <a:extLst>
            <a:ext uri="{FF2B5EF4-FFF2-40B4-BE49-F238E27FC236}">
              <a16:creationId xmlns="" xmlns:a16="http://schemas.microsoft.com/office/drawing/2014/main" id="{00000000-0008-0000-0100-00005B020000}"/>
            </a:ext>
          </a:extLst>
        </xdr:cNvPr>
        <xdr:cNvSpPr txBox="1">
          <a:spLocks noChangeArrowheads="1"/>
        </xdr:cNvSpPr>
      </xdr:nvSpPr>
      <xdr:spPr bwMode="auto">
        <a:xfrm>
          <a:off x="433917"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04" name="Text Box 24">
          <a:extLst>
            <a:ext uri="{FF2B5EF4-FFF2-40B4-BE49-F238E27FC236}">
              <a16:creationId xmlns="" xmlns:a16="http://schemas.microsoft.com/office/drawing/2014/main" id="{00000000-0008-0000-0100-00005C020000}"/>
            </a:ext>
          </a:extLst>
        </xdr:cNvPr>
        <xdr:cNvSpPr txBox="1">
          <a:spLocks noChangeArrowheads="1"/>
        </xdr:cNvSpPr>
      </xdr:nvSpPr>
      <xdr:spPr bwMode="auto">
        <a:xfrm>
          <a:off x="433917"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05" name="Text Box 50">
          <a:extLst>
            <a:ext uri="{FF2B5EF4-FFF2-40B4-BE49-F238E27FC236}">
              <a16:creationId xmlns="" xmlns:a16="http://schemas.microsoft.com/office/drawing/2014/main" id="{00000000-0008-0000-0100-00005D020000}"/>
            </a:ext>
          </a:extLst>
        </xdr:cNvPr>
        <xdr:cNvSpPr txBox="1">
          <a:spLocks noChangeArrowheads="1"/>
        </xdr:cNvSpPr>
      </xdr:nvSpPr>
      <xdr:spPr bwMode="auto">
        <a:xfrm>
          <a:off x="433917"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06" name="Text Box 52">
          <a:extLst>
            <a:ext uri="{FF2B5EF4-FFF2-40B4-BE49-F238E27FC236}">
              <a16:creationId xmlns="" xmlns:a16="http://schemas.microsoft.com/office/drawing/2014/main" id="{00000000-0008-0000-0100-00005E020000}"/>
            </a:ext>
          </a:extLst>
        </xdr:cNvPr>
        <xdr:cNvSpPr txBox="1">
          <a:spLocks noChangeArrowheads="1"/>
        </xdr:cNvSpPr>
      </xdr:nvSpPr>
      <xdr:spPr bwMode="auto">
        <a:xfrm>
          <a:off x="433917"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07" name="Text Box 24">
          <a:extLst>
            <a:ext uri="{FF2B5EF4-FFF2-40B4-BE49-F238E27FC236}">
              <a16:creationId xmlns="" xmlns:a16="http://schemas.microsoft.com/office/drawing/2014/main" id="{00000000-0008-0000-0100-00005F020000}"/>
            </a:ext>
          </a:extLst>
        </xdr:cNvPr>
        <xdr:cNvSpPr txBox="1">
          <a:spLocks noChangeArrowheads="1"/>
        </xdr:cNvSpPr>
      </xdr:nvSpPr>
      <xdr:spPr bwMode="auto">
        <a:xfrm>
          <a:off x="433917"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08" name="Text Box 50">
          <a:extLst>
            <a:ext uri="{FF2B5EF4-FFF2-40B4-BE49-F238E27FC236}">
              <a16:creationId xmlns="" xmlns:a16="http://schemas.microsoft.com/office/drawing/2014/main" id="{00000000-0008-0000-0100-000060020000}"/>
            </a:ext>
          </a:extLst>
        </xdr:cNvPr>
        <xdr:cNvSpPr txBox="1">
          <a:spLocks noChangeArrowheads="1"/>
        </xdr:cNvSpPr>
      </xdr:nvSpPr>
      <xdr:spPr bwMode="auto">
        <a:xfrm>
          <a:off x="433917"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09" name="Text Box 52">
          <a:extLst>
            <a:ext uri="{FF2B5EF4-FFF2-40B4-BE49-F238E27FC236}">
              <a16:creationId xmlns="" xmlns:a16="http://schemas.microsoft.com/office/drawing/2014/main" id="{00000000-0008-0000-0100-000061020000}"/>
            </a:ext>
          </a:extLst>
        </xdr:cNvPr>
        <xdr:cNvSpPr txBox="1">
          <a:spLocks noChangeArrowheads="1"/>
        </xdr:cNvSpPr>
      </xdr:nvSpPr>
      <xdr:spPr bwMode="auto">
        <a:xfrm>
          <a:off x="433917"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610" name="Text Box 23">
          <a:extLst>
            <a:ext uri="{FF2B5EF4-FFF2-40B4-BE49-F238E27FC236}">
              <a16:creationId xmlns="" xmlns:a16="http://schemas.microsoft.com/office/drawing/2014/main" id="{00000000-0008-0000-0100-000062020000}"/>
            </a:ext>
          </a:extLst>
        </xdr:cNvPr>
        <xdr:cNvSpPr txBox="1">
          <a:spLocks noChangeArrowheads="1"/>
        </xdr:cNvSpPr>
      </xdr:nvSpPr>
      <xdr:spPr bwMode="auto">
        <a:xfrm>
          <a:off x="433917" y="7895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611" name="Text Box 24">
          <a:extLst>
            <a:ext uri="{FF2B5EF4-FFF2-40B4-BE49-F238E27FC236}">
              <a16:creationId xmlns="" xmlns:a16="http://schemas.microsoft.com/office/drawing/2014/main" id="{00000000-0008-0000-0100-000063020000}"/>
            </a:ext>
          </a:extLst>
        </xdr:cNvPr>
        <xdr:cNvSpPr txBox="1">
          <a:spLocks noChangeArrowheads="1"/>
        </xdr:cNvSpPr>
      </xdr:nvSpPr>
      <xdr:spPr bwMode="auto">
        <a:xfrm>
          <a:off x="433917" y="7895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612" name="Text Box 50">
          <a:extLst>
            <a:ext uri="{FF2B5EF4-FFF2-40B4-BE49-F238E27FC236}">
              <a16:creationId xmlns="" xmlns:a16="http://schemas.microsoft.com/office/drawing/2014/main" id="{00000000-0008-0000-0100-000064020000}"/>
            </a:ext>
          </a:extLst>
        </xdr:cNvPr>
        <xdr:cNvSpPr txBox="1">
          <a:spLocks noChangeArrowheads="1"/>
        </xdr:cNvSpPr>
      </xdr:nvSpPr>
      <xdr:spPr bwMode="auto">
        <a:xfrm>
          <a:off x="433917" y="7895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613" name="Text Box 52">
          <a:extLst>
            <a:ext uri="{FF2B5EF4-FFF2-40B4-BE49-F238E27FC236}">
              <a16:creationId xmlns="" xmlns:a16="http://schemas.microsoft.com/office/drawing/2014/main" id="{00000000-0008-0000-0100-000065020000}"/>
            </a:ext>
          </a:extLst>
        </xdr:cNvPr>
        <xdr:cNvSpPr txBox="1">
          <a:spLocks noChangeArrowheads="1"/>
        </xdr:cNvSpPr>
      </xdr:nvSpPr>
      <xdr:spPr bwMode="auto">
        <a:xfrm>
          <a:off x="433917" y="7895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614" name="Text Box 24">
          <a:extLst>
            <a:ext uri="{FF2B5EF4-FFF2-40B4-BE49-F238E27FC236}">
              <a16:creationId xmlns="" xmlns:a16="http://schemas.microsoft.com/office/drawing/2014/main" id="{00000000-0008-0000-0100-000066020000}"/>
            </a:ext>
          </a:extLst>
        </xdr:cNvPr>
        <xdr:cNvSpPr txBox="1">
          <a:spLocks noChangeArrowheads="1"/>
        </xdr:cNvSpPr>
      </xdr:nvSpPr>
      <xdr:spPr bwMode="auto">
        <a:xfrm>
          <a:off x="433917" y="7895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615" name="Text Box 50">
          <a:extLst>
            <a:ext uri="{FF2B5EF4-FFF2-40B4-BE49-F238E27FC236}">
              <a16:creationId xmlns="" xmlns:a16="http://schemas.microsoft.com/office/drawing/2014/main" id="{00000000-0008-0000-0100-000067020000}"/>
            </a:ext>
          </a:extLst>
        </xdr:cNvPr>
        <xdr:cNvSpPr txBox="1">
          <a:spLocks noChangeArrowheads="1"/>
        </xdr:cNvSpPr>
      </xdr:nvSpPr>
      <xdr:spPr bwMode="auto">
        <a:xfrm>
          <a:off x="433917" y="7895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616" name="Text Box 52">
          <a:extLst>
            <a:ext uri="{FF2B5EF4-FFF2-40B4-BE49-F238E27FC236}">
              <a16:creationId xmlns="" xmlns:a16="http://schemas.microsoft.com/office/drawing/2014/main" id="{00000000-0008-0000-0100-000068020000}"/>
            </a:ext>
          </a:extLst>
        </xdr:cNvPr>
        <xdr:cNvSpPr txBox="1">
          <a:spLocks noChangeArrowheads="1"/>
        </xdr:cNvSpPr>
      </xdr:nvSpPr>
      <xdr:spPr bwMode="auto">
        <a:xfrm>
          <a:off x="433917" y="7895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17" name="Text Box 23">
          <a:extLst>
            <a:ext uri="{FF2B5EF4-FFF2-40B4-BE49-F238E27FC236}">
              <a16:creationId xmlns="" xmlns:a16="http://schemas.microsoft.com/office/drawing/2014/main" id="{00000000-0008-0000-0100-000069020000}"/>
            </a:ext>
          </a:extLst>
        </xdr:cNvPr>
        <xdr:cNvSpPr txBox="1">
          <a:spLocks noChangeArrowheads="1"/>
        </xdr:cNvSpPr>
      </xdr:nvSpPr>
      <xdr:spPr bwMode="auto">
        <a:xfrm>
          <a:off x="433917"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18" name="Text Box 24">
          <a:extLst>
            <a:ext uri="{FF2B5EF4-FFF2-40B4-BE49-F238E27FC236}">
              <a16:creationId xmlns="" xmlns:a16="http://schemas.microsoft.com/office/drawing/2014/main" id="{00000000-0008-0000-0100-00006A020000}"/>
            </a:ext>
          </a:extLst>
        </xdr:cNvPr>
        <xdr:cNvSpPr txBox="1">
          <a:spLocks noChangeArrowheads="1"/>
        </xdr:cNvSpPr>
      </xdr:nvSpPr>
      <xdr:spPr bwMode="auto">
        <a:xfrm>
          <a:off x="433917"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19" name="Text Box 50">
          <a:extLst>
            <a:ext uri="{FF2B5EF4-FFF2-40B4-BE49-F238E27FC236}">
              <a16:creationId xmlns="" xmlns:a16="http://schemas.microsoft.com/office/drawing/2014/main" id="{00000000-0008-0000-0100-00006B020000}"/>
            </a:ext>
          </a:extLst>
        </xdr:cNvPr>
        <xdr:cNvSpPr txBox="1">
          <a:spLocks noChangeArrowheads="1"/>
        </xdr:cNvSpPr>
      </xdr:nvSpPr>
      <xdr:spPr bwMode="auto">
        <a:xfrm>
          <a:off x="433917"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20" name="Text Box 52">
          <a:extLst>
            <a:ext uri="{FF2B5EF4-FFF2-40B4-BE49-F238E27FC236}">
              <a16:creationId xmlns="" xmlns:a16="http://schemas.microsoft.com/office/drawing/2014/main" id="{00000000-0008-0000-0100-00006C020000}"/>
            </a:ext>
          </a:extLst>
        </xdr:cNvPr>
        <xdr:cNvSpPr txBox="1">
          <a:spLocks noChangeArrowheads="1"/>
        </xdr:cNvSpPr>
      </xdr:nvSpPr>
      <xdr:spPr bwMode="auto">
        <a:xfrm>
          <a:off x="433917"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21" name="Text Box 24">
          <a:extLst>
            <a:ext uri="{FF2B5EF4-FFF2-40B4-BE49-F238E27FC236}">
              <a16:creationId xmlns="" xmlns:a16="http://schemas.microsoft.com/office/drawing/2014/main" id="{00000000-0008-0000-0100-00006D020000}"/>
            </a:ext>
          </a:extLst>
        </xdr:cNvPr>
        <xdr:cNvSpPr txBox="1">
          <a:spLocks noChangeArrowheads="1"/>
        </xdr:cNvSpPr>
      </xdr:nvSpPr>
      <xdr:spPr bwMode="auto">
        <a:xfrm>
          <a:off x="433917"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22" name="Text Box 50">
          <a:extLst>
            <a:ext uri="{FF2B5EF4-FFF2-40B4-BE49-F238E27FC236}">
              <a16:creationId xmlns="" xmlns:a16="http://schemas.microsoft.com/office/drawing/2014/main" id="{00000000-0008-0000-0100-00006E020000}"/>
            </a:ext>
          </a:extLst>
        </xdr:cNvPr>
        <xdr:cNvSpPr txBox="1">
          <a:spLocks noChangeArrowheads="1"/>
        </xdr:cNvSpPr>
      </xdr:nvSpPr>
      <xdr:spPr bwMode="auto">
        <a:xfrm>
          <a:off x="433917"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23" name="Text Box 52">
          <a:extLst>
            <a:ext uri="{FF2B5EF4-FFF2-40B4-BE49-F238E27FC236}">
              <a16:creationId xmlns="" xmlns:a16="http://schemas.microsoft.com/office/drawing/2014/main" id="{00000000-0008-0000-0100-00006F020000}"/>
            </a:ext>
          </a:extLst>
        </xdr:cNvPr>
        <xdr:cNvSpPr txBox="1">
          <a:spLocks noChangeArrowheads="1"/>
        </xdr:cNvSpPr>
      </xdr:nvSpPr>
      <xdr:spPr bwMode="auto">
        <a:xfrm>
          <a:off x="433917"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624" name="Text Box 23">
          <a:extLst>
            <a:ext uri="{FF2B5EF4-FFF2-40B4-BE49-F238E27FC236}">
              <a16:creationId xmlns="" xmlns:a16="http://schemas.microsoft.com/office/drawing/2014/main" id="{00000000-0008-0000-0100-000070020000}"/>
            </a:ext>
          </a:extLst>
        </xdr:cNvPr>
        <xdr:cNvSpPr txBox="1">
          <a:spLocks noChangeArrowheads="1"/>
        </xdr:cNvSpPr>
      </xdr:nvSpPr>
      <xdr:spPr bwMode="auto">
        <a:xfrm>
          <a:off x="433917" y="7895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625" name="Text Box 24">
          <a:extLst>
            <a:ext uri="{FF2B5EF4-FFF2-40B4-BE49-F238E27FC236}">
              <a16:creationId xmlns="" xmlns:a16="http://schemas.microsoft.com/office/drawing/2014/main" id="{00000000-0008-0000-0100-000071020000}"/>
            </a:ext>
          </a:extLst>
        </xdr:cNvPr>
        <xdr:cNvSpPr txBox="1">
          <a:spLocks noChangeArrowheads="1"/>
        </xdr:cNvSpPr>
      </xdr:nvSpPr>
      <xdr:spPr bwMode="auto">
        <a:xfrm>
          <a:off x="433917" y="7895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626" name="Text Box 50">
          <a:extLst>
            <a:ext uri="{FF2B5EF4-FFF2-40B4-BE49-F238E27FC236}">
              <a16:creationId xmlns="" xmlns:a16="http://schemas.microsoft.com/office/drawing/2014/main" id="{00000000-0008-0000-0100-000072020000}"/>
            </a:ext>
          </a:extLst>
        </xdr:cNvPr>
        <xdr:cNvSpPr txBox="1">
          <a:spLocks noChangeArrowheads="1"/>
        </xdr:cNvSpPr>
      </xdr:nvSpPr>
      <xdr:spPr bwMode="auto">
        <a:xfrm>
          <a:off x="433917" y="7895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627" name="Text Box 52">
          <a:extLst>
            <a:ext uri="{FF2B5EF4-FFF2-40B4-BE49-F238E27FC236}">
              <a16:creationId xmlns="" xmlns:a16="http://schemas.microsoft.com/office/drawing/2014/main" id="{00000000-0008-0000-0100-000073020000}"/>
            </a:ext>
          </a:extLst>
        </xdr:cNvPr>
        <xdr:cNvSpPr txBox="1">
          <a:spLocks noChangeArrowheads="1"/>
        </xdr:cNvSpPr>
      </xdr:nvSpPr>
      <xdr:spPr bwMode="auto">
        <a:xfrm>
          <a:off x="433917" y="7895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628" name="Text Box 24">
          <a:extLst>
            <a:ext uri="{FF2B5EF4-FFF2-40B4-BE49-F238E27FC236}">
              <a16:creationId xmlns="" xmlns:a16="http://schemas.microsoft.com/office/drawing/2014/main" id="{00000000-0008-0000-0100-000074020000}"/>
            </a:ext>
          </a:extLst>
        </xdr:cNvPr>
        <xdr:cNvSpPr txBox="1">
          <a:spLocks noChangeArrowheads="1"/>
        </xdr:cNvSpPr>
      </xdr:nvSpPr>
      <xdr:spPr bwMode="auto">
        <a:xfrm>
          <a:off x="433917" y="7895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629" name="Text Box 50">
          <a:extLst>
            <a:ext uri="{FF2B5EF4-FFF2-40B4-BE49-F238E27FC236}">
              <a16:creationId xmlns="" xmlns:a16="http://schemas.microsoft.com/office/drawing/2014/main" id="{00000000-0008-0000-0100-000075020000}"/>
            </a:ext>
          </a:extLst>
        </xdr:cNvPr>
        <xdr:cNvSpPr txBox="1">
          <a:spLocks noChangeArrowheads="1"/>
        </xdr:cNvSpPr>
      </xdr:nvSpPr>
      <xdr:spPr bwMode="auto">
        <a:xfrm>
          <a:off x="433917" y="7895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630" name="Text Box 52">
          <a:extLst>
            <a:ext uri="{FF2B5EF4-FFF2-40B4-BE49-F238E27FC236}">
              <a16:creationId xmlns="" xmlns:a16="http://schemas.microsoft.com/office/drawing/2014/main" id="{00000000-0008-0000-0100-000076020000}"/>
            </a:ext>
          </a:extLst>
        </xdr:cNvPr>
        <xdr:cNvSpPr txBox="1">
          <a:spLocks noChangeArrowheads="1"/>
        </xdr:cNvSpPr>
      </xdr:nvSpPr>
      <xdr:spPr bwMode="auto">
        <a:xfrm>
          <a:off x="433917" y="7895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31" name="Text Box 23">
          <a:extLst>
            <a:ext uri="{FF2B5EF4-FFF2-40B4-BE49-F238E27FC236}">
              <a16:creationId xmlns="" xmlns:a16="http://schemas.microsoft.com/office/drawing/2014/main" id="{00000000-0008-0000-0100-000077020000}"/>
            </a:ext>
          </a:extLst>
        </xdr:cNvPr>
        <xdr:cNvSpPr txBox="1">
          <a:spLocks noChangeArrowheads="1"/>
        </xdr:cNvSpPr>
      </xdr:nvSpPr>
      <xdr:spPr bwMode="auto">
        <a:xfrm>
          <a:off x="433917"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32" name="Text Box 24">
          <a:extLst>
            <a:ext uri="{FF2B5EF4-FFF2-40B4-BE49-F238E27FC236}">
              <a16:creationId xmlns="" xmlns:a16="http://schemas.microsoft.com/office/drawing/2014/main" id="{00000000-0008-0000-0100-000078020000}"/>
            </a:ext>
          </a:extLst>
        </xdr:cNvPr>
        <xdr:cNvSpPr txBox="1">
          <a:spLocks noChangeArrowheads="1"/>
        </xdr:cNvSpPr>
      </xdr:nvSpPr>
      <xdr:spPr bwMode="auto">
        <a:xfrm>
          <a:off x="433917"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33" name="Text Box 50">
          <a:extLst>
            <a:ext uri="{FF2B5EF4-FFF2-40B4-BE49-F238E27FC236}">
              <a16:creationId xmlns="" xmlns:a16="http://schemas.microsoft.com/office/drawing/2014/main" id="{00000000-0008-0000-0100-000079020000}"/>
            </a:ext>
          </a:extLst>
        </xdr:cNvPr>
        <xdr:cNvSpPr txBox="1">
          <a:spLocks noChangeArrowheads="1"/>
        </xdr:cNvSpPr>
      </xdr:nvSpPr>
      <xdr:spPr bwMode="auto">
        <a:xfrm>
          <a:off x="433917"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34" name="Text Box 52">
          <a:extLst>
            <a:ext uri="{FF2B5EF4-FFF2-40B4-BE49-F238E27FC236}">
              <a16:creationId xmlns="" xmlns:a16="http://schemas.microsoft.com/office/drawing/2014/main" id="{00000000-0008-0000-0100-00007A020000}"/>
            </a:ext>
          </a:extLst>
        </xdr:cNvPr>
        <xdr:cNvSpPr txBox="1">
          <a:spLocks noChangeArrowheads="1"/>
        </xdr:cNvSpPr>
      </xdr:nvSpPr>
      <xdr:spPr bwMode="auto">
        <a:xfrm>
          <a:off x="433917"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35" name="Text Box 24">
          <a:extLst>
            <a:ext uri="{FF2B5EF4-FFF2-40B4-BE49-F238E27FC236}">
              <a16:creationId xmlns="" xmlns:a16="http://schemas.microsoft.com/office/drawing/2014/main" id="{00000000-0008-0000-0100-00007B020000}"/>
            </a:ext>
          </a:extLst>
        </xdr:cNvPr>
        <xdr:cNvSpPr txBox="1">
          <a:spLocks noChangeArrowheads="1"/>
        </xdr:cNvSpPr>
      </xdr:nvSpPr>
      <xdr:spPr bwMode="auto">
        <a:xfrm>
          <a:off x="433917"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36" name="Text Box 50">
          <a:extLst>
            <a:ext uri="{FF2B5EF4-FFF2-40B4-BE49-F238E27FC236}">
              <a16:creationId xmlns="" xmlns:a16="http://schemas.microsoft.com/office/drawing/2014/main" id="{00000000-0008-0000-0100-00007C020000}"/>
            </a:ext>
          </a:extLst>
        </xdr:cNvPr>
        <xdr:cNvSpPr txBox="1">
          <a:spLocks noChangeArrowheads="1"/>
        </xdr:cNvSpPr>
      </xdr:nvSpPr>
      <xdr:spPr bwMode="auto">
        <a:xfrm>
          <a:off x="433917"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37" name="Text Box 52">
          <a:extLst>
            <a:ext uri="{FF2B5EF4-FFF2-40B4-BE49-F238E27FC236}">
              <a16:creationId xmlns="" xmlns:a16="http://schemas.microsoft.com/office/drawing/2014/main" id="{00000000-0008-0000-0100-00007D020000}"/>
            </a:ext>
          </a:extLst>
        </xdr:cNvPr>
        <xdr:cNvSpPr txBox="1">
          <a:spLocks noChangeArrowheads="1"/>
        </xdr:cNvSpPr>
      </xdr:nvSpPr>
      <xdr:spPr bwMode="auto">
        <a:xfrm>
          <a:off x="433917"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38" name="Text Box 23">
          <a:extLst>
            <a:ext uri="{FF2B5EF4-FFF2-40B4-BE49-F238E27FC236}">
              <a16:creationId xmlns="" xmlns:a16="http://schemas.microsoft.com/office/drawing/2014/main" id="{00000000-0008-0000-0100-00007E020000}"/>
            </a:ext>
          </a:extLst>
        </xdr:cNvPr>
        <xdr:cNvSpPr txBox="1">
          <a:spLocks noChangeArrowheads="1"/>
        </xdr:cNvSpPr>
      </xdr:nvSpPr>
      <xdr:spPr bwMode="auto">
        <a:xfrm>
          <a:off x="433917"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39" name="Text Box 24">
          <a:extLst>
            <a:ext uri="{FF2B5EF4-FFF2-40B4-BE49-F238E27FC236}">
              <a16:creationId xmlns="" xmlns:a16="http://schemas.microsoft.com/office/drawing/2014/main" id="{00000000-0008-0000-0100-00007F020000}"/>
            </a:ext>
          </a:extLst>
        </xdr:cNvPr>
        <xdr:cNvSpPr txBox="1">
          <a:spLocks noChangeArrowheads="1"/>
        </xdr:cNvSpPr>
      </xdr:nvSpPr>
      <xdr:spPr bwMode="auto">
        <a:xfrm>
          <a:off x="433917"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40" name="Text Box 50">
          <a:extLst>
            <a:ext uri="{FF2B5EF4-FFF2-40B4-BE49-F238E27FC236}">
              <a16:creationId xmlns="" xmlns:a16="http://schemas.microsoft.com/office/drawing/2014/main" id="{00000000-0008-0000-0100-000080020000}"/>
            </a:ext>
          </a:extLst>
        </xdr:cNvPr>
        <xdr:cNvSpPr txBox="1">
          <a:spLocks noChangeArrowheads="1"/>
        </xdr:cNvSpPr>
      </xdr:nvSpPr>
      <xdr:spPr bwMode="auto">
        <a:xfrm>
          <a:off x="433917"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41" name="Text Box 52">
          <a:extLst>
            <a:ext uri="{FF2B5EF4-FFF2-40B4-BE49-F238E27FC236}">
              <a16:creationId xmlns="" xmlns:a16="http://schemas.microsoft.com/office/drawing/2014/main" id="{00000000-0008-0000-0100-000081020000}"/>
            </a:ext>
          </a:extLst>
        </xdr:cNvPr>
        <xdr:cNvSpPr txBox="1">
          <a:spLocks noChangeArrowheads="1"/>
        </xdr:cNvSpPr>
      </xdr:nvSpPr>
      <xdr:spPr bwMode="auto">
        <a:xfrm>
          <a:off x="433917"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42" name="Text Box 24">
          <a:extLst>
            <a:ext uri="{FF2B5EF4-FFF2-40B4-BE49-F238E27FC236}">
              <a16:creationId xmlns="" xmlns:a16="http://schemas.microsoft.com/office/drawing/2014/main" id="{00000000-0008-0000-0100-000082020000}"/>
            </a:ext>
          </a:extLst>
        </xdr:cNvPr>
        <xdr:cNvSpPr txBox="1">
          <a:spLocks noChangeArrowheads="1"/>
        </xdr:cNvSpPr>
      </xdr:nvSpPr>
      <xdr:spPr bwMode="auto">
        <a:xfrm>
          <a:off x="433917"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43" name="Text Box 50">
          <a:extLst>
            <a:ext uri="{FF2B5EF4-FFF2-40B4-BE49-F238E27FC236}">
              <a16:creationId xmlns="" xmlns:a16="http://schemas.microsoft.com/office/drawing/2014/main" id="{00000000-0008-0000-0100-000083020000}"/>
            </a:ext>
          </a:extLst>
        </xdr:cNvPr>
        <xdr:cNvSpPr txBox="1">
          <a:spLocks noChangeArrowheads="1"/>
        </xdr:cNvSpPr>
      </xdr:nvSpPr>
      <xdr:spPr bwMode="auto">
        <a:xfrm>
          <a:off x="433917"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44" name="Text Box 52">
          <a:extLst>
            <a:ext uri="{FF2B5EF4-FFF2-40B4-BE49-F238E27FC236}">
              <a16:creationId xmlns="" xmlns:a16="http://schemas.microsoft.com/office/drawing/2014/main" id="{00000000-0008-0000-0100-000084020000}"/>
            </a:ext>
          </a:extLst>
        </xdr:cNvPr>
        <xdr:cNvSpPr txBox="1">
          <a:spLocks noChangeArrowheads="1"/>
        </xdr:cNvSpPr>
      </xdr:nvSpPr>
      <xdr:spPr bwMode="auto">
        <a:xfrm>
          <a:off x="433917"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45" name="Text Box 23">
          <a:extLst>
            <a:ext uri="{FF2B5EF4-FFF2-40B4-BE49-F238E27FC236}">
              <a16:creationId xmlns="" xmlns:a16="http://schemas.microsoft.com/office/drawing/2014/main" id="{00000000-0008-0000-0100-000085020000}"/>
            </a:ext>
          </a:extLst>
        </xdr:cNvPr>
        <xdr:cNvSpPr txBox="1">
          <a:spLocks noChangeArrowheads="1"/>
        </xdr:cNvSpPr>
      </xdr:nvSpPr>
      <xdr:spPr bwMode="auto">
        <a:xfrm>
          <a:off x="433917"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46" name="Text Box 24">
          <a:extLst>
            <a:ext uri="{FF2B5EF4-FFF2-40B4-BE49-F238E27FC236}">
              <a16:creationId xmlns="" xmlns:a16="http://schemas.microsoft.com/office/drawing/2014/main" id="{00000000-0008-0000-0100-000086020000}"/>
            </a:ext>
          </a:extLst>
        </xdr:cNvPr>
        <xdr:cNvSpPr txBox="1">
          <a:spLocks noChangeArrowheads="1"/>
        </xdr:cNvSpPr>
      </xdr:nvSpPr>
      <xdr:spPr bwMode="auto">
        <a:xfrm>
          <a:off x="433917"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47" name="Text Box 50">
          <a:extLst>
            <a:ext uri="{FF2B5EF4-FFF2-40B4-BE49-F238E27FC236}">
              <a16:creationId xmlns="" xmlns:a16="http://schemas.microsoft.com/office/drawing/2014/main" id="{00000000-0008-0000-0100-000087020000}"/>
            </a:ext>
          </a:extLst>
        </xdr:cNvPr>
        <xdr:cNvSpPr txBox="1">
          <a:spLocks noChangeArrowheads="1"/>
        </xdr:cNvSpPr>
      </xdr:nvSpPr>
      <xdr:spPr bwMode="auto">
        <a:xfrm>
          <a:off x="433917"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48" name="Text Box 52">
          <a:extLst>
            <a:ext uri="{FF2B5EF4-FFF2-40B4-BE49-F238E27FC236}">
              <a16:creationId xmlns="" xmlns:a16="http://schemas.microsoft.com/office/drawing/2014/main" id="{00000000-0008-0000-0100-000088020000}"/>
            </a:ext>
          </a:extLst>
        </xdr:cNvPr>
        <xdr:cNvSpPr txBox="1">
          <a:spLocks noChangeArrowheads="1"/>
        </xdr:cNvSpPr>
      </xdr:nvSpPr>
      <xdr:spPr bwMode="auto">
        <a:xfrm>
          <a:off x="433917"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49" name="Text Box 24">
          <a:extLst>
            <a:ext uri="{FF2B5EF4-FFF2-40B4-BE49-F238E27FC236}">
              <a16:creationId xmlns="" xmlns:a16="http://schemas.microsoft.com/office/drawing/2014/main" id="{00000000-0008-0000-0100-000089020000}"/>
            </a:ext>
          </a:extLst>
        </xdr:cNvPr>
        <xdr:cNvSpPr txBox="1">
          <a:spLocks noChangeArrowheads="1"/>
        </xdr:cNvSpPr>
      </xdr:nvSpPr>
      <xdr:spPr bwMode="auto">
        <a:xfrm>
          <a:off x="433917"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50" name="Text Box 50">
          <a:extLst>
            <a:ext uri="{FF2B5EF4-FFF2-40B4-BE49-F238E27FC236}">
              <a16:creationId xmlns="" xmlns:a16="http://schemas.microsoft.com/office/drawing/2014/main" id="{00000000-0008-0000-0100-00008A020000}"/>
            </a:ext>
          </a:extLst>
        </xdr:cNvPr>
        <xdr:cNvSpPr txBox="1">
          <a:spLocks noChangeArrowheads="1"/>
        </xdr:cNvSpPr>
      </xdr:nvSpPr>
      <xdr:spPr bwMode="auto">
        <a:xfrm>
          <a:off x="433917"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51" name="Text Box 52">
          <a:extLst>
            <a:ext uri="{FF2B5EF4-FFF2-40B4-BE49-F238E27FC236}">
              <a16:creationId xmlns="" xmlns:a16="http://schemas.microsoft.com/office/drawing/2014/main" id="{00000000-0008-0000-0100-00008B020000}"/>
            </a:ext>
          </a:extLst>
        </xdr:cNvPr>
        <xdr:cNvSpPr txBox="1">
          <a:spLocks noChangeArrowheads="1"/>
        </xdr:cNvSpPr>
      </xdr:nvSpPr>
      <xdr:spPr bwMode="auto">
        <a:xfrm>
          <a:off x="433917"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652" name="Text Box 23">
          <a:extLst>
            <a:ext uri="{FF2B5EF4-FFF2-40B4-BE49-F238E27FC236}">
              <a16:creationId xmlns="" xmlns:a16="http://schemas.microsoft.com/office/drawing/2014/main" id="{00000000-0008-0000-0100-00008C020000}"/>
            </a:ext>
          </a:extLst>
        </xdr:cNvPr>
        <xdr:cNvSpPr txBox="1">
          <a:spLocks noChangeArrowheads="1"/>
        </xdr:cNvSpPr>
      </xdr:nvSpPr>
      <xdr:spPr bwMode="auto">
        <a:xfrm>
          <a:off x="433917" y="7895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653" name="Text Box 24">
          <a:extLst>
            <a:ext uri="{FF2B5EF4-FFF2-40B4-BE49-F238E27FC236}">
              <a16:creationId xmlns="" xmlns:a16="http://schemas.microsoft.com/office/drawing/2014/main" id="{00000000-0008-0000-0100-00008D020000}"/>
            </a:ext>
          </a:extLst>
        </xdr:cNvPr>
        <xdr:cNvSpPr txBox="1">
          <a:spLocks noChangeArrowheads="1"/>
        </xdr:cNvSpPr>
      </xdr:nvSpPr>
      <xdr:spPr bwMode="auto">
        <a:xfrm>
          <a:off x="433917" y="7895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654" name="Text Box 50">
          <a:extLst>
            <a:ext uri="{FF2B5EF4-FFF2-40B4-BE49-F238E27FC236}">
              <a16:creationId xmlns="" xmlns:a16="http://schemas.microsoft.com/office/drawing/2014/main" id="{00000000-0008-0000-0100-00008E020000}"/>
            </a:ext>
          </a:extLst>
        </xdr:cNvPr>
        <xdr:cNvSpPr txBox="1">
          <a:spLocks noChangeArrowheads="1"/>
        </xdr:cNvSpPr>
      </xdr:nvSpPr>
      <xdr:spPr bwMode="auto">
        <a:xfrm>
          <a:off x="433917" y="7895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655" name="Text Box 52">
          <a:extLst>
            <a:ext uri="{FF2B5EF4-FFF2-40B4-BE49-F238E27FC236}">
              <a16:creationId xmlns="" xmlns:a16="http://schemas.microsoft.com/office/drawing/2014/main" id="{00000000-0008-0000-0100-00008F020000}"/>
            </a:ext>
          </a:extLst>
        </xdr:cNvPr>
        <xdr:cNvSpPr txBox="1">
          <a:spLocks noChangeArrowheads="1"/>
        </xdr:cNvSpPr>
      </xdr:nvSpPr>
      <xdr:spPr bwMode="auto">
        <a:xfrm>
          <a:off x="433917" y="7895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656" name="Text Box 24">
          <a:extLst>
            <a:ext uri="{FF2B5EF4-FFF2-40B4-BE49-F238E27FC236}">
              <a16:creationId xmlns="" xmlns:a16="http://schemas.microsoft.com/office/drawing/2014/main" id="{00000000-0008-0000-0100-000090020000}"/>
            </a:ext>
          </a:extLst>
        </xdr:cNvPr>
        <xdr:cNvSpPr txBox="1">
          <a:spLocks noChangeArrowheads="1"/>
        </xdr:cNvSpPr>
      </xdr:nvSpPr>
      <xdr:spPr bwMode="auto">
        <a:xfrm>
          <a:off x="433917" y="7895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657" name="Text Box 50">
          <a:extLst>
            <a:ext uri="{FF2B5EF4-FFF2-40B4-BE49-F238E27FC236}">
              <a16:creationId xmlns="" xmlns:a16="http://schemas.microsoft.com/office/drawing/2014/main" id="{00000000-0008-0000-0100-000091020000}"/>
            </a:ext>
          </a:extLst>
        </xdr:cNvPr>
        <xdr:cNvSpPr txBox="1">
          <a:spLocks noChangeArrowheads="1"/>
        </xdr:cNvSpPr>
      </xdr:nvSpPr>
      <xdr:spPr bwMode="auto">
        <a:xfrm>
          <a:off x="433917" y="7895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658" name="Text Box 52">
          <a:extLst>
            <a:ext uri="{FF2B5EF4-FFF2-40B4-BE49-F238E27FC236}">
              <a16:creationId xmlns="" xmlns:a16="http://schemas.microsoft.com/office/drawing/2014/main" id="{00000000-0008-0000-0100-000092020000}"/>
            </a:ext>
          </a:extLst>
        </xdr:cNvPr>
        <xdr:cNvSpPr txBox="1">
          <a:spLocks noChangeArrowheads="1"/>
        </xdr:cNvSpPr>
      </xdr:nvSpPr>
      <xdr:spPr bwMode="auto">
        <a:xfrm>
          <a:off x="433917" y="7895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59" name="Text Box 23">
          <a:extLst>
            <a:ext uri="{FF2B5EF4-FFF2-40B4-BE49-F238E27FC236}">
              <a16:creationId xmlns="" xmlns:a16="http://schemas.microsoft.com/office/drawing/2014/main" id="{00000000-0008-0000-0100-000093020000}"/>
            </a:ext>
          </a:extLst>
        </xdr:cNvPr>
        <xdr:cNvSpPr txBox="1">
          <a:spLocks noChangeArrowheads="1"/>
        </xdr:cNvSpPr>
      </xdr:nvSpPr>
      <xdr:spPr bwMode="auto">
        <a:xfrm>
          <a:off x="433917"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60" name="Text Box 24">
          <a:extLst>
            <a:ext uri="{FF2B5EF4-FFF2-40B4-BE49-F238E27FC236}">
              <a16:creationId xmlns="" xmlns:a16="http://schemas.microsoft.com/office/drawing/2014/main" id="{00000000-0008-0000-0100-000094020000}"/>
            </a:ext>
          </a:extLst>
        </xdr:cNvPr>
        <xdr:cNvSpPr txBox="1">
          <a:spLocks noChangeArrowheads="1"/>
        </xdr:cNvSpPr>
      </xdr:nvSpPr>
      <xdr:spPr bwMode="auto">
        <a:xfrm>
          <a:off x="433917"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61" name="Text Box 50">
          <a:extLst>
            <a:ext uri="{FF2B5EF4-FFF2-40B4-BE49-F238E27FC236}">
              <a16:creationId xmlns="" xmlns:a16="http://schemas.microsoft.com/office/drawing/2014/main" id="{00000000-0008-0000-0100-000095020000}"/>
            </a:ext>
          </a:extLst>
        </xdr:cNvPr>
        <xdr:cNvSpPr txBox="1">
          <a:spLocks noChangeArrowheads="1"/>
        </xdr:cNvSpPr>
      </xdr:nvSpPr>
      <xdr:spPr bwMode="auto">
        <a:xfrm>
          <a:off x="433917"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62" name="Text Box 52">
          <a:extLst>
            <a:ext uri="{FF2B5EF4-FFF2-40B4-BE49-F238E27FC236}">
              <a16:creationId xmlns="" xmlns:a16="http://schemas.microsoft.com/office/drawing/2014/main" id="{00000000-0008-0000-0100-000096020000}"/>
            </a:ext>
          </a:extLst>
        </xdr:cNvPr>
        <xdr:cNvSpPr txBox="1">
          <a:spLocks noChangeArrowheads="1"/>
        </xdr:cNvSpPr>
      </xdr:nvSpPr>
      <xdr:spPr bwMode="auto">
        <a:xfrm>
          <a:off x="433917"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63" name="Text Box 24">
          <a:extLst>
            <a:ext uri="{FF2B5EF4-FFF2-40B4-BE49-F238E27FC236}">
              <a16:creationId xmlns="" xmlns:a16="http://schemas.microsoft.com/office/drawing/2014/main" id="{00000000-0008-0000-0100-000097020000}"/>
            </a:ext>
          </a:extLst>
        </xdr:cNvPr>
        <xdr:cNvSpPr txBox="1">
          <a:spLocks noChangeArrowheads="1"/>
        </xdr:cNvSpPr>
      </xdr:nvSpPr>
      <xdr:spPr bwMode="auto">
        <a:xfrm>
          <a:off x="433917"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64" name="Text Box 50">
          <a:extLst>
            <a:ext uri="{FF2B5EF4-FFF2-40B4-BE49-F238E27FC236}">
              <a16:creationId xmlns="" xmlns:a16="http://schemas.microsoft.com/office/drawing/2014/main" id="{00000000-0008-0000-0100-000098020000}"/>
            </a:ext>
          </a:extLst>
        </xdr:cNvPr>
        <xdr:cNvSpPr txBox="1">
          <a:spLocks noChangeArrowheads="1"/>
        </xdr:cNvSpPr>
      </xdr:nvSpPr>
      <xdr:spPr bwMode="auto">
        <a:xfrm>
          <a:off x="433917"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65" name="Text Box 52">
          <a:extLst>
            <a:ext uri="{FF2B5EF4-FFF2-40B4-BE49-F238E27FC236}">
              <a16:creationId xmlns="" xmlns:a16="http://schemas.microsoft.com/office/drawing/2014/main" id="{00000000-0008-0000-0100-000099020000}"/>
            </a:ext>
          </a:extLst>
        </xdr:cNvPr>
        <xdr:cNvSpPr txBox="1">
          <a:spLocks noChangeArrowheads="1"/>
        </xdr:cNvSpPr>
      </xdr:nvSpPr>
      <xdr:spPr bwMode="auto">
        <a:xfrm>
          <a:off x="433917"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666" name="Text Box 23">
          <a:extLst>
            <a:ext uri="{FF2B5EF4-FFF2-40B4-BE49-F238E27FC236}">
              <a16:creationId xmlns="" xmlns:a16="http://schemas.microsoft.com/office/drawing/2014/main" id="{00000000-0008-0000-0100-00009A020000}"/>
            </a:ext>
          </a:extLst>
        </xdr:cNvPr>
        <xdr:cNvSpPr txBox="1">
          <a:spLocks noChangeArrowheads="1"/>
        </xdr:cNvSpPr>
      </xdr:nvSpPr>
      <xdr:spPr bwMode="auto">
        <a:xfrm>
          <a:off x="433917" y="7895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667" name="Text Box 24">
          <a:extLst>
            <a:ext uri="{FF2B5EF4-FFF2-40B4-BE49-F238E27FC236}">
              <a16:creationId xmlns="" xmlns:a16="http://schemas.microsoft.com/office/drawing/2014/main" id="{00000000-0008-0000-0100-00009B020000}"/>
            </a:ext>
          </a:extLst>
        </xdr:cNvPr>
        <xdr:cNvSpPr txBox="1">
          <a:spLocks noChangeArrowheads="1"/>
        </xdr:cNvSpPr>
      </xdr:nvSpPr>
      <xdr:spPr bwMode="auto">
        <a:xfrm>
          <a:off x="433917" y="7895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668" name="Text Box 50">
          <a:extLst>
            <a:ext uri="{FF2B5EF4-FFF2-40B4-BE49-F238E27FC236}">
              <a16:creationId xmlns="" xmlns:a16="http://schemas.microsoft.com/office/drawing/2014/main" id="{00000000-0008-0000-0100-00009C020000}"/>
            </a:ext>
          </a:extLst>
        </xdr:cNvPr>
        <xdr:cNvSpPr txBox="1">
          <a:spLocks noChangeArrowheads="1"/>
        </xdr:cNvSpPr>
      </xdr:nvSpPr>
      <xdr:spPr bwMode="auto">
        <a:xfrm>
          <a:off x="433917" y="7895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669" name="Text Box 52">
          <a:extLst>
            <a:ext uri="{FF2B5EF4-FFF2-40B4-BE49-F238E27FC236}">
              <a16:creationId xmlns="" xmlns:a16="http://schemas.microsoft.com/office/drawing/2014/main" id="{00000000-0008-0000-0100-00009D020000}"/>
            </a:ext>
          </a:extLst>
        </xdr:cNvPr>
        <xdr:cNvSpPr txBox="1">
          <a:spLocks noChangeArrowheads="1"/>
        </xdr:cNvSpPr>
      </xdr:nvSpPr>
      <xdr:spPr bwMode="auto">
        <a:xfrm>
          <a:off x="433917" y="7895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670" name="Text Box 24">
          <a:extLst>
            <a:ext uri="{FF2B5EF4-FFF2-40B4-BE49-F238E27FC236}">
              <a16:creationId xmlns="" xmlns:a16="http://schemas.microsoft.com/office/drawing/2014/main" id="{00000000-0008-0000-0100-00009E020000}"/>
            </a:ext>
          </a:extLst>
        </xdr:cNvPr>
        <xdr:cNvSpPr txBox="1">
          <a:spLocks noChangeArrowheads="1"/>
        </xdr:cNvSpPr>
      </xdr:nvSpPr>
      <xdr:spPr bwMode="auto">
        <a:xfrm>
          <a:off x="433917" y="7895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671" name="Text Box 50">
          <a:extLst>
            <a:ext uri="{FF2B5EF4-FFF2-40B4-BE49-F238E27FC236}">
              <a16:creationId xmlns="" xmlns:a16="http://schemas.microsoft.com/office/drawing/2014/main" id="{00000000-0008-0000-0100-00009F020000}"/>
            </a:ext>
          </a:extLst>
        </xdr:cNvPr>
        <xdr:cNvSpPr txBox="1">
          <a:spLocks noChangeArrowheads="1"/>
        </xdr:cNvSpPr>
      </xdr:nvSpPr>
      <xdr:spPr bwMode="auto">
        <a:xfrm>
          <a:off x="433917" y="7895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672" name="Text Box 52">
          <a:extLst>
            <a:ext uri="{FF2B5EF4-FFF2-40B4-BE49-F238E27FC236}">
              <a16:creationId xmlns="" xmlns:a16="http://schemas.microsoft.com/office/drawing/2014/main" id="{00000000-0008-0000-0100-0000A0020000}"/>
            </a:ext>
          </a:extLst>
        </xdr:cNvPr>
        <xdr:cNvSpPr txBox="1">
          <a:spLocks noChangeArrowheads="1"/>
        </xdr:cNvSpPr>
      </xdr:nvSpPr>
      <xdr:spPr bwMode="auto">
        <a:xfrm>
          <a:off x="433917" y="7895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73" name="Text Box 23">
          <a:extLst>
            <a:ext uri="{FF2B5EF4-FFF2-40B4-BE49-F238E27FC236}">
              <a16:creationId xmlns="" xmlns:a16="http://schemas.microsoft.com/office/drawing/2014/main" id="{00000000-0008-0000-0100-0000A1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74" name="Text Box 24">
          <a:extLst>
            <a:ext uri="{FF2B5EF4-FFF2-40B4-BE49-F238E27FC236}">
              <a16:creationId xmlns="" xmlns:a16="http://schemas.microsoft.com/office/drawing/2014/main" id="{00000000-0008-0000-0100-0000A2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75" name="Text Box 50">
          <a:extLst>
            <a:ext uri="{FF2B5EF4-FFF2-40B4-BE49-F238E27FC236}">
              <a16:creationId xmlns="" xmlns:a16="http://schemas.microsoft.com/office/drawing/2014/main" id="{00000000-0008-0000-0100-0000A3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76" name="Text Box 52">
          <a:extLst>
            <a:ext uri="{FF2B5EF4-FFF2-40B4-BE49-F238E27FC236}">
              <a16:creationId xmlns="" xmlns:a16="http://schemas.microsoft.com/office/drawing/2014/main" id="{00000000-0008-0000-0100-0000A4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77" name="Text Box 24">
          <a:extLst>
            <a:ext uri="{FF2B5EF4-FFF2-40B4-BE49-F238E27FC236}">
              <a16:creationId xmlns="" xmlns:a16="http://schemas.microsoft.com/office/drawing/2014/main" id="{00000000-0008-0000-0100-0000A5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78" name="Text Box 50">
          <a:extLst>
            <a:ext uri="{FF2B5EF4-FFF2-40B4-BE49-F238E27FC236}">
              <a16:creationId xmlns="" xmlns:a16="http://schemas.microsoft.com/office/drawing/2014/main" id="{00000000-0008-0000-0100-0000A6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79" name="Text Box 52">
          <a:extLst>
            <a:ext uri="{FF2B5EF4-FFF2-40B4-BE49-F238E27FC236}">
              <a16:creationId xmlns="" xmlns:a16="http://schemas.microsoft.com/office/drawing/2014/main" id="{00000000-0008-0000-0100-0000A7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80" name="Text Box 23">
          <a:extLst>
            <a:ext uri="{FF2B5EF4-FFF2-40B4-BE49-F238E27FC236}">
              <a16:creationId xmlns="" xmlns:a16="http://schemas.microsoft.com/office/drawing/2014/main" id="{00000000-0008-0000-0100-0000A8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81" name="Text Box 24">
          <a:extLst>
            <a:ext uri="{FF2B5EF4-FFF2-40B4-BE49-F238E27FC236}">
              <a16:creationId xmlns="" xmlns:a16="http://schemas.microsoft.com/office/drawing/2014/main" id="{00000000-0008-0000-0100-0000A9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82" name="Text Box 50">
          <a:extLst>
            <a:ext uri="{FF2B5EF4-FFF2-40B4-BE49-F238E27FC236}">
              <a16:creationId xmlns="" xmlns:a16="http://schemas.microsoft.com/office/drawing/2014/main" id="{00000000-0008-0000-0100-0000AA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83" name="Text Box 52">
          <a:extLst>
            <a:ext uri="{FF2B5EF4-FFF2-40B4-BE49-F238E27FC236}">
              <a16:creationId xmlns="" xmlns:a16="http://schemas.microsoft.com/office/drawing/2014/main" id="{00000000-0008-0000-0100-0000AB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84" name="Text Box 24">
          <a:extLst>
            <a:ext uri="{FF2B5EF4-FFF2-40B4-BE49-F238E27FC236}">
              <a16:creationId xmlns="" xmlns:a16="http://schemas.microsoft.com/office/drawing/2014/main" id="{00000000-0008-0000-0100-0000AC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85" name="Text Box 50">
          <a:extLst>
            <a:ext uri="{FF2B5EF4-FFF2-40B4-BE49-F238E27FC236}">
              <a16:creationId xmlns="" xmlns:a16="http://schemas.microsoft.com/office/drawing/2014/main" id="{00000000-0008-0000-0100-0000AD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86" name="Text Box 52">
          <a:extLst>
            <a:ext uri="{FF2B5EF4-FFF2-40B4-BE49-F238E27FC236}">
              <a16:creationId xmlns="" xmlns:a16="http://schemas.microsoft.com/office/drawing/2014/main" id="{00000000-0008-0000-0100-0000AE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87" name="Text Box 23">
          <a:extLst>
            <a:ext uri="{FF2B5EF4-FFF2-40B4-BE49-F238E27FC236}">
              <a16:creationId xmlns="" xmlns:a16="http://schemas.microsoft.com/office/drawing/2014/main" id="{00000000-0008-0000-0100-0000AF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88" name="Text Box 24">
          <a:extLst>
            <a:ext uri="{FF2B5EF4-FFF2-40B4-BE49-F238E27FC236}">
              <a16:creationId xmlns="" xmlns:a16="http://schemas.microsoft.com/office/drawing/2014/main" id="{00000000-0008-0000-0100-0000B0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89" name="Text Box 50">
          <a:extLst>
            <a:ext uri="{FF2B5EF4-FFF2-40B4-BE49-F238E27FC236}">
              <a16:creationId xmlns="" xmlns:a16="http://schemas.microsoft.com/office/drawing/2014/main" id="{00000000-0008-0000-0100-0000B1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90" name="Text Box 52">
          <a:extLst>
            <a:ext uri="{FF2B5EF4-FFF2-40B4-BE49-F238E27FC236}">
              <a16:creationId xmlns="" xmlns:a16="http://schemas.microsoft.com/office/drawing/2014/main" id="{00000000-0008-0000-0100-0000B2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91" name="Text Box 24">
          <a:extLst>
            <a:ext uri="{FF2B5EF4-FFF2-40B4-BE49-F238E27FC236}">
              <a16:creationId xmlns="" xmlns:a16="http://schemas.microsoft.com/office/drawing/2014/main" id="{00000000-0008-0000-0100-0000B3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92" name="Text Box 50">
          <a:extLst>
            <a:ext uri="{FF2B5EF4-FFF2-40B4-BE49-F238E27FC236}">
              <a16:creationId xmlns="" xmlns:a16="http://schemas.microsoft.com/office/drawing/2014/main" id="{00000000-0008-0000-0100-0000B4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93" name="Text Box 52">
          <a:extLst>
            <a:ext uri="{FF2B5EF4-FFF2-40B4-BE49-F238E27FC236}">
              <a16:creationId xmlns="" xmlns:a16="http://schemas.microsoft.com/office/drawing/2014/main" id="{00000000-0008-0000-0100-0000B5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694" name="Text Box 23">
          <a:extLst>
            <a:ext uri="{FF2B5EF4-FFF2-40B4-BE49-F238E27FC236}">
              <a16:creationId xmlns="" xmlns:a16="http://schemas.microsoft.com/office/drawing/2014/main" id="{00000000-0008-0000-0100-0000B602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695" name="Text Box 24">
          <a:extLst>
            <a:ext uri="{FF2B5EF4-FFF2-40B4-BE49-F238E27FC236}">
              <a16:creationId xmlns="" xmlns:a16="http://schemas.microsoft.com/office/drawing/2014/main" id="{00000000-0008-0000-0100-0000B702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696" name="Text Box 50">
          <a:extLst>
            <a:ext uri="{FF2B5EF4-FFF2-40B4-BE49-F238E27FC236}">
              <a16:creationId xmlns="" xmlns:a16="http://schemas.microsoft.com/office/drawing/2014/main" id="{00000000-0008-0000-0100-0000B802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697" name="Text Box 52">
          <a:extLst>
            <a:ext uri="{FF2B5EF4-FFF2-40B4-BE49-F238E27FC236}">
              <a16:creationId xmlns="" xmlns:a16="http://schemas.microsoft.com/office/drawing/2014/main" id="{00000000-0008-0000-0100-0000B902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698" name="Text Box 24">
          <a:extLst>
            <a:ext uri="{FF2B5EF4-FFF2-40B4-BE49-F238E27FC236}">
              <a16:creationId xmlns="" xmlns:a16="http://schemas.microsoft.com/office/drawing/2014/main" id="{00000000-0008-0000-0100-0000BA02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699" name="Text Box 50">
          <a:extLst>
            <a:ext uri="{FF2B5EF4-FFF2-40B4-BE49-F238E27FC236}">
              <a16:creationId xmlns="" xmlns:a16="http://schemas.microsoft.com/office/drawing/2014/main" id="{00000000-0008-0000-0100-0000BB02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700" name="Text Box 52">
          <a:extLst>
            <a:ext uri="{FF2B5EF4-FFF2-40B4-BE49-F238E27FC236}">
              <a16:creationId xmlns="" xmlns:a16="http://schemas.microsoft.com/office/drawing/2014/main" id="{00000000-0008-0000-0100-0000BC02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01" name="Text Box 23">
          <a:extLst>
            <a:ext uri="{FF2B5EF4-FFF2-40B4-BE49-F238E27FC236}">
              <a16:creationId xmlns="" xmlns:a16="http://schemas.microsoft.com/office/drawing/2014/main" id="{00000000-0008-0000-0100-0000BD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02" name="Text Box 24">
          <a:extLst>
            <a:ext uri="{FF2B5EF4-FFF2-40B4-BE49-F238E27FC236}">
              <a16:creationId xmlns="" xmlns:a16="http://schemas.microsoft.com/office/drawing/2014/main" id="{00000000-0008-0000-0100-0000BE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03" name="Text Box 50">
          <a:extLst>
            <a:ext uri="{FF2B5EF4-FFF2-40B4-BE49-F238E27FC236}">
              <a16:creationId xmlns="" xmlns:a16="http://schemas.microsoft.com/office/drawing/2014/main" id="{00000000-0008-0000-0100-0000BF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04" name="Text Box 52">
          <a:extLst>
            <a:ext uri="{FF2B5EF4-FFF2-40B4-BE49-F238E27FC236}">
              <a16:creationId xmlns="" xmlns:a16="http://schemas.microsoft.com/office/drawing/2014/main" id="{00000000-0008-0000-0100-0000C0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05" name="Text Box 24">
          <a:extLst>
            <a:ext uri="{FF2B5EF4-FFF2-40B4-BE49-F238E27FC236}">
              <a16:creationId xmlns="" xmlns:a16="http://schemas.microsoft.com/office/drawing/2014/main" id="{00000000-0008-0000-0100-0000C1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06" name="Text Box 50">
          <a:extLst>
            <a:ext uri="{FF2B5EF4-FFF2-40B4-BE49-F238E27FC236}">
              <a16:creationId xmlns="" xmlns:a16="http://schemas.microsoft.com/office/drawing/2014/main" id="{00000000-0008-0000-0100-0000C2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07" name="Text Box 52">
          <a:extLst>
            <a:ext uri="{FF2B5EF4-FFF2-40B4-BE49-F238E27FC236}">
              <a16:creationId xmlns="" xmlns:a16="http://schemas.microsoft.com/office/drawing/2014/main" id="{00000000-0008-0000-0100-0000C3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708" name="Text Box 23">
          <a:extLst>
            <a:ext uri="{FF2B5EF4-FFF2-40B4-BE49-F238E27FC236}">
              <a16:creationId xmlns="" xmlns:a16="http://schemas.microsoft.com/office/drawing/2014/main" id="{00000000-0008-0000-0100-0000C402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709" name="Text Box 24">
          <a:extLst>
            <a:ext uri="{FF2B5EF4-FFF2-40B4-BE49-F238E27FC236}">
              <a16:creationId xmlns="" xmlns:a16="http://schemas.microsoft.com/office/drawing/2014/main" id="{00000000-0008-0000-0100-0000C502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710" name="Text Box 50">
          <a:extLst>
            <a:ext uri="{FF2B5EF4-FFF2-40B4-BE49-F238E27FC236}">
              <a16:creationId xmlns="" xmlns:a16="http://schemas.microsoft.com/office/drawing/2014/main" id="{00000000-0008-0000-0100-0000C602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711" name="Text Box 52">
          <a:extLst>
            <a:ext uri="{FF2B5EF4-FFF2-40B4-BE49-F238E27FC236}">
              <a16:creationId xmlns="" xmlns:a16="http://schemas.microsoft.com/office/drawing/2014/main" id="{00000000-0008-0000-0100-0000C702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712" name="Text Box 24">
          <a:extLst>
            <a:ext uri="{FF2B5EF4-FFF2-40B4-BE49-F238E27FC236}">
              <a16:creationId xmlns="" xmlns:a16="http://schemas.microsoft.com/office/drawing/2014/main" id="{00000000-0008-0000-0100-0000C802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713" name="Text Box 50">
          <a:extLst>
            <a:ext uri="{FF2B5EF4-FFF2-40B4-BE49-F238E27FC236}">
              <a16:creationId xmlns="" xmlns:a16="http://schemas.microsoft.com/office/drawing/2014/main" id="{00000000-0008-0000-0100-0000C902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714" name="Text Box 52">
          <a:extLst>
            <a:ext uri="{FF2B5EF4-FFF2-40B4-BE49-F238E27FC236}">
              <a16:creationId xmlns="" xmlns:a16="http://schemas.microsoft.com/office/drawing/2014/main" id="{00000000-0008-0000-0100-0000CA02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15" name="Text Box 23">
          <a:extLst>
            <a:ext uri="{FF2B5EF4-FFF2-40B4-BE49-F238E27FC236}">
              <a16:creationId xmlns="" xmlns:a16="http://schemas.microsoft.com/office/drawing/2014/main" id="{00000000-0008-0000-0100-0000CB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16" name="Text Box 24">
          <a:extLst>
            <a:ext uri="{FF2B5EF4-FFF2-40B4-BE49-F238E27FC236}">
              <a16:creationId xmlns="" xmlns:a16="http://schemas.microsoft.com/office/drawing/2014/main" id="{00000000-0008-0000-0100-0000CC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17" name="Text Box 50">
          <a:extLst>
            <a:ext uri="{FF2B5EF4-FFF2-40B4-BE49-F238E27FC236}">
              <a16:creationId xmlns="" xmlns:a16="http://schemas.microsoft.com/office/drawing/2014/main" id="{00000000-0008-0000-0100-0000CD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18" name="Text Box 52">
          <a:extLst>
            <a:ext uri="{FF2B5EF4-FFF2-40B4-BE49-F238E27FC236}">
              <a16:creationId xmlns="" xmlns:a16="http://schemas.microsoft.com/office/drawing/2014/main" id="{00000000-0008-0000-0100-0000CE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19" name="Text Box 24">
          <a:extLst>
            <a:ext uri="{FF2B5EF4-FFF2-40B4-BE49-F238E27FC236}">
              <a16:creationId xmlns="" xmlns:a16="http://schemas.microsoft.com/office/drawing/2014/main" id="{00000000-0008-0000-0100-0000CF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20" name="Text Box 50">
          <a:extLst>
            <a:ext uri="{FF2B5EF4-FFF2-40B4-BE49-F238E27FC236}">
              <a16:creationId xmlns="" xmlns:a16="http://schemas.microsoft.com/office/drawing/2014/main" id="{00000000-0008-0000-0100-0000D0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21" name="Text Box 52">
          <a:extLst>
            <a:ext uri="{FF2B5EF4-FFF2-40B4-BE49-F238E27FC236}">
              <a16:creationId xmlns="" xmlns:a16="http://schemas.microsoft.com/office/drawing/2014/main" id="{00000000-0008-0000-0100-0000D1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22" name="Text Box 23">
          <a:extLst>
            <a:ext uri="{FF2B5EF4-FFF2-40B4-BE49-F238E27FC236}">
              <a16:creationId xmlns="" xmlns:a16="http://schemas.microsoft.com/office/drawing/2014/main" id="{00000000-0008-0000-0100-0000D2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23" name="Text Box 24">
          <a:extLst>
            <a:ext uri="{FF2B5EF4-FFF2-40B4-BE49-F238E27FC236}">
              <a16:creationId xmlns="" xmlns:a16="http://schemas.microsoft.com/office/drawing/2014/main" id="{00000000-0008-0000-0100-0000D3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24" name="Text Box 50">
          <a:extLst>
            <a:ext uri="{FF2B5EF4-FFF2-40B4-BE49-F238E27FC236}">
              <a16:creationId xmlns="" xmlns:a16="http://schemas.microsoft.com/office/drawing/2014/main" id="{00000000-0008-0000-0100-0000D4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25" name="Text Box 52">
          <a:extLst>
            <a:ext uri="{FF2B5EF4-FFF2-40B4-BE49-F238E27FC236}">
              <a16:creationId xmlns="" xmlns:a16="http://schemas.microsoft.com/office/drawing/2014/main" id="{00000000-0008-0000-0100-0000D5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26" name="Text Box 24">
          <a:extLst>
            <a:ext uri="{FF2B5EF4-FFF2-40B4-BE49-F238E27FC236}">
              <a16:creationId xmlns="" xmlns:a16="http://schemas.microsoft.com/office/drawing/2014/main" id="{00000000-0008-0000-0100-0000D6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27" name="Text Box 50">
          <a:extLst>
            <a:ext uri="{FF2B5EF4-FFF2-40B4-BE49-F238E27FC236}">
              <a16:creationId xmlns="" xmlns:a16="http://schemas.microsoft.com/office/drawing/2014/main" id="{00000000-0008-0000-0100-0000D7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28" name="Text Box 52">
          <a:extLst>
            <a:ext uri="{FF2B5EF4-FFF2-40B4-BE49-F238E27FC236}">
              <a16:creationId xmlns="" xmlns:a16="http://schemas.microsoft.com/office/drawing/2014/main" id="{00000000-0008-0000-0100-0000D8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29" name="Text Box 23">
          <a:extLst>
            <a:ext uri="{FF2B5EF4-FFF2-40B4-BE49-F238E27FC236}">
              <a16:creationId xmlns="" xmlns:a16="http://schemas.microsoft.com/office/drawing/2014/main" id="{00000000-0008-0000-0100-0000D9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30" name="Text Box 24">
          <a:extLst>
            <a:ext uri="{FF2B5EF4-FFF2-40B4-BE49-F238E27FC236}">
              <a16:creationId xmlns="" xmlns:a16="http://schemas.microsoft.com/office/drawing/2014/main" id="{00000000-0008-0000-0100-0000DA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31" name="Text Box 50">
          <a:extLst>
            <a:ext uri="{FF2B5EF4-FFF2-40B4-BE49-F238E27FC236}">
              <a16:creationId xmlns="" xmlns:a16="http://schemas.microsoft.com/office/drawing/2014/main" id="{00000000-0008-0000-0100-0000DB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32" name="Text Box 52">
          <a:extLst>
            <a:ext uri="{FF2B5EF4-FFF2-40B4-BE49-F238E27FC236}">
              <a16:creationId xmlns="" xmlns:a16="http://schemas.microsoft.com/office/drawing/2014/main" id="{00000000-0008-0000-0100-0000DC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33" name="Text Box 24">
          <a:extLst>
            <a:ext uri="{FF2B5EF4-FFF2-40B4-BE49-F238E27FC236}">
              <a16:creationId xmlns="" xmlns:a16="http://schemas.microsoft.com/office/drawing/2014/main" id="{00000000-0008-0000-0100-0000DD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34" name="Text Box 50">
          <a:extLst>
            <a:ext uri="{FF2B5EF4-FFF2-40B4-BE49-F238E27FC236}">
              <a16:creationId xmlns="" xmlns:a16="http://schemas.microsoft.com/office/drawing/2014/main" id="{00000000-0008-0000-0100-0000DE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35" name="Text Box 52">
          <a:extLst>
            <a:ext uri="{FF2B5EF4-FFF2-40B4-BE49-F238E27FC236}">
              <a16:creationId xmlns="" xmlns:a16="http://schemas.microsoft.com/office/drawing/2014/main" id="{00000000-0008-0000-0100-0000DF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736" name="Text Box 23">
          <a:extLst>
            <a:ext uri="{FF2B5EF4-FFF2-40B4-BE49-F238E27FC236}">
              <a16:creationId xmlns="" xmlns:a16="http://schemas.microsoft.com/office/drawing/2014/main" id="{00000000-0008-0000-0100-0000E002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737" name="Text Box 24">
          <a:extLst>
            <a:ext uri="{FF2B5EF4-FFF2-40B4-BE49-F238E27FC236}">
              <a16:creationId xmlns="" xmlns:a16="http://schemas.microsoft.com/office/drawing/2014/main" id="{00000000-0008-0000-0100-0000E102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738" name="Text Box 50">
          <a:extLst>
            <a:ext uri="{FF2B5EF4-FFF2-40B4-BE49-F238E27FC236}">
              <a16:creationId xmlns="" xmlns:a16="http://schemas.microsoft.com/office/drawing/2014/main" id="{00000000-0008-0000-0100-0000E202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739" name="Text Box 52">
          <a:extLst>
            <a:ext uri="{FF2B5EF4-FFF2-40B4-BE49-F238E27FC236}">
              <a16:creationId xmlns="" xmlns:a16="http://schemas.microsoft.com/office/drawing/2014/main" id="{00000000-0008-0000-0100-0000E302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740" name="Text Box 24">
          <a:extLst>
            <a:ext uri="{FF2B5EF4-FFF2-40B4-BE49-F238E27FC236}">
              <a16:creationId xmlns="" xmlns:a16="http://schemas.microsoft.com/office/drawing/2014/main" id="{00000000-0008-0000-0100-0000E402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741" name="Text Box 50">
          <a:extLst>
            <a:ext uri="{FF2B5EF4-FFF2-40B4-BE49-F238E27FC236}">
              <a16:creationId xmlns="" xmlns:a16="http://schemas.microsoft.com/office/drawing/2014/main" id="{00000000-0008-0000-0100-0000E502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742" name="Text Box 52">
          <a:extLst>
            <a:ext uri="{FF2B5EF4-FFF2-40B4-BE49-F238E27FC236}">
              <a16:creationId xmlns="" xmlns:a16="http://schemas.microsoft.com/office/drawing/2014/main" id="{00000000-0008-0000-0100-0000E602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43" name="Text Box 23">
          <a:extLst>
            <a:ext uri="{FF2B5EF4-FFF2-40B4-BE49-F238E27FC236}">
              <a16:creationId xmlns="" xmlns:a16="http://schemas.microsoft.com/office/drawing/2014/main" id="{00000000-0008-0000-0100-0000E7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44" name="Text Box 24">
          <a:extLst>
            <a:ext uri="{FF2B5EF4-FFF2-40B4-BE49-F238E27FC236}">
              <a16:creationId xmlns="" xmlns:a16="http://schemas.microsoft.com/office/drawing/2014/main" id="{00000000-0008-0000-0100-0000E8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45" name="Text Box 50">
          <a:extLst>
            <a:ext uri="{FF2B5EF4-FFF2-40B4-BE49-F238E27FC236}">
              <a16:creationId xmlns="" xmlns:a16="http://schemas.microsoft.com/office/drawing/2014/main" id="{00000000-0008-0000-0100-0000E9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46" name="Text Box 52">
          <a:extLst>
            <a:ext uri="{FF2B5EF4-FFF2-40B4-BE49-F238E27FC236}">
              <a16:creationId xmlns="" xmlns:a16="http://schemas.microsoft.com/office/drawing/2014/main" id="{00000000-0008-0000-0100-0000EA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47" name="Text Box 24">
          <a:extLst>
            <a:ext uri="{FF2B5EF4-FFF2-40B4-BE49-F238E27FC236}">
              <a16:creationId xmlns="" xmlns:a16="http://schemas.microsoft.com/office/drawing/2014/main" id="{00000000-0008-0000-0100-0000EB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48" name="Text Box 50">
          <a:extLst>
            <a:ext uri="{FF2B5EF4-FFF2-40B4-BE49-F238E27FC236}">
              <a16:creationId xmlns="" xmlns:a16="http://schemas.microsoft.com/office/drawing/2014/main" id="{00000000-0008-0000-0100-0000EC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49" name="Text Box 52">
          <a:extLst>
            <a:ext uri="{FF2B5EF4-FFF2-40B4-BE49-F238E27FC236}">
              <a16:creationId xmlns="" xmlns:a16="http://schemas.microsoft.com/office/drawing/2014/main" id="{00000000-0008-0000-0100-0000ED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750" name="Text Box 23">
          <a:extLst>
            <a:ext uri="{FF2B5EF4-FFF2-40B4-BE49-F238E27FC236}">
              <a16:creationId xmlns="" xmlns:a16="http://schemas.microsoft.com/office/drawing/2014/main" id="{00000000-0008-0000-0100-0000EE02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751" name="Text Box 24">
          <a:extLst>
            <a:ext uri="{FF2B5EF4-FFF2-40B4-BE49-F238E27FC236}">
              <a16:creationId xmlns="" xmlns:a16="http://schemas.microsoft.com/office/drawing/2014/main" id="{00000000-0008-0000-0100-0000EF02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752" name="Text Box 50">
          <a:extLst>
            <a:ext uri="{FF2B5EF4-FFF2-40B4-BE49-F238E27FC236}">
              <a16:creationId xmlns="" xmlns:a16="http://schemas.microsoft.com/office/drawing/2014/main" id="{00000000-0008-0000-0100-0000F002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753" name="Text Box 52">
          <a:extLst>
            <a:ext uri="{FF2B5EF4-FFF2-40B4-BE49-F238E27FC236}">
              <a16:creationId xmlns="" xmlns:a16="http://schemas.microsoft.com/office/drawing/2014/main" id="{00000000-0008-0000-0100-0000F102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754" name="Text Box 24">
          <a:extLst>
            <a:ext uri="{FF2B5EF4-FFF2-40B4-BE49-F238E27FC236}">
              <a16:creationId xmlns="" xmlns:a16="http://schemas.microsoft.com/office/drawing/2014/main" id="{00000000-0008-0000-0100-0000F202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755" name="Text Box 50">
          <a:extLst>
            <a:ext uri="{FF2B5EF4-FFF2-40B4-BE49-F238E27FC236}">
              <a16:creationId xmlns="" xmlns:a16="http://schemas.microsoft.com/office/drawing/2014/main" id="{00000000-0008-0000-0100-0000F302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756" name="Text Box 52">
          <a:extLst>
            <a:ext uri="{FF2B5EF4-FFF2-40B4-BE49-F238E27FC236}">
              <a16:creationId xmlns="" xmlns:a16="http://schemas.microsoft.com/office/drawing/2014/main" id="{00000000-0008-0000-0100-0000F402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57" name="Text Box 23">
          <a:extLst>
            <a:ext uri="{FF2B5EF4-FFF2-40B4-BE49-F238E27FC236}">
              <a16:creationId xmlns="" xmlns:a16="http://schemas.microsoft.com/office/drawing/2014/main" id="{00000000-0008-0000-0100-0000F5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58" name="Text Box 24">
          <a:extLst>
            <a:ext uri="{FF2B5EF4-FFF2-40B4-BE49-F238E27FC236}">
              <a16:creationId xmlns="" xmlns:a16="http://schemas.microsoft.com/office/drawing/2014/main" id="{00000000-0008-0000-0100-0000F6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59" name="Text Box 50">
          <a:extLst>
            <a:ext uri="{FF2B5EF4-FFF2-40B4-BE49-F238E27FC236}">
              <a16:creationId xmlns="" xmlns:a16="http://schemas.microsoft.com/office/drawing/2014/main" id="{00000000-0008-0000-0100-0000F7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60" name="Text Box 52">
          <a:extLst>
            <a:ext uri="{FF2B5EF4-FFF2-40B4-BE49-F238E27FC236}">
              <a16:creationId xmlns="" xmlns:a16="http://schemas.microsoft.com/office/drawing/2014/main" id="{00000000-0008-0000-0100-0000F8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61" name="Text Box 24">
          <a:extLst>
            <a:ext uri="{FF2B5EF4-FFF2-40B4-BE49-F238E27FC236}">
              <a16:creationId xmlns="" xmlns:a16="http://schemas.microsoft.com/office/drawing/2014/main" id="{00000000-0008-0000-0100-0000F9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62" name="Text Box 50">
          <a:extLst>
            <a:ext uri="{FF2B5EF4-FFF2-40B4-BE49-F238E27FC236}">
              <a16:creationId xmlns="" xmlns:a16="http://schemas.microsoft.com/office/drawing/2014/main" id="{00000000-0008-0000-0100-0000FA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63" name="Text Box 52">
          <a:extLst>
            <a:ext uri="{FF2B5EF4-FFF2-40B4-BE49-F238E27FC236}">
              <a16:creationId xmlns="" xmlns:a16="http://schemas.microsoft.com/office/drawing/2014/main" id="{00000000-0008-0000-0100-0000FB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64" name="Text Box 23">
          <a:extLst>
            <a:ext uri="{FF2B5EF4-FFF2-40B4-BE49-F238E27FC236}">
              <a16:creationId xmlns="" xmlns:a16="http://schemas.microsoft.com/office/drawing/2014/main" id="{00000000-0008-0000-0100-0000FC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65" name="Text Box 24">
          <a:extLst>
            <a:ext uri="{FF2B5EF4-FFF2-40B4-BE49-F238E27FC236}">
              <a16:creationId xmlns="" xmlns:a16="http://schemas.microsoft.com/office/drawing/2014/main" id="{00000000-0008-0000-0100-0000FD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66" name="Text Box 50">
          <a:extLst>
            <a:ext uri="{FF2B5EF4-FFF2-40B4-BE49-F238E27FC236}">
              <a16:creationId xmlns="" xmlns:a16="http://schemas.microsoft.com/office/drawing/2014/main" id="{00000000-0008-0000-0100-0000FE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67" name="Text Box 52">
          <a:extLst>
            <a:ext uri="{FF2B5EF4-FFF2-40B4-BE49-F238E27FC236}">
              <a16:creationId xmlns="" xmlns:a16="http://schemas.microsoft.com/office/drawing/2014/main" id="{00000000-0008-0000-0100-0000FF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68" name="Text Box 24">
          <a:extLst>
            <a:ext uri="{FF2B5EF4-FFF2-40B4-BE49-F238E27FC236}">
              <a16:creationId xmlns="" xmlns:a16="http://schemas.microsoft.com/office/drawing/2014/main" id="{00000000-0008-0000-0100-000000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69" name="Text Box 50">
          <a:extLst>
            <a:ext uri="{FF2B5EF4-FFF2-40B4-BE49-F238E27FC236}">
              <a16:creationId xmlns="" xmlns:a16="http://schemas.microsoft.com/office/drawing/2014/main" id="{00000000-0008-0000-0100-000001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70" name="Text Box 52">
          <a:extLst>
            <a:ext uri="{FF2B5EF4-FFF2-40B4-BE49-F238E27FC236}">
              <a16:creationId xmlns="" xmlns:a16="http://schemas.microsoft.com/office/drawing/2014/main" id="{00000000-0008-0000-0100-000002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71" name="Text Box 23">
          <a:extLst>
            <a:ext uri="{FF2B5EF4-FFF2-40B4-BE49-F238E27FC236}">
              <a16:creationId xmlns="" xmlns:a16="http://schemas.microsoft.com/office/drawing/2014/main" id="{00000000-0008-0000-0100-000003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72" name="Text Box 24">
          <a:extLst>
            <a:ext uri="{FF2B5EF4-FFF2-40B4-BE49-F238E27FC236}">
              <a16:creationId xmlns="" xmlns:a16="http://schemas.microsoft.com/office/drawing/2014/main" id="{00000000-0008-0000-0100-000004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73" name="Text Box 50">
          <a:extLst>
            <a:ext uri="{FF2B5EF4-FFF2-40B4-BE49-F238E27FC236}">
              <a16:creationId xmlns="" xmlns:a16="http://schemas.microsoft.com/office/drawing/2014/main" id="{00000000-0008-0000-0100-000005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74" name="Text Box 52">
          <a:extLst>
            <a:ext uri="{FF2B5EF4-FFF2-40B4-BE49-F238E27FC236}">
              <a16:creationId xmlns="" xmlns:a16="http://schemas.microsoft.com/office/drawing/2014/main" id="{00000000-0008-0000-0100-000006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75" name="Text Box 24">
          <a:extLst>
            <a:ext uri="{FF2B5EF4-FFF2-40B4-BE49-F238E27FC236}">
              <a16:creationId xmlns="" xmlns:a16="http://schemas.microsoft.com/office/drawing/2014/main" id="{00000000-0008-0000-0100-000007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76" name="Text Box 50">
          <a:extLst>
            <a:ext uri="{FF2B5EF4-FFF2-40B4-BE49-F238E27FC236}">
              <a16:creationId xmlns="" xmlns:a16="http://schemas.microsoft.com/office/drawing/2014/main" id="{00000000-0008-0000-0100-000008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77" name="Text Box 52">
          <a:extLst>
            <a:ext uri="{FF2B5EF4-FFF2-40B4-BE49-F238E27FC236}">
              <a16:creationId xmlns="" xmlns:a16="http://schemas.microsoft.com/office/drawing/2014/main" id="{00000000-0008-0000-0100-000009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778" name="Text Box 23">
          <a:extLst>
            <a:ext uri="{FF2B5EF4-FFF2-40B4-BE49-F238E27FC236}">
              <a16:creationId xmlns="" xmlns:a16="http://schemas.microsoft.com/office/drawing/2014/main" id="{00000000-0008-0000-0100-00000A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779" name="Text Box 24">
          <a:extLst>
            <a:ext uri="{FF2B5EF4-FFF2-40B4-BE49-F238E27FC236}">
              <a16:creationId xmlns="" xmlns:a16="http://schemas.microsoft.com/office/drawing/2014/main" id="{00000000-0008-0000-0100-00000B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780" name="Text Box 50">
          <a:extLst>
            <a:ext uri="{FF2B5EF4-FFF2-40B4-BE49-F238E27FC236}">
              <a16:creationId xmlns="" xmlns:a16="http://schemas.microsoft.com/office/drawing/2014/main" id="{00000000-0008-0000-0100-00000C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781" name="Text Box 52">
          <a:extLst>
            <a:ext uri="{FF2B5EF4-FFF2-40B4-BE49-F238E27FC236}">
              <a16:creationId xmlns="" xmlns:a16="http://schemas.microsoft.com/office/drawing/2014/main" id="{00000000-0008-0000-0100-00000D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782" name="Text Box 24">
          <a:extLst>
            <a:ext uri="{FF2B5EF4-FFF2-40B4-BE49-F238E27FC236}">
              <a16:creationId xmlns="" xmlns:a16="http://schemas.microsoft.com/office/drawing/2014/main" id="{00000000-0008-0000-0100-00000E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783" name="Text Box 50">
          <a:extLst>
            <a:ext uri="{FF2B5EF4-FFF2-40B4-BE49-F238E27FC236}">
              <a16:creationId xmlns="" xmlns:a16="http://schemas.microsoft.com/office/drawing/2014/main" id="{00000000-0008-0000-0100-00000F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784" name="Text Box 52">
          <a:extLst>
            <a:ext uri="{FF2B5EF4-FFF2-40B4-BE49-F238E27FC236}">
              <a16:creationId xmlns="" xmlns:a16="http://schemas.microsoft.com/office/drawing/2014/main" id="{00000000-0008-0000-0100-000010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85" name="Text Box 23">
          <a:extLst>
            <a:ext uri="{FF2B5EF4-FFF2-40B4-BE49-F238E27FC236}">
              <a16:creationId xmlns="" xmlns:a16="http://schemas.microsoft.com/office/drawing/2014/main" id="{00000000-0008-0000-0100-000011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86" name="Text Box 24">
          <a:extLst>
            <a:ext uri="{FF2B5EF4-FFF2-40B4-BE49-F238E27FC236}">
              <a16:creationId xmlns="" xmlns:a16="http://schemas.microsoft.com/office/drawing/2014/main" id="{00000000-0008-0000-0100-000012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87" name="Text Box 50">
          <a:extLst>
            <a:ext uri="{FF2B5EF4-FFF2-40B4-BE49-F238E27FC236}">
              <a16:creationId xmlns="" xmlns:a16="http://schemas.microsoft.com/office/drawing/2014/main" id="{00000000-0008-0000-0100-000013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88" name="Text Box 52">
          <a:extLst>
            <a:ext uri="{FF2B5EF4-FFF2-40B4-BE49-F238E27FC236}">
              <a16:creationId xmlns="" xmlns:a16="http://schemas.microsoft.com/office/drawing/2014/main" id="{00000000-0008-0000-0100-000014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89" name="Text Box 24">
          <a:extLst>
            <a:ext uri="{FF2B5EF4-FFF2-40B4-BE49-F238E27FC236}">
              <a16:creationId xmlns="" xmlns:a16="http://schemas.microsoft.com/office/drawing/2014/main" id="{00000000-0008-0000-0100-000015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90" name="Text Box 50">
          <a:extLst>
            <a:ext uri="{FF2B5EF4-FFF2-40B4-BE49-F238E27FC236}">
              <a16:creationId xmlns="" xmlns:a16="http://schemas.microsoft.com/office/drawing/2014/main" id="{00000000-0008-0000-0100-000016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91" name="Text Box 52">
          <a:extLst>
            <a:ext uri="{FF2B5EF4-FFF2-40B4-BE49-F238E27FC236}">
              <a16:creationId xmlns="" xmlns:a16="http://schemas.microsoft.com/office/drawing/2014/main" id="{00000000-0008-0000-0100-000017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792" name="Text Box 23">
          <a:extLst>
            <a:ext uri="{FF2B5EF4-FFF2-40B4-BE49-F238E27FC236}">
              <a16:creationId xmlns="" xmlns:a16="http://schemas.microsoft.com/office/drawing/2014/main" id="{00000000-0008-0000-0100-000018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793" name="Text Box 24">
          <a:extLst>
            <a:ext uri="{FF2B5EF4-FFF2-40B4-BE49-F238E27FC236}">
              <a16:creationId xmlns="" xmlns:a16="http://schemas.microsoft.com/office/drawing/2014/main" id="{00000000-0008-0000-0100-000019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794" name="Text Box 50">
          <a:extLst>
            <a:ext uri="{FF2B5EF4-FFF2-40B4-BE49-F238E27FC236}">
              <a16:creationId xmlns="" xmlns:a16="http://schemas.microsoft.com/office/drawing/2014/main" id="{00000000-0008-0000-0100-00001A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795" name="Text Box 52">
          <a:extLst>
            <a:ext uri="{FF2B5EF4-FFF2-40B4-BE49-F238E27FC236}">
              <a16:creationId xmlns="" xmlns:a16="http://schemas.microsoft.com/office/drawing/2014/main" id="{00000000-0008-0000-0100-00001B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796" name="Text Box 24">
          <a:extLst>
            <a:ext uri="{FF2B5EF4-FFF2-40B4-BE49-F238E27FC236}">
              <a16:creationId xmlns="" xmlns:a16="http://schemas.microsoft.com/office/drawing/2014/main" id="{00000000-0008-0000-0100-00001C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797" name="Text Box 50">
          <a:extLst>
            <a:ext uri="{FF2B5EF4-FFF2-40B4-BE49-F238E27FC236}">
              <a16:creationId xmlns="" xmlns:a16="http://schemas.microsoft.com/office/drawing/2014/main" id="{00000000-0008-0000-0100-00001D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798" name="Text Box 52">
          <a:extLst>
            <a:ext uri="{FF2B5EF4-FFF2-40B4-BE49-F238E27FC236}">
              <a16:creationId xmlns="" xmlns:a16="http://schemas.microsoft.com/office/drawing/2014/main" id="{00000000-0008-0000-0100-00001E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99" name="Text Box 23">
          <a:extLst>
            <a:ext uri="{FF2B5EF4-FFF2-40B4-BE49-F238E27FC236}">
              <a16:creationId xmlns="" xmlns:a16="http://schemas.microsoft.com/office/drawing/2014/main" id="{00000000-0008-0000-0100-00001F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800" name="Text Box 24">
          <a:extLst>
            <a:ext uri="{FF2B5EF4-FFF2-40B4-BE49-F238E27FC236}">
              <a16:creationId xmlns="" xmlns:a16="http://schemas.microsoft.com/office/drawing/2014/main" id="{00000000-0008-0000-0100-000020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801" name="Text Box 50">
          <a:extLst>
            <a:ext uri="{FF2B5EF4-FFF2-40B4-BE49-F238E27FC236}">
              <a16:creationId xmlns="" xmlns:a16="http://schemas.microsoft.com/office/drawing/2014/main" id="{00000000-0008-0000-0100-000021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802" name="Text Box 52">
          <a:extLst>
            <a:ext uri="{FF2B5EF4-FFF2-40B4-BE49-F238E27FC236}">
              <a16:creationId xmlns="" xmlns:a16="http://schemas.microsoft.com/office/drawing/2014/main" id="{00000000-0008-0000-0100-000022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803" name="Text Box 24">
          <a:extLst>
            <a:ext uri="{FF2B5EF4-FFF2-40B4-BE49-F238E27FC236}">
              <a16:creationId xmlns="" xmlns:a16="http://schemas.microsoft.com/office/drawing/2014/main" id="{00000000-0008-0000-0100-000023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804" name="Text Box 50">
          <a:extLst>
            <a:ext uri="{FF2B5EF4-FFF2-40B4-BE49-F238E27FC236}">
              <a16:creationId xmlns="" xmlns:a16="http://schemas.microsoft.com/office/drawing/2014/main" id="{00000000-0008-0000-0100-000024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805" name="Text Box 52">
          <a:extLst>
            <a:ext uri="{FF2B5EF4-FFF2-40B4-BE49-F238E27FC236}">
              <a16:creationId xmlns="" xmlns:a16="http://schemas.microsoft.com/office/drawing/2014/main" id="{00000000-0008-0000-0100-000025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806" name="Text Box 23">
          <a:extLst>
            <a:ext uri="{FF2B5EF4-FFF2-40B4-BE49-F238E27FC236}">
              <a16:creationId xmlns="" xmlns:a16="http://schemas.microsoft.com/office/drawing/2014/main" id="{00000000-0008-0000-0100-000026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807" name="Text Box 24">
          <a:extLst>
            <a:ext uri="{FF2B5EF4-FFF2-40B4-BE49-F238E27FC236}">
              <a16:creationId xmlns="" xmlns:a16="http://schemas.microsoft.com/office/drawing/2014/main" id="{00000000-0008-0000-0100-000027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808" name="Text Box 50">
          <a:extLst>
            <a:ext uri="{FF2B5EF4-FFF2-40B4-BE49-F238E27FC236}">
              <a16:creationId xmlns="" xmlns:a16="http://schemas.microsoft.com/office/drawing/2014/main" id="{00000000-0008-0000-0100-000028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809" name="Text Box 52">
          <a:extLst>
            <a:ext uri="{FF2B5EF4-FFF2-40B4-BE49-F238E27FC236}">
              <a16:creationId xmlns="" xmlns:a16="http://schemas.microsoft.com/office/drawing/2014/main" id="{00000000-0008-0000-0100-000029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810" name="Text Box 24">
          <a:extLst>
            <a:ext uri="{FF2B5EF4-FFF2-40B4-BE49-F238E27FC236}">
              <a16:creationId xmlns="" xmlns:a16="http://schemas.microsoft.com/office/drawing/2014/main" id="{00000000-0008-0000-0100-00002A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811" name="Text Box 50">
          <a:extLst>
            <a:ext uri="{FF2B5EF4-FFF2-40B4-BE49-F238E27FC236}">
              <a16:creationId xmlns="" xmlns:a16="http://schemas.microsoft.com/office/drawing/2014/main" id="{00000000-0008-0000-0100-00002B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812" name="Text Box 52">
          <a:extLst>
            <a:ext uri="{FF2B5EF4-FFF2-40B4-BE49-F238E27FC236}">
              <a16:creationId xmlns="" xmlns:a16="http://schemas.microsoft.com/office/drawing/2014/main" id="{00000000-0008-0000-0100-00002C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813" name="Text Box 23">
          <a:extLst>
            <a:ext uri="{FF2B5EF4-FFF2-40B4-BE49-F238E27FC236}">
              <a16:creationId xmlns="" xmlns:a16="http://schemas.microsoft.com/office/drawing/2014/main" id="{00000000-0008-0000-0100-00002D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814" name="Text Box 24">
          <a:extLst>
            <a:ext uri="{FF2B5EF4-FFF2-40B4-BE49-F238E27FC236}">
              <a16:creationId xmlns="" xmlns:a16="http://schemas.microsoft.com/office/drawing/2014/main" id="{00000000-0008-0000-0100-00002E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815" name="Text Box 50">
          <a:extLst>
            <a:ext uri="{FF2B5EF4-FFF2-40B4-BE49-F238E27FC236}">
              <a16:creationId xmlns="" xmlns:a16="http://schemas.microsoft.com/office/drawing/2014/main" id="{00000000-0008-0000-0100-00002F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816" name="Text Box 52">
          <a:extLst>
            <a:ext uri="{FF2B5EF4-FFF2-40B4-BE49-F238E27FC236}">
              <a16:creationId xmlns="" xmlns:a16="http://schemas.microsoft.com/office/drawing/2014/main" id="{00000000-0008-0000-0100-000030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817" name="Text Box 24">
          <a:extLst>
            <a:ext uri="{FF2B5EF4-FFF2-40B4-BE49-F238E27FC236}">
              <a16:creationId xmlns="" xmlns:a16="http://schemas.microsoft.com/office/drawing/2014/main" id="{00000000-0008-0000-0100-000031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818" name="Text Box 50">
          <a:extLst>
            <a:ext uri="{FF2B5EF4-FFF2-40B4-BE49-F238E27FC236}">
              <a16:creationId xmlns="" xmlns:a16="http://schemas.microsoft.com/office/drawing/2014/main" id="{00000000-0008-0000-0100-000032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819" name="Text Box 52">
          <a:extLst>
            <a:ext uri="{FF2B5EF4-FFF2-40B4-BE49-F238E27FC236}">
              <a16:creationId xmlns="" xmlns:a16="http://schemas.microsoft.com/office/drawing/2014/main" id="{00000000-0008-0000-0100-000033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820" name="Text Box 23">
          <a:extLst>
            <a:ext uri="{FF2B5EF4-FFF2-40B4-BE49-F238E27FC236}">
              <a16:creationId xmlns="" xmlns:a16="http://schemas.microsoft.com/office/drawing/2014/main" id="{00000000-0008-0000-0100-000034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821" name="Text Box 24">
          <a:extLst>
            <a:ext uri="{FF2B5EF4-FFF2-40B4-BE49-F238E27FC236}">
              <a16:creationId xmlns="" xmlns:a16="http://schemas.microsoft.com/office/drawing/2014/main" id="{00000000-0008-0000-0100-000035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822" name="Text Box 50">
          <a:extLst>
            <a:ext uri="{FF2B5EF4-FFF2-40B4-BE49-F238E27FC236}">
              <a16:creationId xmlns="" xmlns:a16="http://schemas.microsoft.com/office/drawing/2014/main" id="{00000000-0008-0000-0100-000036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823" name="Text Box 52">
          <a:extLst>
            <a:ext uri="{FF2B5EF4-FFF2-40B4-BE49-F238E27FC236}">
              <a16:creationId xmlns="" xmlns:a16="http://schemas.microsoft.com/office/drawing/2014/main" id="{00000000-0008-0000-0100-000037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824" name="Text Box 24">
          <a:extLst>
            <a:ext uri="{FF2B5EF4-FFF2-40B4-BE49-F238E27FC236}">
              <a16:creationId xmlns="" xmlns:a16="http://schemas.microsoft.com/office/drawing/2014/main" id="{00000000-0008-0000-0100-000038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825" name="Text Box 50">
          <a:extLst>
            <a:ext uri="{FF2B5EF4-FFF2-40B4-BE49-F238E27FC236}">
              <a16:creationId xmlns="" xmlns:a16="http://schemas.microsoft.com/office/drawing/2014/main" id="{00000000-0008-0000-0100-000039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826" name="Text Box 52">
          <a:extLst>
            <a:ext uri="{FF2B5EF4-FFF2-40B4-BE49-F238E27FC236}">
              <a16:creationId xmlns="" xmlns:a16="http://schemas.microsoft.com/office/drawing/2014/main" id="{00000000-0008-0000-0100-00003A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827" name="Text Box 23">
          <a:extLst>
            <a:ext uri="{FF2B5EF4-FFF2-40B4-BE49-F238E27FC236}">
              <a16:creationId xmlns="" xmlns:a16="http://schemas.microsoft.com/office/drawing/2014/main" id="{00000000-0008-0000-0100-00003B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828" name="Text Box 24">
          <a:extLst>
            <a:ext uri="{FF2B5EF4-FFF2-40B4-BE49-F238E27FC236}">
              <a16:creationId xmlns="" xmlns:a16="http://schemas.microsoft.com/office/drawing/2014/main" id="{00000000-0008-0000-0100-00003C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829" name="Text Box 50">
          <a:extLst>
            <a:ext uri="{FF2B5EF4-FFF2-40B4-BE49-F238E27FC236}">
              <a16:creationId xmlns="" xmlns:a16="http://schemas.microsoft.com/office/drawing/2014/main" id="{00000000-0008-0000-0100-00003D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830" name="Text Box 52">
          <a:extLst>
            <a:ext uri="{FF2B5EF4-FFF2-40B4-BE49-F238E27FC236}">
              <a16:creationId xmlns="" xmlns:a16="http://schemas.microsoft.com/office/drawing/2014/main" id="{00000000-0008-0000-0100-00003E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831" name="Text Box 24">
          <a:extLst>
            <a:ext uri="{FF2B5EF4-FFF2-40B4-BE49-F238E27FC236}">
              <a16:creationId xmlns="" xmlns:a16="http://schemas.microsoft.com/office/drawing/2014/main" id="{00000000-0008-0000-0100-00003F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832" name="Text Box 50">
          <a:extLst>
            <a:ext uri="{FF2B5EF4-FFF2-40B4-BE49-F238E27FC236}">
              <a16:creationId xmlns="" xmlns:a16="http://schemas.microsoft.com/office/drawing/2014/main" id="{00000000-0008-0000-0100-000040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833" name="Text Box 52">
          <a:extLst>
            <a:ext uri="{FF2B5EF4-FFF2-40B4-BE49-F238E27FC236}">
              <a16:creationId xmlns="" xmlns:a16="http://schemas.microsoft.com/office/drawing/2014/main" id="{00000000-0008-0000-0100-000041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834" name="Text Box 23">
          <a:extLst>
            <a:ext uri="{FF2B5EF4-FFF2-40B4-BE49-F238E27FC236}">
              <a16:creationId xmlns="" xmlns:a16="http://schemas.microsoft.com/office/drawing/2014/main" id="{00000000-0008-0000-0100-000042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835" name="Text Box 24">
          <a:extLst>
            <a:ext uri="{FF2B5EF4-FFF2-40B4-BE49-F238E27FC236}">
              <a16:creationId xmlns="" xmlns:a16="http://schemas.microsoft.com/office/drawing/2014/main" id="{00000000-0008-0000-0100-000043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836" name="Text Box 50">
          <a:extLst>
            <a:ext uri="{FF2B5EF4-FFF2-40B4-BE49-F238E27FC236}">
              <a16:creationId xmlns="" xmlns:a16="http://schemas.microsoft.com/office/drawing/2014/main" id="{00000000-0008-0000-0100-000044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837" name="Text Box 52">
          <a:extLst>
            <a:ext uri="{FF2B5EF4-FFF2-40B4-BE49-F238E27FC236}">
              <a16:creationId xmlns="" xmlns:a16="http://schemas.microsoft.com/office/drawing/2014/main" id="{00000000-0008-0000-0100-000045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838" name="Text Box 24">
          <a:extLst>
            <a:ext uri="{FF2B5EF4-FFF2-40B4-BE49-F238E27FC236}">
              <a16:creationId xmlns="" xmlns:a16="http://schemas.microsoft.com/office/drawing/2014/main" id="{00000000-0008-0000-0100-000046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839" name="Text Box 50">
          <a:extLst>
            <a:ext uri="{FF2B5EF4-FFF2-40B4-BE49-F238E27FC236}">
              <a16:creationId xmlns="" xmlns:a16="http://schemas.microsoft.com/office/drawing/2014/main" id="{00000000-0008-0000-0100-000047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840" name="Text Box 52">
          <a:extLst>
            <a:ext uri="{FF2B5EF4-FFF2-40B4-BE49-F238E27FC236}">
              <a16:creationId xmlns="" xmlns:a16="http://schemas.microsoft.com/office/drawing/2014/main" id="{00000000-0008-0000-0100-000048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841" name="Text Box 23">
          <a:extLst>
            <a:ext uri="{FF2B5EF4-FFF2-40B4-BE49-F238E27FC236}">
              <a16:creationId xmlns="" xmlns:a16="http://schemas.microsoft.com/office/drawing/2014/main" id="{00000000-0008-0000-0100-000049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842" name="Text Box 24">
          <a:extLst>
            <a:ext uri="{FF2B5EF4-FFF2-40B4-BE49-F238E27FC236}">
              <a16:creationId xmlns="" xmlns:a16="http://schemas.microsoft.com/office/drawing/2014/main" id="{00000000-0008-0000-0100-00004A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843" name="Text Box 50">
          <a:extLst>
            <a:ext uri="{FF2B5EF4-FFF2-40B4-BE49-F238E27FC236}">
              <a16:creationId xmlns="" xmlns:a16="http://schemas.microsoft.com/office/drawing/2014/main" id="{00000000-0008-0000-0100-00004B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844" name="Text Box 52">
          <a:extLst>
            <a:ext uri="{FF2B5EF4-FFF2-40B4-BE49-F238E27FC236}">
              <a16:creationId xmlns="" xmlns:a16="http://schemas.microsoft.com/office/drawing/2014/main" id="{00000000-0008-0000-0100-00004C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845" name="Text Box 24">
          <a:extLst>
            <a:ext uri="{FF2B5EF4-FFF2-40B4-BE49-F238E27FC236}">
              <a16:creationId xmlns="" xmlns:a16="http://schemas.microsoft.com/office/drawing/2014/main" id="{00000000-0008-0000-0100-00004D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846" name="Text Box 50">
          <a:extLst>
            <a:ext uri="{FF2B5EF4-FFF2-40B4-BE49-F238E27FC236}">
              <a16:creationId xmlns="" xmlns:a16="http://schemas.microsoft.com/office/drawing/2014/main" id="{00000000-0008-0000-0100-00004E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847" name="Text Box 52">
          <a:extLst>
            <a:ext uri="{FF2B5EF4-FFF2-40B4-BE49-F238E27FC236}">
              <a16:creationId xmlns="" xmlns:a16="http://schemas.microsoft.com/office/drawing/2014/main" id="{00000000-0008-0000-0100-00004F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848" name="Text Box 23">
          <a:extLst>
            <a:ext uri="{FF2B5EF4-FFF2-40B4-BE49-F238E27FC236}">
              <a16:creationId xmlns="" xmlns:a16="http://schemas.microsoft.com/office/drawing/2014/main" id="{00000000-0008-0000-0100-000050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849" name="Text Box 24">
          <a:extLst>
            <a:ext uri="{FF2B5EF4-FFF2-40B4-BE49-F238E27FC236}">
              <a16:creationId xmlns="" xmlns:a16="http://schemas.microsoft.com/office/drawing/2014/main" id="{00000000-0008-0000-0100-000051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850" name="Text Box 50">
          <a:extLst>
            <a:ext uri="{FF2B5EF4-FFF2-40B4-BE49-F238E27FC236}">
              <a16:creationId xmlns="" xmlns:a16="http://schemas.microsoft.com/office/drawing/2014/main" id="{00000000-0008-0000-0100-000052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851" name="Text Box 52">
          <a:extLst>
            <a:ext uri="{FF2B5EF4-FFF2-40B4-BE49-F238E27FC236}">
              <a16:creationId xmlns="" xmlns:a16="http://schemas.microsoft.com/office/drawing/2014/main" id="{00000000-0008-0000-0100-000053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852" name="Text Box 24">
          <a:extLst>
            <a:ext uri="{FF2B5EF4-FFF2-40B4-BE49-F238E27FC236}">
              <a16:creationId xmlns="" xmlns:a16="http://schemas.microsoft.com/office/drawing/2014/main" id="{00000000-0008-0000-0100-000054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853" name="Text Box 50">
          <a:extLst>
            <a:ext uri="{FF2B5EF4-FFF2-40B4-BE49-F238E27FC236}">
              <a16:creationId xmlns="" xmlns:a16="http://schemas.microsoft.com/office/drawing/2014/main" id="{00000000-0008-0000-0100-000055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854" name="Text Box 52">
          <a:extLst>
            <a:ext uri="{FF2B5EF4-FFF2-40B4-BE49-F238E27FC236}">
              <a16:creationId xmlns="" xmlns:a16="http://schemas.microsoft.com/office/drawing/2014/main" id="{00000000-0008-0000-0100-000056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855" name="Text Box 23">
          <a:extLst>
            <a:ext uri="{FF2B5EF4-FFF2-40B4-BE49-F238E27FC236}">
              <a16:creationId xmlns="" xmlns:a16="http://schemas.microsoft.com/office/drawing/2014/main" id="{00000000-0008-0000-0100-000057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856" name="Text Box 24">
          <a:extLst>
            <a:ext uri="{FF2B5EF4-FFF2-40B4-BE49-F238E27FC236}">
              <a16:creationId xmlns="" xmlns:a16="http://schemas.microsoft.com/office/drawing/2014/main" id="{00000000-0008-0000-0100-000058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857" name="Text Box 50">
          <a:extLst>
            <a:ext uri="{FF2B5EF4-FFF2-40B4-BE49-F238E27FC236}">
              <a16:creationId xmlns="" xmlns:a16="http://schemas.microsoft.com/office/drawing/2014/main" id="{00000000-0008-0000-0100-000059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858" name="Text Box 52">
          <a:extLst>
            <a:ext uri="{FF2B5EF4-FFF2-40B4-BE49-F238E27FC236}">
              <a16:creationId xmlns="" xmlns:a16="http://schemas.microsoft.com/office/drawing/2014/main" id="{00000000-0008-0000-0100-00005A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859" name="Text Box 24">
          <a:extLst>
            <a:ext uri="{FF2B5EF4-FFF2-40B4-BE49-F238E27FC236}">
              <a16:creationId xmlns="" xmlns:a16="http://schemas.microsoft.com/office/drawing/2014/main" id="{00000000-0008-0000-0100-00005B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860" name="Text Box 50">
          <a:extLst>
            <a:ext uri="{FF2B5EF4-FFF2-40B4-BE49-F238E27FC236}">
              <a16:creationId xmlns="" xmlns:a16="http://schemas.microsoft.com/office/drawing/2014/main" id="{00000000-0008-0000-0100-00005C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861" name="Text Box 52">
          <a:extLst>
            <a:ext uri="{FF2B5EF4-FFF2-40B4-BE49-F238E27FC236}">
              <a16:creationId xmlns="" xmlns:a16="http://schemas.microsoft.com/office/drawing/2014/main" id="{00000000-0008-0000-0100-00005D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862" name="Text Box 23">
          <a:extLst>
            <a:ext uri="{FF2B5EF4-FFF2-40B4-BE49-F238E27FC236}">
              <a16:creationId xmlns="" xmlns:a16="http://schemas.microsoft.com/office/drawing/2014/main" id="{00000000-0008-0000-0100-00005E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863" name="Text Box 24">
          <a:extLst>
            <a:ext uri="{FF2B5EF4-FFF2-40B4-BE49-F238E27FC236}">
              <a16:creationId xmlns="" xmlns:a16="http://schemas.microsoft.com/office/drawing/2014/main" id="{00000000-0008-0000-0100-00005F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864" name="Text Box 50">
          <a:extLst>
            <a:ext uri="{FF2B5EF4-FFF2-40B4-BE49-F238E27FC236}">
              <a16:creationId xmlns="" xmlns:a16="http://schemas.microsoft.com/office/drawing/2014/main" id="{00000000-0008-0000-0100-000060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865" name="Text Box 52">
          <a:extLst>
            <a:ext uri="{FF2B5EF4-FFF2-40B4-BE49-F238E27FC236}">
              <a16:creationId xmlns="" xmlns:a16="http://schemas.microsoft.com/office/drawing/2014/main" id="{00000000-0008-0000-0100-000061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866" name="Text Box 24">
          <a:extLst>
            <a:ext uri="{FF2B5EF4-FFF2-40B4-BE49-F238E27FC236}">
              <a16:creationId xmlns="" xmlns:a16="http://schemas.microsoft.com/office/drawing/2014/main" id="{00000000-0008-0000-0100-000062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867" name="Text Box 50">
          <a:extLst>
            <a:ext uri="{FF2B5EF4-FFF2-40B4-BE49-F238E27FC236}">
              <a16:creationId xmlns="" xmlns:a16="http://schemas.microsoft.com/office/drawing/2014/main" id="{00000000-0008-0000-0100-000063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868" name="Text Box 52">
          <a:extLst>
            <a:ext uri="{FF2B5EF4-FFF2-40B4-BE49-F238E27FC236}">
              <a16:creationId xmlns="" xmlns:a16="http://schemas.microsoft.com/office/drawing/2014/main" id="{00000000-0008-0000-0100-000064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869" name="Text Box 23">
          <a:extLst>
            <a:ext uri="{FF2B5EF4-FFF2-40B4-BE49-F238E27FC236}">
              <a16:creationId xmlns="" xmlns:a16="http://schemas.microsoft.com/office/drawing/2014/main" id="{00000000-0008-0000-0100-000065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870" name="Text Box 24">
          <a:extLst>
            <a:ext uri="{FF2B5EF4-FFF2-40B4-BE49-F238E27FC236}">
              <a16:creationId xmlns="" xmlns:a16="http://schemas.microsoft.com/office/drawing/2014/main" id="{00000000-0008-0000-0100-000066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871" name="Text Box 50">
          <a:extLst>
            <a:ext uri="{FF2B5EF4-FFF2-40B4-BE49-F238E27FC236}">
              <a16:creationId xmlns="" xmlns:a16="http://schemas.microsoft.com/office/drawing/2014/main" id="{00000000-0008-0000-0100-000067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872" name="Text Box 52">
          <a:extLst>
            <a:ext uri="{FF2B5EF4-FFF2-40B4-BE49-F238E27FC236}">
              <a16:creationId xmlns="" xmlns:a16="http://schemas.microsoft.com/office/drawing/2014/main" id="{00000000-0008-0000-0100-000068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873" name="Text Box 24">
          <a:extLst>
            <a:ext uri="{FF2B5EF4-FFF2-40B4-BE49-F238E27FC236}">
              <a16:creationId xmlns="" xmlns:a16="http://schemas.microsoft.com/office/drawing/2014/main" id="{00000000-0008-0000-0100-000069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874" name="Text Box 50">
          <a:extLst>
            <a:ext uri="{FF2B5EF4-FFF2-40B4-BE49-F238E27FC236}">
              <a16:creationId xmlns="" xmlns:a16="http://schemas.microsoft.com/office/drawing/2014/main" id="{00000000-0008-0000-0100-00006A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875" name="Text Box 52">
          <a:extLst>
            <a:ext uri="{FF2B5EF4-FFF2-40B4-BE49-F238E27FC236}">
              <a16:creationId xmlns="" xmlns:a16="http://schemas.microsoft.com/office/drawing/2014/main" id="{00000000-0008-0000-0100-00006B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876" name="Text Box 23">
          <a:extLst>
            <a:ext uri="{FF2B5EF4-FFF2-40B4-BE49-F238E27FC236}">
              <a16:creationId xmlns="" xmlns:a16="http://schemas.microsoft.com/office/drawing/2014/main" id="{00000000-0008-0000-0100-00006C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877" name="Text Box 24">
          <a:extLst>
            <a:ext uri="{FF2B5EF4-FFF2-40B4-BE49-F238E27FC236}">
              <a16:creationId xmlns="" xmlns:a16="http://schemas.microsoft.com/office/drawing/2014/main" id="{00000000-0008-0000-0100-00006D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878" name="Text Box 50">
          <a:extLst>
            <a:ext uri="{FF2B5EF4-FFF2-40B4-BE49-F238E27FC236}">
              <a16:creationId xmlns="" xmlns:a16="http://schemas.microsoft.com/office/drawing/2014/main" id="{00000000-0008-0000-0100-00006E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879" name="Text Box 52">
          <a:extLst>
            <a:ext uri="{FF2B5EF4-FFF2-40B4-BE49-F238E27FC236}">
              <a16:creationId xmlns="" xmlns:a16="http://schemas.microsoft.com/office/drawing/2014/main" id="{00000000-0008-0000-0100-00006F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880" name="Text Box 24">
          <a:extLst>
            <a:ext uri="{FF2B5EF4-FFF2-40B4-BE49-F238E27FC236}">
              <a16:creationId xmlns="" xmlns:a16="http://schemas.microsoft.com/office/drawing/2014/main" id="{00000000-0008-0000-0100-000070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881" name="Text Box 50">
          <a:extLst>
            <a:ext uri="{FF2B5EF4-FFF2-40B4-BE49-F238E27FC236}">
              <a16:creationId xmlns="" xmlns:a16="http://schemas.microsoft.com/office/drawing/2014/main" id="{00000000-0008-0000-0100-000071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882" name="Text Box 52">
          <a:extLst>
            <a:ext uri="{FF2B5EF4-FFF2-40B4-BE49-F238E27FC236}">
              <a16:creationId xmlns="" xmlns:a16="http://schemas.microsoft.com/office/drawing/2014/main" id="{00000000-0008-0000-0100-000072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883" name="Text Box 23">
          <a:extLst>
            <a:ext uri="{FF2B5EF4-FFF2-40B4-BE49-F238E27FC236}">
              <a16:creationId xmlns="" xmlns:a16="http://schemas.microsoft.com/office/drawing/2014/main" id="{00000000-0008-0000-0100-000073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884" name="Text Box 24">
          <a:extLst>
            <a:ext uri="{FF2B5EF4-FFF2-40B4-BE49-F238E27FC236}">
              <a16:creationId xmlns="" xmlns:a16="http://schemas.microsoft.com/office/drawing/2014/main" id="{00000000-0008-0000-0100-000074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885" name="Text Box 50">
          <a:extLst>
            <a:ext uri="{FF2B5EF4-FFF2-40B4-BE49-F238E27FC236}">
              <a16:creationId xmlns="" xmlns:a16="http://schemas.microsoft.com/office/drawing/2014/main" id="{00000000-0008-0000-0100-000075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886" name="Text Box 52">
          <a:extLst>
            <a:ext uri="{FF2B5EF4-FFF2-40B4-BE49-F238E27FC236}">
              <a16:creationId xmlns="" xmlns:a16="http://schemas.microsoft.com/office/drawing/2014/main" id="{00000000-0008-0000-0100-000076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887" name="Text Box 24">
          <a:extLst>
            <a:ext uri="{FF2B5EF4-FFF2-40B4-BE49-F238E27FC236}">
              <a16:creationId xmlns="" xmlns:a16="http://schemas.microsoft.com/office/drawing/2014/main" id="{00000000-0008-0000-0100-000077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888" name="Text Box 50">
          <a:extLst>
            <a:ext uri="{FF2B5EF4-FFF2-40B4-BE49-F238E27FC236}">
              <a16:creationId xmlns="" xmlns:a16="http://schemas.microsoft.com/office/drawing/2014/main" id="{00000000-0008-0000-0100-000078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889" name="Text Box 52">
          <a:extLst>
            <a:ext uri="{FF2B5EF4-FFF2-40B4-BE49-F238E27FC236}">
              <a16:creationId xmlns="" xmlns:a16="http://schemas.microsoft.com/office/drawing/2014/main" id="{00000000-0008-0000-0100-000079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890" name="Text Box 23">
          <a:extLst>
            <a:ext uri="{FF2B5EF4-FFF2-40B4-BE49-F238E27FC236}">
              <a16:creationId xmlns="" xmlns:a16="http://schemas.microsoft.com/office/drawing/2014/main" id="{00000000-0008-0000-0100-00007A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891" name="Text Box 24">
          <a:extLst>
            <a:ext uri="{FF2B5EF4-FFF2-40B4-BE49-F238E27FC236}">
              <a16:creationId xmlns="" xmlns:a16="http://schemas.microsoft.com/office/drawing/2014/main" id="{00000000-0008-0000-0100-00007B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892" name="Text Box 50">
          <a:extLst>
            <a:ext uri="{FF2B5EF4-FFF2-40B4-BE49-F238E27FC236}">
              <a16:creationId xmlns="" xmlns:a16="http://schemas.microsoft.com/office/drawing/2014/main" id="{00000000-0008-0000-0100-00007C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893" name="Text Box 52">
          <a:extLst>
            <a:ext uri="{FF2B5EF4-FFF2-40B4-BE49-F238E27FC236}">
              <a16:creationId xmlns="" xmlns:a16="http://schemas.microsoft.com/office/drawing/2014/main" id="{00000000-0008-0000-0100-00007D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894" name="Text Box 24">
          <a:extLst>
            <a:ext uri="{FF2B5EF4-FFF2-40B4-BE49-F238E27FC236}">
              <a16:creationId xmlns="" xmlns:a16="http://schemas.microsoft.com/office/drawing/2014/main" id="{00000000-0008-0000-0100-00007E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895" name="Text Box 50">
          <a:extLst>
            <a:ext uri="{FF2B5EF4-FFF2-40B4-BE49-F238E27FC236}">
              <a16:creationId xmlns="" xmlns:a16="http://schemas.microsoft.com/office/drawing/2014/main" id="{00000000-0008-0000-0100-00007F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896" name="Text Box 52">
          <a:extLst>
            <a:ext uri="{FF2B5EF4-FFF2-40B4-BE49-F238E27FC236}">
              <a16:creationId xmlns="" xmlns:a16="http://schemas.microsoft.com/office/drawing/2014/main" id="{00000000-0008-0000-0100-000080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897" name="Text Box 23">
          <a:extLst>
            <a:ext uri="{FF2B5EF4-FFF2-40B4-BE49-F238E27FC236}">
              <a16:creationId xmlns="" xmlns:a16="http://schemas.microsoft.com/office/drawing/2014/main" id="{00000000-0008-0000-0100-000081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898" name="Text Box 24">
          <a:extLst>
            <a:ext uri="{FF2B5EF4-FFF2-40B4-BE49-F238E27FC236}">
              <a16:creationId xmlns="" xmlns:a16="http://schemas.microsoft.com/office/drawing/2014/main" id="{00000000-0008-0000-0100-000082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899" name="Text Box 50">
          <a:extLst>
            <a:ext uri="{FF2B5EF4-FFF2-40B4-BE49-F238E27FC236}">
              <a16:creationId xmlns="" xmlns:a16="http://schemas.microsoft.com/office/drawing/2014/main" id="{00000000-0008-0000-0100-000083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900" name="Text Box 52">
          <a:extLst>
            <a:ext uri="{FF2B5EF4-FFF2-40B4-BE49-F238E27FC236}">
              <a16:creationId xmlns="" xmlns:a16="http://schemas.microsoft.com/office/drawing/2014/main" id="{00000000-0008-0000-0100-000084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901" name="Text Box 24">
          <a:extLst>
            <a:ext uri="{FF2B5EF4-FFF2-40B4-BE49-F238E27FC236}">
              <a16:creationId xmlns="" xmlns:a16="http://schemas.microsoft.com/office/drawing/2014/main" id="{00000000-0008-0000-0100-000085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902" name="Text Box 50">
          <a:extLst>
            <a:ext uri="{FF2B5EF4-FFF2-40B4-BE49-F238E27FC236}">
              <a16:creationId xmlns="" xmlns:a16="http://schemas.microsoft.com/office/drawing/2014/main" id="{00000000-0008-0000-0100-000086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903" name="Text Box 52">
          <a:extLst>
            <a:ext uri="{FF2B5EF4-FFF2-40B4-BE49-F238E27FC236}">
              <a16:creationId xmlns="" xmlns:a16="http://schemas.microsoft.com/office/drawing/2014/main" id="{00000000-0008-0000-0100-000087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904" name="Text Box 23">
          <a:extLst>
            <a:ext uri="{FF2B5EF4-FFF2-40B4-BE49-F238E27FC236}">
              <a16:creationId xmlns="" xmlns:a16="http://schemas.microsoft.com/office/drawing/2014/main" id="{00000000-0008-0000-0100-000088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905" name="Text Box 24">
          <a:extLst>
            <a:ext uri="{FF2B5EF4-FFF2-40B4-BE49-F238E27FC236}">
              <a16:creationId xmlns="" xmlns:a16="http://schemas.microsoft.com/office/drawing/2014/main" id="{00000000-0008-0000-0100-000089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906" name="Text Box 50">
          <a:extLst>
            <a:ext uri="{FF2B5EF4-FFF2-40B4-BE49-F238E27FC236}">
              <a16:creationId xmlns="" xmlns:a16="http://schemas.microsoft.com/office/drawing/2014/main" id="{00000000-0008-0000-0100-00008A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907" name="Text Box 52">
          <a:extLst>
            <a:ext uri="{FF2B5EF4-FFF2-40B4-BE49-F238E27FC236}">
              <a16:creationId xmlns="" xmlns:a16="http://schemas.microsoft.com/office/drawing/2014/main" id="{00000000-0008-0000-0100-00008B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908" name="Text Box 24">
          <a:extLst>
            <a:ext uri="{FF2B5EF4-FFF2-40B4-BE49-F238E27FC236}">
              <a16:creationId xmlns="" xmlns:a16="http://schemas.microsoft.com/office/drawing/2014/main" id="{00000000-0008-0000-0100-00008C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909" name="Text Box 50">
          <a:extLst>
            <a:ext uri="{FF2B5EF4-FFF2-40B4-BE49-F238E27FC236}">
              <a16:creationId xmlns="" xmlns:a16="http://schemas.microsoft.com/office/drawing/2014/main" id="{00000000-0008-0000-0100-00008D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910" name="Text Box 52">
          <a:extLst>
            <a:ext uri="{FF2B5EF4-FFF2-40B4-BE49-F238E27FC236}">
              <a16:creationId xmlns="" xmlns:a16="http://schemas.microsoft.com/office/drawing/2014/main" id="{00000000-0008-0000-0100-00008E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911" name="Text Box 23">
          <a:extLst>
            <a:ext uri="{FF2B5EF4-FFF2-40B4-BE49-F238E27FC236}">
              <a16:creationId xmlns="" xmlns:a16="http://schemas.microsoft.com/office/drawing/2014/main" id="{00000000-0008-0000-0100-00008F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912" name="Text Box 24">
          <a:extLst>
            <a:ext uri="{FF2B5EF4-FFF2-40B4-BE49-F238E27FC236}">
              <a16:creationId xmlns="" xmlns:a16="http://schemas.microsoft.com/office/drawing/2014/main" id="{00000000-0008-0000-0100-000090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913" name="Text Box 50">
          <a:extLst>
            <a:ext uri="{FF2B5EF4-FFF2-40B4-BE49-F238E27FC236}">
              <a16:creationId xmlns="" xmlns:a16="http://schemas.microsoft.com/office/drawing/2014/main" id="{00000000-0008-0000-0100-000091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914" name="Text Box 52">
          <a:extLst>
            <a:ext uri="{FF2B5EF4-FFF2-40B4-BE49-F238E27FC236}">
              <a16:creationId xmlns="" xmlns:a16="http://schemas.microsoft.com/office/drawing/2014/main" id="{00000000-0008-0000-0100-000092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915" name="Text Box 24">
          <a:extLst>
            <a:ext uri="{FF2B5EF4-FFF2-40B4-BE49-F238E27FC236}">
              <a16:creationId xmlns="" xmlns:a16="http://schemas.microsoft.com/office/drawing/2014/main" id="{00000000-0008-0000-0100-000093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916" name="Text Box 50">
          <a:extLst>
            <a:ext uri="{FF2B5EF4-FFF2-40B4-BE49-F238E27FC236}">
              <a16:creationId xmlns="" xmlns:a16="http://schemas.microsoft.com/office/drawing/2014/main" id="{00000000-0008-0000-0100-000094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917" name="Text Box 52">
          <a:extLst>
            <a:ext uri="{FF2B5EF4-FFF2-40B4-BE49-F238E27FC236}">
              <a16:creationId xmlns="" xmlns:a16="http://schemas.microsoft.com/office/drawing/2014/main" id="{00000000-0008-0000-0100-000095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918" name="Text Box 23">
          <a:extLst>
            <a:ext uri="{FF2B5EF4-FFF2-40B4-BE49-F238E27FC236}">
              <a16:creationId xmlns="" xmlns:a16="http://schemas.microsoft.com/office/drawing/2014/main" id="{00000000-0008-0000-0100-000096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919" name="Text Box 24">
          <a:extLst>
            <a:ext uri="{FF2B5EF4-FFF2-40B4-BE49-F238E27FC236}">
              <a16:creationId xmlns="" xmlns:a16="http://schemas.microsoft.com/office/drawing/2014/main" id="{00000000-0008-0000-0100-000097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920" name="Text Box 50">
          <a:extLst>
            <a:ext uri="{FF2B5EF4-FFF2-40B4-BE49-F238E27FC236}">
              <a16:creationId xmlns="" xmlns:a16="http://schemas.microsoft.com/office/drawing/2014/main" id="{00000000-0008-0000-0100-000098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921" name="Text Box 52">
          <a:extLst>
            <a:ext uri="{FF2B5EF4-FFF2-40B4-BE49-F238E27FC236}">
              <a16:creationId xmlns="" xmlns:a16="http://schemas.microsoft.com/office/drawing/2014/main" id="{00000000-0008-0000-0100-000099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922" name="Text Box 24">
          <a:extLst>
            <a:ext uri="{FF2B5EF4-FFF2-40B4-BE49-F238E27FC236}">
              <a16:creationId xmlns="" xmlns:a16="http://schemas.microsoft.com/office/drawing/2014/main" id="{00000000-0008-0000-0100-00009A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923" name="Text Box 50">
          <a:extLst>
            <a:ext uri="{FF2B5EF4-FFF2-40B4-BE49-F238E27FC236}">
              <a16:creationId xmlns="" xmlns:a16="http://schemas.microsoft.com/office/drawing/2014/main" id="{00000000-0008-0000-0100-00009B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924" name="Text Box 52">
          <a:extLst>
            <a:ext uri="{FF2B5EF4-FFF2-40B4-BE49-F238E27FC236}">
              <a16:creationId xmlns="" xmlns:a16="http://schemas.microsoft.com/office/drawing/2014/main" id="{00000000-0008-0000-0100-00009C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25" name="Text Box 23">
          <a:extLst>
            <a:ext uri="{FF2B5EF4-FFF2-40B4-BE49-F238E27FC236}">
              <a16:creationId xmlns="" xmlns:a16="http://schemas.microsoft.com/office/drawing/2014/main" id="{00000000-0008-0000-0100-000023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26" name="Text Box 24">
          <a:extLst>
            <a:ext uri="{FF2B5EF4-FFF2-40B4-BE49-F238E27FC236}">
              <a16:creationId xmlns="" xmlns:a16="http://schemas.microsoft.com/office/drawing/2014/main" id="{00000000-0008-0000-0100-000024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27" name="Text Box 50">
          <a:extLst>
            <a:ext uri="{FF2B5EF4-FFF2-40B4-BE49-F238E27FC236}">
              <a16:creationId xmlns="" xmlns:a16="http://schemas.microsoft.com/office/drawing/2014/main" id="{00000000-0008-0000-0100-000025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28" name="Text Box 52">
          <a:extLst>
            <a:ext uri="{FF2B5EF4-FFF2-40B4-BE49-F238E27FC236}">
              <a16:creationId xmlns="" xmlns:a16="http://schemas.microsoft.com/office/drawing/2014/main" id="{00000000-0008-0000-0100-000026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29" name="Text Box 24">
          <a:extLst>
            <a:ext uri="{FF2B5EF4-FFF2-40B4-BE49-F238E27FC236}">
              <a16:creationId xmlns="" xmlns:a16="http://schemas.microsoft.com/office/drawing/2014/main" id="{00000000-0008-0000-0100-000027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30" name="Text Box 50">
          <a:extLst>
            <a:ext uri="{FF2B5EF4-FFF2-40B4-BE49-F238E27FC236}">
              <a16:creationId xmlns="" xmlns:a16="http://schemas.microsoft.com/office/drawing/2014/main" id="{00000000-0008-0000-0100-000028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31" name="Text Box 52">
          <a:extLst>
            <a:ext uri="{FF2B5EF4-FFF2-40B4-BE49-F238E27FC236}">
              <a16:creationId xmlns="" xmlns:a16="http://schemas.microsoft.com/office/drawing/2014/main" id="{00000000-0008-0000-0100-000029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32" name="Text Box 23">
          <a:extLst>
            <a:ext uri="{FF2B5EF4-FFF2-40B4-BE49-F238E27FC236}">
              <a16:creationId xmlns="" xmlns:a16="http://schemas.microsoft.com/office/drawing/2014/main" id="{00000000-0008-0000-0100-00002A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33" name="Text Box 24">
          <a:extLst>
            <a:ext uri="{FF2B5EF4-FFF2-40B4-BE49-F238E27FC236}">
              <a16:creationId xmlns="" xmlns:a16="http://schemas.microsoft.com/office/drawing/2014/main" id="{00000000-0008-0000-0100-00002B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34" name="Text Box 50">
          <a:extLst>
            <a:ext uri="{FF2B5EF4-FFF2-40B4-BE49-F238E27FC236}">
              <a16:creationId xmlns="" xmlns:a16="http://schemas.microsoft.com/office/drawing/2014/main" id="{00000000-0008-0000-0100-00002C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35" name="Text Box 52">
          <a:extLst>
            <a:ext uri="{FF2B5EF4-FFF2-40B4-BE49-F238E27FC236}">
              <a16:creationId xmlns="" xmlns:a16="http://schemas.microsoft.com/office/drawing/2014/main" id="{00000000-0008-0000-0100-00002D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36" name="Text Box 24">
          <a:extLst>
            <a:ext uri="{FF2B5EF4-FFF2-40B4-BE49-F238E27FC236}">
              <a16:creationId xmlns="" xmlns:a16="http://schemas.microsoft.com/office/drawing/2014/main" id="{00000000-0008-0000-0100-00002E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37" name="Text Box 50">
          <a:extLst>
            <a:ext uri="{FF2B5EF4-FFF2-40B4-BE49-F238E27FC236}">
              <a16:creationId xmlns="" xmlns:a16="http://schemas.microsoft.com/office/drawing/2014/main" id="{00000000-0008-0000-0100-00002F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38" name="Text Box 52">
          <a:extLst>
            <a:ext uri="{FF2B5EF4-FFF2-40B4-BE49-F238E27FC236}">
              <a16:creationId xmlns="" xmlns:a16="http://schemas.microsoft.com/office/drawing/2014/main" id="{00000000-0008-0000-0100-000030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39" name="Text Box 23">
          <a:extLst>
            <a:ext uri="{FF2B5EF4-FFF2-40B4-BE49-F238E27FC236}">
              <a16:creationId xmlns="" xmlns:a16="http://schemas.microsoft.com/office/drawing/2014/main" id="{00000000-0008-0000-0100-000031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40" name="Text Box 24">
          <a:extLst>
            <a:ext uri="{FF2B5EF4-FFF2-40B4-BE49-F238E27FC236}">
              <a16:creationId xmlns="" xmlns:a16="http://schemas.microsoft.com/office/drawing/2014/main" id="{00000000-0008-0000-0100-000032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41" name="Text Box 50">
          <a:extLst>
            <a:ext uri="{FF2B5EF4-FFF2-40B4-BE49-F238E27FC236}">
              <a16:creationId xmlns="" xmlns:a16="http://schemas.microsoft.com/office/drawing/2014/main" id="{00000000-0008-0000-0100-000033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42" name="Text Box 52">
          <a:extLst>
            <a:ext uri="{FF2B5EF4-FFF2-40B4-BE49-F238E27FC236}">
              <a16:creationId xmlns="" xmlns:a16="http://schemas.microsoft.com/office/drawing/2014/main" id="{00000000-0008-0000-0100-000034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43" name="Text Box 24">
          <a:extLst>
            <a:ext uri="{FF2B5EF4-FFF2-40B4-BE49-F238E27FC236}">
              <a16:creationId xmlns="" xmlns:a16="http://schemas.microsoft.com/office/drawing/2014/main" id="{00000000-0008-0000-0100-000035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44" name="Text Box 50">
          <a:extLst>
            <a:ext uri="{FF2B5EF4-FFF2-40B4-BE49-F238E27FC236}">
              <a16:creationId xmlns="" xmlns:a16="http://schemas.microsoft.com/office/drawing/2014/main" id="{00000000-0008-0000-0100-000036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45" name="Text Box 52">
          <a:extLst>
            <a:ext uri="{FF2B5EF4-FFF2-40B4-BE49-F238E27FC236}">
              <a16:creationId xmlns="" xmlns:a16="http://schemas.microsoft.com/office/drawing/2014/main" id="{00000000-0008-0000-0100-000037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946" name="Text Box 23">
          <a:extLst>
            <a:ext uri="{FF2B5EF4-FFF2-40B4-BE49-F238E27FC236}">
              <a16:creationId xmlns="" xmlns:a16="http://schemas.microsoft.com/office/drawing/2014/main" id="{00000000-0008-0000-0100-00003802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947" name="Text Box 24">
          <a:extLst>
            <a:ext uri="{FF2B5EF4-FFF2-40B4-BE49-F238E27FC236}">
              <a16:creationId xmlns="" xmlns:a16="http://schemas.microsoft.com/office/drawing/2014/main" id="{00000000-0008-0000-0100-00003902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948" name="Text Box 50">
          <a:extLst>
            <a:ext uri="{FF2B5EF4-FFF2-40B4-BE49-F238E27FC236}">
              <a16:creationId xmlns="" xmlns:a16="http://schemas.microsoft.com/office/drawing/2014/main" id="{00000000-0008-0000-0100-00003A02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949" name="Text Box 52">
          <a:extLst>
            <a:ext uri="{FF2B5EF4-FFF2-40B4-BE49-F238E27FC236}">
              <a16:creationId xmlns="" xmlns:a16="http://schemas.microsoft.com/office/drawing/2014/main" id="{00000000-0008-0000-0100-00003B02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950" name="Text Box 24">
          <a:extLst>
            <a:ext uri="{FF2B5EF4-FFF2-40B4-BE49-F238E27FC236}">
              <a16:creationId xmlns="" xmlns:a16="http://schemas.microsoft.com/office/drawing/2014/main" id="{00000000-0008-0000-0100-00003C02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951" name="Text Box 50">
          <a:extLst>
            <a:ext uri="{FF2B5EF4-FFF2-40B4-BE49-F238E27FC236}">
              <a16:creationId xmlns="" xmlns:a16="http://schemas.microsoft.com/office/drawing/2014/main" id="{00000000-0008-0000-0100-00003D02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952" name="Text Box 52">
          <a:extLst>
            <a:ext uri="{FF2B5EF4-FFF2-40B4-BE49-F238E27FC236}">
              <a16:creationId xmlns="" xmlns:a16="http://schemas.microsoft.com/office/drawing/2014/main" id="{00000000-0008-0000-0100-00003E02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53" name="Text Box 23">
          <a:extLst>
            <a:ext uri="{FF2B5EF4-FFF2-40B4-BE49-F238E27FC236}">
              <a16:creationId xmlns="" xmlns:a16="http://schemas.microsoft.com/office/drawing/2014/main" id="{00000000-0008-0000-0100-00003F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54" name="Text Box 24">
          <a:extLst>
            <a:ext uri="{FF2B5EF4-FFF2-40B4-BE49-F238E27FC236}">
              <a16:creationId xmlns="" xmlns:a16="http://schemas.microsoft.com/office/drawing/2014/main" id="{00000000-0008-0000-0100-000040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55" name="Text Box 50">
          <a:extLst>
            <a:ext uri="{FF2B5EF4-FFF2-40B4-BE49-F238E27FC236}">
              <a16:creationId xmlns="" xmlns:a16="http://schemas.microsoft.com/office/drawing/2014/main" id="{00000000-0008-0000-0100-000041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56" name="Text Box 52">
          <a:extLst>
            <a:ext uri="{FF2B5EF4-FFF2-40B4-BE49-F238E27FC236}">
              <a16:creationId xmlns="" xmlns:a16="http://schemas.microsoft.com/office/drawing/2014/main" id="{00000000-0008-0000-0100-000042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57" name="Text Box 24">
          <a:extLst>
            <a:ext uri="{FF2B5EF4-FFF2-40B4-BE49-F238E27FC236}">
              <a16:creationId xmlns="" xmlns:a16="http://schemas.microsoft.com/office/drawing/2014/main" id="{00000000-0008-0000-0100-000043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58" name="Text Box 50">
          <a:extLst>
            <a:ext uri="{FF2B5EF4-FFF2-40B4-BE49-F238E27FC236}">
              <a16:creationId xmlns="" xmlns:a16="http://schemas.microsoft.com/office/drawing/2014/main" id="{00000000-0008-0000-0100-000044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59" name="Text Box 52">
          <a:extLst>
            <a:ext uri="{FF2B5EF4-FFF2-40B4-BE49-F238E27FC236}">
              <a16:creationId xmlns="" xmlns:a16="http://schemas.microsoft.com/office/drawing/2014/main" id="{00000000-0008-0000-0100-000045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960" name="Text Box 23">
          <a:extLst>
            <a:ext uri="{FF2B5EF4-FFF2-40B4-BE49-F238E27FC236}">
              <a16:creationId xmlns="" xmlns:a16="http://schemas.microsoft.com/office/drawing/2014/main" id="{00000000-0008-0000-0100-00004602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961" name="Text Box 24">
          <a:extLst>
            <a:ext uri="{FF2B5EF4-FFF2-40B4-BE49-F238E27FC236}">
              <a16:creationId xmlns="" xmlns:a16="http://schemas.microsoft.com/office/drawing/2014/main" id="{00000000-0008-0000-0100-00004702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962" name="Text Box 50">
          <a:extLst>
            <a:ext uri="{FF2B5EF4-FFF2-40B4-BE49-F238E27FC236}">
              <a16:creationId xmlns="" xmlns:a16="http://schemas.microsoft.com/office/drawing/2014/main" id="{00000000-0008-0000-0100-00004802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963" name="Text Box 52">
          <a:extLst>
            <a:ext uri="{FF2B5EF4-FFF2-40B4-BE49-F238E27FC236}">
              <a16:creationId xmlns="" xmlns:a16="http://schemas.microsoft.com/office/drawing/2014/main" id="{00000000-0008-0000-0100-00004902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964" name="Text Box 24">
          <a:extLst>
            <a:ext uri="{FF2B5EF4-FFF2-40B4-BE49-F238E27FC236}">
              <a16:creationId xmlns="" xmlns:a16="http://schemas.microsoft.com/office/drawing/2014/main" id="{00000000-0008-0000-0100-00004A02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965" name="Text Box 50">
          <a:extLst>
            <a:ext uri="{FF2B5EF4-FFF2-40B4-BE49-F238E27FC236}">
              <a16:creationId xmlns="" xmlns:a16="http://schemas.microsoft.com/office/drawing/2014/main" id="{00000000-0008-0000-0100-00004B02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966" name="Text Box 52">
          <a:extLst>
            <a:ext uri="{FF2B5EF4-FFF2-40B4-BE49-F238E27FC236}">
              <a16:creationId xmlns="" xmlns:a16="http://schemas.microsoft.com/office/drawing/2014/main" id="{00000000-0008-0000-0100-00004C02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67" name="Text Box 23">
          <a:extLst>
            <a:ext uri="{FF2B5EF4-FFF2-40B4-BE49-F238E27FC236}">
              <a16:creationId xmlns="" xmlns:a16="http://schemas.microsoft.com/office/drawing/2014/main" id="{00000000-0008-0000-0100-00004D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68" name="Text Box 24">
          <a:extLst>
            <a:ext uri="{FF2B5EF4-FFF2-40B4-BE49-F238E27FC236}">
              <a16:creationId xmlns="" xmlns:a16="http://schemas.microsoft.com/office/drawing/2014/main" id="{00000000-0008-0000-0100-00004E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69" name="Text Box 50">
          <a:extLst>
            <a:ext uri="{FF2B5EF4-FFF2-40B4-BE49-F238E27FC236}">
              <a16:creationId xmlns="" xmlns:a16="http://schemas.microsoft.com/office/drawing/2014/main" id="{00000000-0008-0000-0100-00004F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70" name="Text Box 52">
          <a:extLst>
            <a:ext uri="{FF2B5EF4-FFF2-40B4-BE49-F238E27FC236}">
              <a16:creationId xmlns="" xmlns:a16="http://schemas.microsoft.com/office/drawing/2014/main" id="{00000000-0008-0000-0100-000050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71" name="Text Box 24">
          <a:extLst>
            <a:ext uri="{FF2B5EF4-FFF2-40B4-BE49-F238E27FC236}">
              <a16:creationId xmlns="" xmlns:a16="http://schemas.microsoft.com/office/drawing/2014/main" id="{00000000-0008-0000-0100-000051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72" name="Text Box 50">
          <a:extLst>
            <a:ext uri="{FF2B5EF4-FFF2-40B4-BE49-F238E27FC236}">
              <a16:creationId xmlns="" xmlns:a16="http://schemas.microsoft.com/office/drawing/2014/main" id="{00000000-0008-0000-0100-000052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73" name="Text Box 52">
          <a:extLst>
            <a:ext uri="{FF2B5EF4-FFF2-40B4-BE49-F238E27FC236}">
              <a16:creationId xmlns="" xmlns:a16="http://schemas.microsoft.com/office/drawing/2014/main" id="{00000000-0008-0000-0100-000053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74" name="Text Box 23">
          <a:extLst>
            <a:ext uri="{FF2B5EF4-FFF2-40B4-BE49-F238E27FC236}">
              <a16:creationId xmlns="" xmlns:a16="http://schemas.microsoft.com/office/drawing/2014/main" id="{00000000-0008-0000-0100-000054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75" name="Text Box 24">
          <a:extLst>
            <a:ext uri="{FF2B5EF4-FFF2-40B4-BE49-F238E27FC236}">
              <a16:creationId xmlns="" xmlns:a16="http://schemas.microsoft.com/office/drawing/2014/main" id="{00000000-0008-0000-0100-000055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76" name="Text Box 50">
          <a:extLst>
            <a:ext uri="{FF2B5EF4-FFF2-40B4-BE49-F238E27FC236}">
              <a16:creationId xmlns="" xmlns:a16="http://schemas.microsoft.com/office/drawing/2014/main" id="{00000000-0008-0000-0100-000056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77" name="Text Box 52">
          <a:extLst>
            <a:ext uri="{FF2B5EF4-FFF2-40B4-BE49-F238E27FC236}">
              <a16:creationId xmlns="" xmlns:a16="http://schemas.microsoft.com/office/drawing/2014/main" id="{00000000-0008-0000-0100-000057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78" name="Text Box 24">
          <a:extLst>
            <a:ext uri="{FF2B5EF4-FFF2-40B4-BE49-F238E27FC236}">
              <a16:creationId xmlns="" xmlns:a16="http://schemas.microsoft.com/office/drawing/2014/main" id="{00000000-0008-0000-0100-000058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79" name="Text Box 50">
          <a:extLst>
            <a:ext uri="{FF2B5EF4-FFF2-40B4-BE49-F238E27FC236}">
              <a16:creationId xmlns="" xmlns:a16="http://schemas.microsoft.com/office/drawing/2014/main" id="{00000000-0008-0000-0100-000059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80" name="Text Box 52">
          <a:extLst>
            <a:ext uri="{FF2B5EF4-FFF2-40B4-BE49-F238E27FC236}">
              <a16:creationId xmlns="" xmlns:a16="http://schemas.microsoft.com/office/drawing/2014/main" id="{00000000-0008-0000-0100-00005A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81" name="Text Box 23">
          <a:extLst>
            <a:ext uri="{FF2B5EF4-FFF2-40B4-BE49-F238E27FC236}">
              <a16:creationId xmlns="" xmlns:a16="http://schemas.microsoft.com/office/drawing/2014/main" id="{00000000-0008-0000-0100-00005B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82" name="Text Box 24">
          <a:extLst>
            <a:ext uri="{FF2B5EF4-FFF2-40B4-BE49-F238E27FC236}">
              <a16:creationId xmlns="" xmlns:a16="http://schemas.microsoft.com/office/drawing/2014/main" id="{00000000-0008-0000-0100-00005C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83" name="Text Box 50">
          <a:extLst>
            <a:ext uri="{FF2B5EF4-FFF2-40B4-BE49-F238E27FC236}">
              <a16:creationId xmlns="" xmlns:a16="http://schemas.microsoft.com/office/drawing/2014/main" id="{00000000-0008-0000-0100-00005D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84" name="Text Box 52">
          <a:extLst>
            <a:ext uri="{FF2B5EF4-FFF2-40B4-BE49-F238E27FC236}">
              <a16:creationId xmlns="" xmlns:a16="http://schemas.microsoft.com/office/drawing/2014/main" id="{00000000-0008-0000-0100-00005E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85" name="Text Box 24">
          <a:extLst>
            <a:ext uri="{FF2B5EF4-FFF2-40B4-BE49-F238E27FC236}">
              <a16:creationId xmlns="" xmlns:a16="http://schemas.microsoft.com/office/drawing/2014/main" id="{00000000-0008-0000-0100-00005F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86" name="Text Box 50">
          <a:extLst>
            <a:ext uri="{FF2B5EF4-FFF2-40B4-BE49-F238E27FC236}">
              <a16:creationId xmlns="" xmlns:a16="http://schemas.microsoft.com/office/drawing/2014/main" id="{00000000-0008-0000-0100-000060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87" name="Text Box 52">
          <a:extLst>
            <a:ext uri="{FF2B5EF4-FFF2-40B4-BE49-F238E27FC236}">
              <a16:creationId xmlns="" xmlns:a16="http://schemas.microsoft.com/office/drawing/2014/main" id="{00000000-0008-0000-0100-000061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988" name="Text Box 23">
          <a:extLst>
            <a:ext uri="{FF2B5EF4-FFF2-40B4-BE49-F238E27FC236}">
              <a16:creationId xmlns="" xmlns:a16="http://schemas.microsoft.com/office/drawing/2014/main" id="{00000000-0008-0000-0100-00006202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989" name="Text Box 24">
          <a:extLst>
            <a:ext uri="{FF2B5EF4-FFF2-40B4-BE49-F238E27FC236}">
              <a16:creationId xmlns="" xmlns:a16="http://schemas.microsoft.com/office/drawing/2014/main" id="{00000000-0008-0000-0100-00006302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990" name="Text Box 50">
          <a:extLst>
            <a:ext uri="{FF2B5EF4-FFF2-40B4-BE49-F238E27FC236}">
              <a16:creationId xmlns="" xmlns:a16="http://schemas.microsoft.com/office/drawing/2014/main" id="{00000000-0008-0000-0100-00006402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991" name="Text Box 52">
          <a:extLst>
            <a:ext uri="{FF2B5EF4-FFF2-40B4-BE49-F238E27FC236}">
              <a16:creationId xmlns="" xmlns:a16="http://schemas.microsoft.com/office/drawing/2014/main" id="{00000000-0008-0000-0100-00006502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992" name="Text Box 24">
          <a:extLst>
            <a:ext uri="{FF2B5EF4-FFF2-40B4-BE49-F238E27FC236}">
              <a16:creationId xmlns="" xmlns:a16="http://schemas.microsoft.com/office/drawing/2014/main" id="{00000000-0008-0000-0100-00006602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993" name="Text Box 50">
          <a:extLst>
            <a:ext uri="{FF2B5EF4-FFF2-40B4-BE49-F238E27FC236}">
              <a16:creationId xmlns="" xmlns:a16="http://schemas.microsoft.com/office/drawing/2014/main" id="{00000000-0008-0000-0100-00006702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994" name="Text Box 52">
          <a:extLst>
            <a:ext uri="{FF2B5EF4-FFF2-40B4-BE49-F238E27FC236}">
              <a16:creationId xmlns="" xmlns:a16="http://schemas.microsoft.com/office/drawing/2014/main" id="{00000000-0008-0000-0100-00006802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95" name="Text Box 23">
          <a:extLst>
            <a:ext uri="{FF2B5EF4-FFF2-40B4-BE49-F238E27FC236}">
              <a16:creationId xmlns="" xmlns:a16="http://schemas.microsoft.com/office/drawing/2014/main" id="{00000000-0008-0000-0100-000069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96" name="Text Box 24">
          <a:extLst>
            <a:ext uri="{FF2B5EF4-FFF2-40B4-BE49-F238E27FC236}">
              <a16:creationId xmlns="" xmlns:a16="http://schemas.microsoft.com/office/drawing/2014/main" id="{00000000-0008-0000-0100-00006A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97" name="Text Box 50">
          <a:extLst>
            <a:ext uri="{FF2B5EF4-FFF2-40B4-BE49-F238E27FC236}">
              <a16:creationId xmlns="" xmlns:a16="http://schemas.microsoft.com/office/drawing/2014/main" id="{00000000-0008-0000-0100-00006B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98" name="Text Box 52">
          <a:extLst>
            <a:ext uri="{FF2B5EF4-FFF2-40B4-BE49-F238E27FC236}">
              <a16:creationId xmlns="" xmlns:a16="http://schemas.microsoft.com/office/drawing/2014/main" id="{00000000-0008-0000-0100-00006C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99" name="Text Box 24">
          <a:extLst>
            <a:ext uri="{FF2B5EF4-FFF2-40B4-BE49-F238E27FC236}">
              <a16:creationId xmlns="" xmlns:a16="http://schemas.microsoft.com/office/drawing/2014/main" id="{00000000-0008-0000-0100-00006D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00" name="Text Box 50">
          <a:extLst>
            <a:ext uri="{FF2B5EF4-FFF2-40B4-BE49-F238E27FC236}">
              <a16:creationId xmlns="" xmlns:a16="http://schemas.microsoft.com/office/drawing/2014/main" id="{00000000-0008-0000-0100-00006E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01" name="Text Box 52">
          <a:extLst>
            <a:ext uri="{FF2B5EF4-FFF2-40B4-BE49-F238E27FC236}">
              <a16:creationId xmlns="" xmlns:a16="http://schemas.microsoft.com/office/drawing/2014/main" id="{00000000-0008-0000-0100-00006F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002" name="Text Box 23">
          <a:extLst>
            <a:ext uri="{FF2B5EF4-FFF2-40B4-BE49-F238E27FC236}">
              <a16:creationId xmlns="" xmlns:a16="http://schemas.microsoft.com/office/drawing/2014/main" id="{00000000-0008-0000-0100-00007002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003" name="Text Box 24">
          <a:extLst>
            <a:ext uri="{FF2B5EF4-FFF2-40B4-BE49-F238E27FC236}">
              <a16:creationId xmlns="" xmlns:a16="http://schemas.microsoft.com/office/drawing/2014/main" id="{00000000-0008-0000-0100-00007102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004" name="Text Box 50">
          <a:extLst>
            <a:ext uri="{FF2B5EF4-FFF2-40B4-BE49-F238E27FC236}">
              <a16:creationId xmlns="" xmlns:a16="http://schemas.microsoft.com/office/drawing/2014/main" id="{00000000-0008-0000-0100-00007202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005" name="Text Box 52">
          <a:extLst>
            <a:ext uri="{FF2B5EF4-FFF2-40B4-BE49-F238E27FC236}">
              <a16:creationId xmlns="" xmlns:a16="http://schemas.microsoft.com/office/drawing/2014/main" id="{00000000-0008-0000-0100-00007302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006" name="Text Box 24">
          <a:extLst>
            <a:ext uri="{FF2B5EF4-FFF2-40B4-BE49-F238E27FC236}">
              <a16:creationId xmlns="" xmlns:a16="http://schemas.microsoft.com/office/drawing/2014/main" id="{00000000-0008-0000-0100-00007402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007" name="Text Box 50">
          <a:extLst>
            <a:ext uri="{FF2B5EF4-FFF2-40B4-BE49-F238E27FC236}">
              <a16:creationId xmlns="" xmlns:a16="http://schemas.microsoft.com/office/drawing/2014/main" id="{00000000-0008-0000-0100-00007502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008" name="Text Box 52">
          <a:extLst>
            <a:ext uri="{FF2B5EF4-FFF2-40B4-BE49-F238E27FC236}">
              <a16:creationId xmlns="" xmlns:a16="http://schemas.microsoft.com/office/drawing/2014/main" id="{00000000-0008-0000-0100-00007602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09" name="Text Box 23">
          <a:extLst>
            <a:ext uri="{FF2B5EF4-FFF2-40B4-BE49-F238E27FC236}">
              <a16:creationId xmlns="" xmlns:a16="http://schemas.microsoft.com/office/drawing/2014/main" id="{00000000-0008-0000-0100-000077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10" name="Text Box 24">
          <a:extLst>
            <a:ext uri="{FF2B5EF4-FFF2-40B4-BE49-F238E27FC236}">
              <a16:creationId xmlns="" xmlns:a16="http://schemas.microsoft.com/office/drawing/2014/main" id="{00000000-0008-0000-0100-000078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11" name="Text Box 50">
          <a:extLst>
            <a:ext uri="{FF2B5EF4-FFF2-40B4-BE49-F238E27FC236}">
              <a16:creationId xmlns="" xmlns:a16="http://schemas.microsoft.com/office/drawing/2014/main" id="{00000000-0008-0000-0100-000079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12" name="Text Box 52">
          <a:extLst>
            <a:ext uri="{FF2B5EF4-FFF2-40B4-BE49-F238E27FC236}">
              <a16:creationId xmlns="" xmlns:a16="http://schemas.microsoft.com/office/drawing/2014/main" id="{00000000-0008-0000-0100-00007A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13" name="Text Box 24">
          <a:extLst>
            <a:ext uri="{FF2B5EF4-FFF2-40B4-BE49-F238E27FC236}">
              <a16:creationId xmlns="" xmlns:a16="http://schemas.microsoft.com/office/drawing/2014/main" id="{00000000-0008-0000-0100-00007B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14" name="Text Box 50">
          <a:extLst>
            <a:ext uri="{FF2B5EF4-FFF2-40B4-BE49-F238E27FC236}">
              <a16:creationId xmlns="" xmlns:a16="http://schemas.microsoft.com/office/drawing/2014/main" id="{00000000-0008-0000-0100-00007C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15" name="Text Box 52">
          <a:extLst>
            <a:ext uri="{FF2B5EF4-FFF2-40B4-BE49-F238E27FC236}">
              <a16:creationId xmlns="" xmlns:a16="http://schemas.microsoft.com/office/drawing/2014/main" id="{00000000-0008-0000-0100-00007D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16" name="Text Box 23">
          <a:extLst>
            <a:ext uri="{FF2B5EF4-FFF2-40B4-BE49-F238E27FC236}">
              <a16:creationId xmlns="" xmlns:a16="http://schemas.microsoft.com/office/drawing/2014/main" id="{00000000-0008-0000-0100-00007E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17" name="Text Box 24">
          <a:extLst>
            <a:ext uri="{FF2B5EF4-FFF2-40B4-BE49-F238E27FC236}">
              <a16:creationId xmlns="" xmlns:a16="http://schemas.microsoft.com/office/drawing/2014/main" id="{00000000-0008-0000-0100-00007F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18" name="Text Box 50">
          <a:extLst>
            <a:ext uri="{FF2B5EF4-FFF2-40B4-BE49-F238E27FC236}">
              <a16:creationId xmlns="" xmlns:a16="http://schemas.microsoft.com/office/drawing/2014/main" id="{00000000-0008-0000-0100-000080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19" name="Text Box 52">
          <a:extLst>
            <a:ext uri="{FF2B5EF4-FFF2-40B4-BE49-F238E27FC236}">
              <a16:creationId xmlns="" xmlns:a16="http://schemas.microsoft.com/office/drawing/2014/main" id="{00000000-0008-0000-0100-000081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20" name="Text Box 24">
          <a:extLst>
            <a:ext uri="{FF2B5EF4-FFF2-40B4-BE49-F238E27FC236}">
              <a16:creationId xmlns="" xmlns:a16="http://schemas.microsoft.com/office/drawing/2014/main" id="{00000000-0008-0000-0100-000082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21" name="Text Box 50">
          <a:extLst>
            <a:ext uri="{FF2B5EF4-FFF2-40B4-BE49-F238E27FC236}">
              <a16:creationId xmlns="" xmlns:a16="http://schemas.microsoft.com/office/drawing/2014/main" id="{00000000-0008-0000-0100-000083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22" name="Text Box 52">
          <a:extLst>
            <a:ext uri="{FF2B5EF4-FFF2-40B4-BE49-F238E27FC236}">
              <a16:creationId xmlns="" xmlns:a16="http://schemas.microsoft.com/office/drawing/2014/main" id="{00000000-0008-0000-0100-000084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23" name="Text Box 23">
          <a:extLst>
            <a:ext uri="{FF2B5EF4-FFF2-40B4-BE49-F238E27FC236}">
              <a16:creationId xmlns="" xmlns:a16="http://schemas.microsoft.com/office/drawing/2014/main" id="{00000000-0008-0000-0100-000085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24" name="Text Box 24">
          <a:extLst>
            <a:ext uri="{FF2B5EF4-FFF2-40B4-BE49-F238E27FC236}">
              <a16:creationId xmlns="" xmlns:a16="http://schemas.microsoft.com/office/drawing/2014/main" id="{00000000-0008-0000-0100-000086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25" name="Text Box 50">
          <a:extLst>
            <a:ext uri="{FF2B5EF4-FFF2-40B4-BE49-F238E27FC236}">
              <a16:creationId xmlns="" xmlns:a16="http://schemas.microsoft.com/office/drawing/2014/main" id="{00000000-0008-0000-0100-000087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26" name="Text Box 52">
          <a:extLst>
            <a:ext uri="{FF2B5EF4-FFF2-40B4-BE49-F238E27FC236}">
              <a16:creationId xmlns="" xmlns:a16="http://schemas.microsoft.com/office/drawing/2014/main" id="{00000000-0008-0000-0100-000088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27" name="Text Box 24">
          <a:extLst>
            <a:ext uri="{FF2B5EF4-FFF2-40B4-BE49-F238E27FC236}">
              <a16:creationId xmlns="" xmlns:a16="http://schemas.microsoft.com/office/drawing/2014/main" id="{00000000-0008-0000-0100-000089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28" name="Text Box 50">
          <a:extLst>
            <a:ext uri="{FF2B5EF4-FFF2-40B4-BE49-F238E27FC236}">
              <a16:creationId xmlns="" xmlns:a16="http://schemas.microsoft.com/office/drawing/2014/main" id="{00000000-0008-0000-0100-00008A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29" name="Text Box 52">
          <a:extLst>
            <a:ext uri="{FF2B5EF4-FFF2-40B4-BE49-F238E27FC236}">
              <a16:creationId xmlns="" xmlns:a16="http://schemas.microsoft.com/office/drawing/2014/main" id="{00000000-0008-0000-0100-00008B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030" name="Text Box 23">
          <a:extLst>
            <a:ext uri="{FF2B5EF4-FFF2-40B4-BE49-F238E27FC236}">
              <a16:creationId xmlns="" xmlns:a16="http://schemas.microsoft.com/office/drawing/2014/main" id="{00000000-0008-0000-0100-00008C02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031" name="Text Box 24">
          <a:extLst>
            <a:ext uri="{FF2B5EF4-FFF2-40B4-BE49-F238E27FC236}">
              <a16:creationId xmlns="" xmlns:a16="http://schemas.microsoft.com/office/drawing/2014/main" id="{00000000-0008-0000-0100-00008D02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032" name="Text Box 50">
          <a:extLst>
            <a:ext uri="{FF2B5EF4-FFF2-40B4-BE49-F238E27FC236}">
              <a16:creationId xmlns="" xmlns:a16="http://schemas.microsoft.com/office/drawing/2014/main" id="{00000000-0008-0000-0100-00008E02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033" name="Text Box 52">
          <a:extLst>
            <a:ext uri="{FF2B5EF4-FFF2-40B4-BE49-F238E27FC236}">
              <a16:creationId xmlns="" xmlns:a16="http://schemas.microsoft.com/office/drawing/2014/main" id="{00000000-0008-0000-0100-00008F02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034" name="Text Box 24">
          <a:extLst>
            <a:ext uri="{FF2B5EF4-FFF2-40B4-BE49-F238E27FC236}">
              <a16:creationId xmlns="" xmlns:a16="http://schemas.microsoft.com/office/drawing/2014/main" id="{00000000-0008-0000-0100-00009002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035" name="Text Box 50">
          <a:extLst>
            <a:ext uri="{FF2B5EF4-FFF2-40B4-BE49-F238E27FC236}">
              <a16:creationId xmlns="" xmlns:a16="http://schemas.microsoft.com/office/drawing/2014/main" id="{00000000-0008-0000-0100-00009102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036" name="Text Box 52">
          <a:extLst>
            <a:ext uri="{FF2B5EF4-FFF2-40B4-BE49-F238E27FC236}">
              <a16:creationId xmlns="" xmlns:a16="http://schemas.microsoft.com/office/drawing/2014/main" id="{00000000-0008-0000-0100-00009202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37" name="Text Box 23">
          <a:extLst>
            <a:ext uri="{FF2B5EF4-FFF2-40B4-BE49-F238E27FC236}">
              <a16:creationId xmlns="" xmlns:a16="http://schemas.microsoft.com/office/drawing/2014/main" id="{00000000-0008-0000-0100-000093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38" name="Text Box 24">
          <a:extLst>
            <a:ext uri="{FF2B5EF4-FFF2-40B4-BE49-F238E27FC236}">
              <a16:creationId xmlns="" xmlns:a16="http://schemas.microsoft.com/office/drawing/2014/main" id="{00000000-0008-0000-0100-000094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39" name="Text Box 50">
          <a:extLst>
            <a:ext uri="{FF2B5EF4-FFF2-40B4-BE49-F238E27FC236}">
              <a16:creationId xmlns="" xmlns:a16="http://schemas.microsoft.com/office/drawing/2014/main" id="{00000000-0008-0000-0100-000095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40" name="Text Box 52">
          <a:extLst>
            <a:ext uri="{FF2B5EF4-FFF2-40B4-BE49-F238E27FC236}">
              <a16:creationId xmlns="" xmlns:a16="http://schemas.microsoft.com/office/drawing/2014/main" id="{00000000-0008-0000-0100-000096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41" name="Text Box 24">
          <a:extLst>
            <a:ext uri="{FF2B5EF4-FFF2-40B4-BE49-F238E27FC236}">
              <a16:creationId xmlns="" xmlns:a16="http://schemas.microsoft.com/office/drawing/2014/main" id="{00000000-0008-0000-0100-000097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42" name="Text Box 50">
          <a:extLst>
            <a:ext uri="{FF2B5EF4-FFF2-40B4-BE49-F238E27FC236}">
              <a16:creationId xmlns="" xmlns:a16="http://schemas.microsoft.com/office/drawing/2014/main" id="{00000000-0008-0000-0100-000098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43" name="Text Box 52">
          <a:extLst>
            <a:ext uri="{FF2B5EF4-FFF2-40B4-BE49-F238E27FC236}">
              <a16:creationId xmlns="" xmlns:a16="http://schemas.microsoft.com/office/drawing/2014/main" id="{00000000-0008-0000-0100-000099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044" name="Text Box 23">
          <a:extLst>
            <a:ext uri="{FF2B5EF4-FFF2-40B4-BE49-F238E27FC236}">
              <a16:creationId xmlns="" xmlns:a16="http://schemas.microsoft.com/office/drawing/2014/main" id="{00000000-0008-0000-0100-00009A02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045" name="Text Box 24">
          <a:extLst>
            <a:ext uri="{FF2B5EF4-FFF2-40B4-BE49-F238E27FC236}">
              <a16:creationId xmlns="" xmlns:a16="http://schemas.microsoft.com/office/drawing/2014/main" id="{00000000-0008-0000-0100-00009B02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046" name="Text Box 50">
          <a:extLst>
            <a:ext uri="{FF2B5EF4-FFF2-40B4-BE49-F238E27FC236}">
              <a16:creationId xmlns="" xmlns:a16="http://schemas.microsoft.com/office/drawing/2014/main" id="{00000000-0008-0000-0100-00009C02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047" name="Text Box 52">
          <a:extLst>
            <a:ext uri="{FF2B5EF4-FFF2-40B4-BE49-F238E27FC236}">
              <a16:creationId xmlns="" xmlns:a16="http://schemas.microsoft.com/office/drawing/2014/main" id="{00000000-0008-0000-0100-00009D02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048" name="Text Box 24">
          <a:extLst>
            <a:ext uri="{FF2B5EF4-FFF2-40B4-BE49-F238E27FC236}">
              <a16:creationId xmlns="" xmlns:a16="http://schemas.microsoft.com/office/drawing/2014/main" id="{00000000-0008-0000-0100-00009E02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049" name="Text Box 50">
          <a:extLst>
            <a:ext uri="{FF2B5EF4-FFF2-40B4-BE49-F238E27FC236}">
              <a16:creationId xmlns="" xmlns:a16="http://schemas.microsoft.com/office/drawing/2014/main" id="{00000000-0008-0000-0100-00009F02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050" name="Text Box 52">
          <a:extLst>
            <a:ext uri="{FF2B5EF4-FFF2-40B4-BE49-F238E27FC236}">
              <a16:creationId xmlns="" xmlns:a16="http://schemas.microsoft.com/office/drawing/2014/main" id="{00000000-0008-0000-0100-0000A002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51" name="Text Box 23">
          <a:extLst>
            <a:ext uri="{FF2B5EF4-FFF2-40B4-BE49-F238E27FC236}">
              <a16:creationId xmlns="" xmlns:a16="http://schemas.microsoft.com/office/drawing/2014/main" id="{00000000-0008-0000-0100-0000A1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52" name="Text Box 24">
          <a:extLst>
            <a:ext uri="{FF2B5EF4-FFF2-40B4-BE49-F238E27FC236}">
              <a16:creationId xmlns="" xmlns:a16="http://schemas.microsoft.com/office/drawing/2014/main" id="{00000000-0008-0000-0100-0000A2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53" name="Text Box 50">
          <a:extLst>
            <a:ext uri="{FF2B5EF4-FFF2-40B4-BE49-F238E27FC236}">
              <a16:creationId xmlns="" xmlns:a16="http://schemas.microsoft.com/office/drawing/2014/main" id="{00000000-0008-0000-0100-0000A3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54" name="Text Box 52">
          <a:extLst>
            <a:ext uri="{FF2B5EF4-FFF2-40B4-BE49-F238E27FC236}">
              <a16:creationId xmlns="" xmlns:a16="http://schemas.microsoft.com/office/drawing/2014/main" id="{00000000-0008-0000-0100-0000A4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55" name="Text Box 24">
          <a:extLst>
            <a:ext uri="{FF2B5EF4-FFF2-40B4-BE49-F238E27FC236}">
              <a16:creationId xmlns="" xmlns:a16="http://schemas.microsoft.com/office/drawing/2014/main" id="{00000000-0008-0000-0100-0000A5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56" name="Text Box 50">
          <a:extLst>
            <a:ext uri="{FF2B5EF4-FFF2-40B4-BE49-F238E27FC236}">
              <a16:creationId xmlns="" xmlns:a16="http://schemas.microsoft.com/office/drawing/2014/main" id="{00000000-0008-0000-0100-0000A6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57" name="Text Box 52">
          <a:extLst>
            <a:ext uri="{FF2B5EF4-FFF2-40B4-BE49-F238E27FC236}">
              <a16:creationId xmlns="" xmlns:a16="http://schemas.microsoft.com/office/drawing/2014/main" id="{00000000-0008-0000-0100-0000A7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58" name="Text Box 23">
          <a:extLst>
            <a:ext uri="{FF2B5EF4-FFF2-40B4-BE49-F238E27FC236}">
              <a16:creationId xmlns="" xmlns:a16="http://schemas.microsoft.com/office/drawing/2014/main" id="{00000000-0008-0000-0100-0000A8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59" name="Text Box 24">
          <a:extLst>
            <a:ext uri="{FF2B5EF4-FFF2-40B4-BE49-F238E27FC236}">
              <a16:creationId xmlns="" xmlns:a16="http://schemas.microsoft.com/office/drawing/2014/main" id="{00000000-0008-0000-0100-0000A9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60" name="Text Box 50">
          <a:extLst>
            <a:ext uri="{FF2B5EF4-FFF2-40B4-BE49-F238E27FC236}">
              <a16:creationId xmlns="" xmlns:a16="http://schemas.microsoft.com/office/drawing/2014/main" id="{00000000-0008-0000-0100-0000AA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61" name="Text Box 52">
          <a:extLst>
            <a:ext uri="{FF2B5EF4-FFF2-40B4-BE49-F238E27FC236}">
              <a16:creationId xmlns="" xmlns:a16="http://schemas.microsoft.com/office/drawing/2014/main" id="{00000000-0008-0000-0100-0000AB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62" name="Text Box 24">
          <a:extLst>
            <a:ext uri="{FF2B5EF4-FFF2-40B4-BE49-F238E27FC236}">
              <a16:creationId xmlns="" xmlns:a16="http://schemas.microsoft.com/office/drawing/2014/main" id="{00000000-0008-0000-0100-0000AC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63" name="Text Box 50">
          <a:extLst>
            <a:ext uri="{FF2B5EF4-FFF2-40B4-BE49-F238E27FC236}">
              <a16:creationId xmlns="" xmlns:a16="http://schemas.microsoft.com/office/drawing/2014/main" id="{00000000-0008-0000-0100-0000AD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64" name="Text Box 52">
          <a:extLst>
            <a:ext uri="{FF2B5EF4-FFF2-40B4-BE49-F238E27FC236}">
              <a16:creationId xmlns="" xmlns:a16="http://schemas.microsoft.com/office/drawing/2014/main" id="{00000000-0008-0000-0100-0000AE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65" name="Text Box 23">
          <a:extLst>
            <a:ext uri="{FF2B5EF4-FFF2-40B4-BE49-F238E27FC236}">
              <a16:creationId xmlns="" xmlns:a16="http://schemas.microsoft.com/office/drawing/2014/main" id="{00000000-0008-0000-0100-0000AF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66" name="Text Box 24">
          <a:extLst>
            <a:ext uri="{FF2B5EF4-FFF2-40B4-BE49-F238E27FC236}">
              <a16:creationId xmlns="" xmlns:a16="http://schemas.microsoft.com/office/drawing/2014/main" id="{00000000-0008-0000-0100-0000B0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67" name="Text Box 50">
          <a:extLst>
            <a:ext uri="{FF2B5EF4-FFF2-40B4-BE49-F238E27FC236}">
              <a16:creationId xmlns="" xmlns:a16="http://schemas.microsoft.com/office/drawing/2014/main" id="{00000000-0008-0000-0100-0000B1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68" name="Text Box 52">
          <a:extLst>
            <a:ext uri="{FF2B5EF4-FFF2-40B4-BE49-F238E27FC236}">
              <a16:creationId xmlns="" xmlns:a16="http://schemas.microsoft.com/office/drawing/2014/main" id="{00000000-0008-0000-0100-0000B2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69" name="Text Box 24">
          <a:extLst>
            <a:ext uri="{FF2B5EF4-FFF2-40B4-BE49-F238E27FC236}">
              <a16:creationId xmlns="" xmlns:a16="http://schemas.microsoft.com/office/drawing/2014/main" id="{00000000-0008-0000-0100-0000B3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70" name="Text Box 50">
          <a:extLst>
            <a:ext uri="{FF2B5EF4-FFF2-40B4-BE49-F238E27FC236}">
              <a16:creationId xmlns="" xmlns:a16="http://schemas.microsoft.com/office/drawing/2014/main" id="{00000000-0008-0000-0100-0000B4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71" name="Text Box 52">
          <a:extLst>
            <a:ext uri="{FF2B5EF4-FFF2-40B4-BE49-F238E27FC236}">
              <a16:creationId xmlns="" xmlns:a16="http://schemas.microsoft.com/office/drawing/2014/main" id="{00000000-0008-0000-0100-0000B5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072" name="Text Box 23">
          <a:extLst>
            <a:ext uri="{FF2B5EF4-FFF2-40B4-BE49-F238E27FC236}">
              <a16:creationId xmlns="" xmlns:a16="http://schemas.microsoft.com/office/drawing/2014/main" id="{00000000-0008-0000-0100-0000B602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073" name="Text Box 24">
          <a:extLst>
            <a:ext uri="{FF2B5EF4-FFF2-40B4-BE49-F238E27FC236}">
              <a16:creationId xmlns="" xmlns:a16="http://schemas.microsoft.com/office/drawing/2014/main" id="{00000000-0008-0000-0100-0000B702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074" name="Text Box 50">
          <a:extLst>
            <a:ext uri="{FF2B5EF4-FFF2-40B4-BE49-F238E27FC236}">
              <a16:creationId xmlns="" xmlns:a16="http://schemas.microsoft.com/office/drawing/2014/main" id="{00000000-0008-0000-0100-0000B802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075" name="Text Box 52">
          <a:extLst>
            <a:ext uri="{FF2B5EF4-FFF2-40B4-BE49-F238E27FC236}">
              <a16:creationId xmlns="" xmlns:a16="http://schemas.microsoft.com/office/drawing/2014/main" id="{00000000-0008-0000-0100-0000B902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076" name="Text Box 24">
          <a:extLst>
            <a:ext uri="{FF2B5EF4-FFF2-40B4-BE49-F238E27FC236}">
              <a16:creationId xmlns="" xmlns:a16="http://schemas.microsoft.com/office/drawing/2014/main" id="{00000000-0008-0000-0100-0000BA02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077" name="Text Box 50">
          <a:extLst>
            <a:ext uri="{FF2B5EF4-FFF2-40B4-BE49-F238E27FC236}">
              <a16:creationId xmlns="" xmlns:a16="http://schemas.microsoft.com/office/drawing/2014/main" id="{00000000-0008-0000-0100-0000BB02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078" name="Text Box 52">
          <a:extLst>
            <a:ext uri="{FF2B5EF4-FFF2-40B4-BE49-F238E27FC236}">
              <a16:creationId xmlns="" xmlns:a16="http://schemas.microsoft.com/office/drawing/2014/main" id="{00000000-0008-0000-0100-0000BC02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79" name="Text Box 23">
          <a:extLst>
            <a:ext uri="{FF2B5EF4-FFF2-40B4-BE49-F238E27FC236}">
              <a16:creationId xmlns="" xmlns:a16="http://schemas.microsoft.com/office/drawing/2014/main" id="{00000000-0008-0000-0100-0000BD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80" name="Text Box 24">
          <a:extLst>
            <a:ext uri="{FF2B5EF4-FFF2-40B4-BE49-F238E27FC236}">
              <a16:creationId xmlns="" xmlns:a16="http://schemas.microsoft.com/office/drawing/2014/main" id="{00000000-0008-0000-0100-0000BE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81" name="Text Box 50">
          <a:extLst>
            <a:ext uri="{FF2B5EF4-FFF2-40B4-BE49-F238E27FC236}">
              <a16:creationId xmlns="" xmlns:a16="http://schemas.microsoft.com/office/drawing/2014/main" id="{00000000-0008-0000-0100-0000BF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82" name="Text Box 52">
          <a:extLst>
            <a:ext uri="{FF2B5EF4-FFF2-40B4-BE49-F238E27FC236}">
              <a16:creationId xmlns="" xmlns:a16="http://schemas.microsoft.com/office/drawing/2014/main" id="{00000000-0008-0000-0100-0000C0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83" name="Text Box 24">
          <a:extLst>
            <a:ext uri="{FF2B5EF4-FFF2-40B4-BE49-F238E27FC236}">
              <a16:creationId xmlns="" xmlns:a16="http://schemas.microsoft.com/office/drawing/2014/main" id="{00000000-0008-0000-0100-0000C1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84" name="Text Box 50">
          <a:extLst>
            <a:ext uri="{FF2B5EF4-FFF2-40B4-BE49-F238E27FC236}">
              <a16:creationId xmlns="" xmlns:a16="http://schemas.microsoft.com/office/drawing/2014/main" id="{00000000-0008-0000-0100-0000C2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85" name="Text Box 52">
          <a:extLst>
            <a:ext uri="{FF2B5EF4-FFF2-40B4-BE49-F238E27FC236}">
              <a16:creationId xmlns="" xmlns:a16="http://schemas.microsoft.com/office/drawing/2014/main" id="{00000000-0008-0000-0100-0000C3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086" name="Text Box 23">
          <a:extLst>
            <a:ext uri="{FF2B5EF4-FFF2-40B4-BE49-F238E27FC236}">
              <a16:creationId xmlns="" xmlns:a16="http://schemas.microsoft.com/office/drawing/2014/main" id="{00000000-0008-0000-0100-0000C402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087" name="Text Box 24">
          <a:extLst>
            <a:ext uri="{FF2B5EF4-FFF2-40B4-BE49-F238E27FC236}">
              <a16:creationId xmlns="" xmlns:a16="http://schemas.microsoft.com/office/drawing/2014/main" id="{00000000-0008-0000-0100-0000C502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088" name="Text Box 50">
          <a:extLst>
            <a:ext uri="{FF2B5EF4-FFF2-40B4-BE49-F238E27FC236}">
              <a16:creationId xmlns="" xmlns:a16="http://schemas.microsoft.com/office/drawing/2014/main" id="{00000000-0008-0000-0100-0000C602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089" name="Text Box 52">
          <a:extLst>
            <a:ext uri="{FF2B5EF4-FFF2-40B4-BE49-F238E27FC236}">
              <a16:creationId xmlns="" xmlns:a16="http://schemas.microsoft.com/office/drawing/2014/main" id="{00000000-0008-0000-0100-0000C702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090" name="Text Box 24">
          <a:extLst>
            <a:ext uri="{FF2B5EF4-FFF2-40B4-BE49-F238E27FC236}">
              <a16:creationId xmlns="" xmlns:a16="http://schemas.microsoft.com/office/drawing/2014/main" id="{00000000-0008-0000-0100-0000C802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091" name="Text Box 50">
          <a:extLst>
            <a:ext uri="{FF2B5EF4-FFF2-40B4-BE49-F238E27FC236}">
              <a16:creationId xmlns="" xmlns:a16="http://schemas.microsoft.com/office/drawing/2014/main" id="{00000000-0008-0000-0100-0000C902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092" name="Text Box 52">
          <a:extLst>
            <a:ext uri="{FF2B5EF4-FFF2-40B4-BE49-F238E27FC236}">
              <a16:creationId xmlns="" xmlns:a16="http://schemas.microsoft.com/office/drawing/2014/main" id="{00000000-0008-0000-0100-0000CA02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93" name="Text Box 23">
          <a:extLst>
            <a:ext uri="{FF2B5EF4-FFF2-40B4-BE49-F238E27FC236}">
              <a16:creationId xmlns="" xmlns:a16="http://schemas.microsoft.com/office/drawing/2014/main" id="{00000000-0008-0000-0100-0000CB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94" name="Text Box 24">
          <a:extLst>
            <a:ext uri="{FF2B5EF4-FFF2-40B4-BE49-F238E27FC236}">
              <a16:creationId xmlns="" xmlns:a16="http://schemas.microsoft.com/office/drawing/2014/main" id="{00000000-0008-0000-0100-0000CC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95" name="Text Box 50">
          <a:extLst>
            <a:ext uri="{FF2B5EF4-FFF2-40B4-BE49-F238E27FC236}">
              <a16:creationId xmlns="" xmlns:a16="http://schemas.microsoft.com/office/drawing/2014/main" id="{00000000-0008-0000-0100-0000CD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96" name="Text Box 52">
          <a:extLst>
            <a:ext uri="{FF2B5EF4-FFF2-40B4-BE49-F238E27FC236}">
              <a16:creationId xmlns="" xmlns:a16="http://schemas.microsoft.com/office/drawing/2014/main" id="{00000000-0008-0000-0100-0000CE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97" name="Text Box 24">
          <a:extLst>
            <a:ext uri="{FF2B5EF4-FFF2-40B4-BE49-F238E27FC236}">
              <a16:creationId xmlns="" xmlns:a16="http://schemas.microsoft.com/office/drawing/2014/main" id="{00000000-0008-0000-0100-0000CF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98" name="Text Box 50">
          <a:extLst>
            <a:ext uri="{FF2B5EF4-FFF2-40B4-BE49-F238E27FC236}">
              <a16:creationId xmlns="" xmlns:a16="http://schemas.microsoft.com/office/drawing/2014/main" id="{00000000-0008-0000-0100-0000D0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99" name="Text Box 52">
          <a:extLst>
            <a:ext uri="{FF2B5EF4-FFF2-40B4-BE49-F238E27FC236}">
              <a16:creationId xmlns="" xmlns:a16="http://schemas.microsoft.com/office/drawing/2014/main" id="{00000000-0008-0000-0100-0000D1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00" name="Text Box 23">
          <a:extLst>
            <a:ext uri="{FF2B5EF4-FFF2-40B4-BE49-F238E27FC236}">
              <a16:creationId xmlns="" xmlns:a16="http://schemas.microsoft.com/office/drawing/2014/main" id="{00000000-0008-0000-0100-0000D2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01" name="Text Box 24">
          <a:extLst>
            <a:ext uri="{FF2B5EF4-FFF2-40B4-BE49-F238E27FC236}">
              <a16:creationId xmlns="" xmlns:a16="http://schemas.microsoft.com/office/drawing/2014/main" id="{00000000-0008-0000-0100-0000D3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02" name="Text Box 50">
          <a:extLst>
            <a:ext uri="{FF2B5EF4-FFF2-40B4-BE49-F238E27FC236}">
              <a16:creationId xmlns="" xmlns:a16="http://schemas.microsoft.com/office/drawing/2014/main" id="{00000000-0008-0000-0100-0000D4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03" name="Text Box 52">
          <a:extLst>
            <a:ext uri="{FF2B5EF4-FFF2-40B4-BE49-F238E27FC236}">
              <a16:creationId xmlns="" xmlns:a16="http://schemas.microsoft.com/office/drawing/2014/main" id="{00000000-0008-0000-0100-0000D5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04" name="Text Box 24">
          <a:extLst>
            <a:ext uri="{FF2B5EF4-FFF2-40B4-BE49-F238E27FC236}">
              <a16:creationId xmlns="" xmlns:a16="http://schemas.microsoft.com/office/drawing/2014/main" id="{00000000-0008-0000-0100-0000D6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05" name="Text Box 50">
          <a:extLst>
            <a:ext uri="{FF2B5EF4-FFF2-40B4-BE49-F238E27FC236}">
              <a16:creationId xmlns="" xmlns:a16="http://schemas.microsoft.com/office/drawing/2014/main" id="{00000000-0008-0000-0100-0000D7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06" name="Text Box 52">
          <a:extLst>
            <a:ext uri="{FF2B5EF4-FFF2-40B4-BE49-F238E27FC236}">
              <a16:creationId xmlns="" xmlns:a16="http://schemas.microsoft.com/office/drawing/2014/main" id="{00000000-0008-0000-0100-0000D8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07" name="Text Box 23">
          <a:extLst>
            <a:ext uri="{FF2B5EF4-FFF2-40B4-BE49-F238E27FC236}">
              <a16:creationId xmlns="" xmlns:a16="http://schemas.microsoft.com/office/drawing/2014/main" id="{00000000-0008-0000-0100-0000D9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08" name="Text Box 24">
          <a:extLst>
            <a:ext uri="{FF2B5EF4-FFF2-40B4-BE49-F238E27FC236}">
              <a16:creationId xmlns="" xmlns:a16="http://schemas.microsoft.com/office/drawing/2014/main" id="{00000000-0008-0000-0100-0000DA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09" name="Text Box 50">
          <a:extLst>
            <a:ext uri="{FF2B5EF4-FFF2-40B4-BE49-F238E27FC236}">
              <a16:creationId xmlns="" xmlns:a16="http://schemas.microsoft.com/office/drawing/2014/main" id="{00000000-0008-0000-0100-0000DB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10" name="Text Box 52">
          <a:extLst>
            <a:ext uri="{FF2B5EF4-FFF2-40B4-BE49-F238E27FC236}">
              <a16:creationId xmlns="" xmlns:a16="http://schemas.microsoft.com/office/drawing/2014/main" id="{00000000-0008-0000-0100-0000DC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11" name="Text Box 24">
          <a:extLst>
            <a:ext uri="{FF2B5EF4-FFF2-40B4-BE49-F238E27FC236}">
              <a16:creationId xmlns="" xmlns:a16="http://schemas.microsoft.com/office/drawing/2014/main" id="{00000000-0008-0000-0100-0000DD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12" name="Text Box 50">
          <a:extLst>
            <a:ext uri="{FF2B5EF4-FFF2-40B4-BE49-F238E27FC236}">
              <a16:creationId xmlns="" xmlns:a16="http://schemas.microsoft.com/office/drawing/2014/main" id="{00000000-0008-0000-0100-0000DE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13" name="Text Box 52">
          <a:extLst>
            <a:ext uri="{FF2B5EF4-FFF2-40B4-BE49-F238E27FC236}">
              <a16:creationId xmlns="" xmlns:a16="http://schemas.microsoft.com/office/drawing/2014/main" id="{00000000-0008-0000-0100-0000DF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114" name="Text Box 23">
          <a:extLst>
            <a:ext uri="{FF2B5EF4-FFF2-40B4-BE49-F238E27FC236}">
              <a16:creationId xmlns="" xmlns:a16="http://schemas.microsoft.com/office/drawing/2014/main" id="{00000000-0008-0000-0100-0000E002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115" name="Text Box 24">
          <a:extLst>
            <a:ext uri="{FF2B5EF4-FFF2-40B4-BE49-F238E27FC236}">
              <a16:creationId xmlns="" xmlns:a16="http://schemas.microsoft.com/office/drawing/2014/main" id="{00000000-0008-0000-0100-0000E102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116" name="Text Box 50">
          <a:extLst>
            <a:ext uri="{FF2B5EF4-FFF2-40B4-BE49-F238E27FC236}">
              <a16:creationId xmlns="" xmlns:a16="http://schemas.microsoft.com/office/drawing/2014/main" id="{00000000-0008-0000-0100-0000E202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117" name="Text Box 52">
          <a:extLst>
            <a:ext uri="{FF2B5EF4-FFF2-40B4-BE49-F238E27FC236}">
              <a16:creationId xmlns="" xmlns:a16="http://schemas.microsoft.com/office/drawing/2014/main" id="{00000000-0008-0000-0100-0000E302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118" name="Text Box 24">
          <a:extLst>
            <a:ext uri="{FF2B5EF4-FFF2-40B4-BE49-F238E27FC236}">
              <a16:creationId xmlns="" xmlns:a16="http://schemas.microsoft.com/office/drawing/2014/main" id="{00000000-0008-0000-0100-0000E402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119" name="Text Box 50">
          <a:extLst>
            <a:ext uri="{FF2B5EF4-FFF2-40B4-BE49-F238E27FC236}">
              <a16:creationId xmlns="" xmlns:a16="http://schemas.microsoft.com/office/drawing/2014/main" id="{00000000-0008-0000-0100-0000E502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120" name="Text Box 52">
          <a:extLst>
            <a:ext uri="{FF2B5EF4-FFF2-40B4-BE49-F238E27FC236}">
              <a16:creationId xmlns="" xmlns:a16="http://schemas.microsoft.com/office/drawing/2014/main" id="{00000000-0008-0000-0100-0000E602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21" name="Text Box 23">
          <a:extLst>
            <a:ext uri="{FF2B5EF4-FFF2-40B4-BE49-F238E27FC236}">
              <a16:creationId xmlns="" xmlns:a16="http://schemas.microsoft.com/office/drawing/2014/main" id="{00000000-0008-0000-0100-0000E7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22" name="Text Box 24">
          <a:extLst>
            <a:ext uri="{FF2B5EF4-FFF2-40B4-BE49-F238E27FC236}">
              <a16:creationId xmlns="" xmlns:a16="http://schemas.microsoft.com/office/drawing/2014/main" id="{00000000-0008-0000-0100-0000E8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23" name="Text Box 50">
          <a:extLst>
            <a:ext uri="{FF2B5EF4-FFF2-40B4-BE49-F238E27FC236}">
              <a16:creationId xmlns="" xmlns:a16="http://schemas.microsoft.com/office/drawing/2014/main" id="{00000000-0008-0000-0100-0000E9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24" name="Text Box 52">
          <a:extLst>
            <a:ext uri="{FF2B5EF4-FFF2-40B4-BE49-F238E27FC236}">
              <a16:creationId xmlns="" xmlns:a16="http://schemas.microsoft.com/office/drawing/2014/main" id="{00000000-0008-0000-0100-0000EA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25" name="Text Box 24">
          <a:extLst>
            <a:ext uri="{FF2B5EF4-FFF2-40B4-BE49-F238E27FC236}">
              <a16:creationId xmlns="" xmlns:a16="http://schemas.microsoft.com/office/drawing/2014/main" id="{00000000-0008-0000-0100-0000EB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26" name="Text Box 50">
          <a:extLst>
            <a:ext uri="{FF2B5EF4-FFF2-40B4-BE49-F238E27FC236}">
              <a16:creationId xmlns="" xmlns:a16="http://schemas.microsoft.com/office/drawing/2014/main" id="{00000000-0008-0000-0100-0000EC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27" name="Text Box 52">
          <a:extLst>
            <a:ext uri="{FF2B5EF4-FFF2-40B4-BE49-F238E27FC236}">
              <a16:creationId xmlns="" xmlns:a16="http://schemas.microsoft.com/office/drawing/2014/main" id="{00000000-0008-0000-0100-0000ED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128" name="Text Box 23">
          <a:extLst>
            <a:ext uri="{FF2B5EF4-FFF2-40B4-BE49-F238E27FC236}">
              <a16:creationId xmlns="" xmlns:a16="http://schemas.microsoft.com/office/drawing/2014/main" id="{00000000-0008-0000-0100-0000EE02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129" name="Text Box 24">
          <a:extLst>
            <a:ext uri="{FF2B5EF4-FFF2-40B4-BE49-F238E27FC236}">
              <a16:creationId xmlns="" xmlns:a16="http://schemas.microsoft.com/office/drawing/2014/main" id="{00000000-0008-0000-0100-0000EF02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130" name="Text Box 50">
          <a:extLst>
            <a:ext uri="{FF2B5EF4-FFF2-40B4-BE49-F238E27FC236}">
              <a16:creationId xmlns="" xmlns:a16="http://schemas.microsoft.com/office/drawing/2014/main" id="{00000000-0008-0000-0100-0000F002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131" name="Text Box 52">
          <a:extLst>
            <a:ext uri="{FF2B5EF4-FFF2-40B4-BE49-F238E27FC236}">
              <a16:creationId xmlns="" xmlns:a16="http://schemas.microsoft.com/office/drawing/2014/main" id="{00000000-0008-0000-0100-0000F102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132" name="Text Box 24">
          <a:extLst>
            <a:ext uri="{FF2B5EF4-FFF2-40B4-BE49-F238E27FC236}">
              <a16:creationId xmlns="" xmlns:a16="http://schemas.microsoft.com/office/drawing/2014/main" id="{00000000-0008-0000-0100-0000F202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133" name="Text Box 50">
          <a:extLst>
            <a:ext uri="{FF2B5EF4-FFF2-40B4-BE49-F238E27FC236}">
              <a16:creationId xmlns="" xmlns:a16="http://schemas.microsoft.com/office/drawing/2014/main" id="{00000000-0008-0000-0100-0000F302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134" name="Text Box 52">
          <a:extLst>
            <a:ext uri="{FF2B5EF4-FFF2-40B4-BE49-F238E27FC236}">
              <a16:creationId xmlns="" xmlns:a16="http://schemas.microsoft.com/office/drawing/2014/main" id="{00000000-0008-0000-0100-0000F402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35" name="Text Box 23">
          <a:extLst>
            <a:ext uri="{FF2B5EF4-FFF2-40B4-BE49-F238E27FC236}">
              <a16:creationId xmlns="" xmlns:a16="http://schemas.microsoft.com/office/drawing/2014/main" id="{00000000-0008-0000-0100-0000F5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36" name="Text Box 24">
          <a:extLst>
            <a:ext uri="{FF2B5EF4-FFF2-40B4-BE49-F238E27FC236}">
              <a16:creationId xmlns="" xmlns:a16="http://schemas.microsoft.com/office/drawing/2014/main" id="{00000000-0008-0000-0100-0000F6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37" name="Text Box 50">
          <a:extLst>
            <a:ext uri="{FF2B5EF4-FFF2-40B4-BE49-F238E27FC236}">
              <a16:creationId xmlns="" xmlns:a16="http://schemas.microsoft.com/office/drawing/2014/main" id="{00000000-0008-0000-0100-0000F7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38" name="Text Box 52">
          <a:extLst>
            <a:ext uri="{FF2B5EF4-FFF2-40B4-BE49-F238E27FC236}">
              <a16:creationId xmlns="" xmlns:a16="http://schemas.microsoft.com/office/drawing/2014/main" id="{00000000-0008-0000-0100-0000F8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39" name="Text Box 24">
          <a:extLst>
            <a:ext uri="{FF2B5EF4-FFF2-40B4-BE49-F238E27FC236}">
              <a16:creationId xmlns="" xmlns:a16="http://schemas.microsoft.com/office/drawing/2014/main" id="{00000000-0008-0000-0100-0000F9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40" name="Text Box 50">
          <a:extLst>
            <a:ext uri="{FF2B5EF4-FFF2-40B4-BE49-F238E27FC236}">
              <a16:creationId xmlns="" xmlns:a16="http://schemas.microsoft.com/office/drawing/2014/main" id="{00000000-0008-0000-0100-0000FA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41" name="Text Box 52">
          <a:extLst>
            <a:ext uri="{FF2B5EF4-FFF2-40B4-BE49-F238E27FC236}">
              <a16:creationId xmlns="" xmlns:a16="http://schemas.microsoft.com/office/drawing/2014/main" id="{00000000-0008-0000-0100-0000FB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42" name="Text Box 23">
          <a:extLst>
            <a:ext uri="{FF2B5EF4-FFF2-40B4-BE49-F238E27FC236}">
              <a16:creationId xmlns="" xmlns:a16="http://schemas.microsoft.com/office/drawing/2014/main" id="{00000000-0008-0000-0100-0000FC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43" name="Text Box 24">
          <a:extLst>
            <a:ext uri="{FF2B5EF4-FFF2-40B4-BE49-F238E27FC236}">
              <a16:creationId xmlns="" xmlns:a16="http://schemas.microsoft.com/office/drawing/2014/main" id="{00000000-0008-0000-0100-0000FD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44" name="Text Box 50">
          <a:extLst>
            <a:ext uri="{FF2B5EF4-FFF2-40B4-BE49-F238E27FC236}">
              <a16:creationId xmlns="" xmlns:a16="http://schemas.microsoft.com/office/drawing/2014/main" id="{00000000-0008-0000-0100-0000FE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45" name="Text Box 52">
          <a:extLst>
            <a:ext uri="{FF2B5EF4-FFF2-40B4-BE49-F238E27FC236}">
              <a16:creationId xmlns="" xmlns:a16="http://schemas.microsoft.com/office/drawing/2014/main" id="{00000000-0008-0000-0100-0000FF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46" name="Text Box 24">
          <a:extLst>
            <a:ext uri="{FF2B5EF4-FFF2-40B4-BE49-F238E27FC236}">
              <a16:creationId xmlns="" xmlns:a16="http://schemas.microsoft.com/office/drawing/2014/main" id="{00000000-0008-0000-0100-00000003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47" name="Text Box 50">
          <a:extLst>
            <a:ext uri="{FF2B5EF4-FFF2-40B4-BE49-F238E27FC236}">
              <a16:creationId xmlns="" xmlns:a16="http://schemas.microsoft.com/office/drawing/2014/main" id="{00000000-0008-0000-0100-00000103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48" name="Text Box 52">
          <a:extLst>
            <a:ext uri="{FF2B5EF4-FFF2-40B4-BE49-F238E27FC236}">
              <a16:creationId xmlns="" xmlns:a16="http://schemas.microsoft.com/office/drawing/2014/main" id="{00000000-0008-0000-0100-00000203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49" name="Text Box 23">
          <a:extLst>
            <a:ext uri="{FF2B5EF4-FFF2-40B4-BE49-F238E27FC236}">
              <a16:creationId xmlns="" xmlns:a16="http://schemas.microsoft.com/office/drawing/2014/main" id="{00000000-0008-0000-0100-00000303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50" name="Text Box 24">
          <a:extLst>
            <a:ext uri="{FF2B5EF4-FFF2-40B4-BE49-F238E27FC236}">
              <a16:creationId xmlns="" xmlns:a16="http://schemas.microsoft.com/office/drawing/2014/main" id="{00000000-0008-0000-0100-00000403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51" name="Text Box 50">
          <a:extLst>
            <a:ext uri="{FF2B5EF4-FFF2-40B4-BE49-F238E27FC236}">
              <a16:creationId xmlns="" xmlns:a16="http://schemas.microsoft.com/office/drawing/2014/main" id="{00000000-0008-0000-0100-00000503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52" name="Text Box 52">
          <a:extLst>
            <a:ext uri="{FF2B5EF4-FFF2-40B4-BE49-F238E27FC236}">
              <a16:creationId xmlns="" xmlns:a16="http://schemas.microsoft.com/office/drawing/2014/main" id="{00000000-0008-0000-0100-00000603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53" name="Text Box 24">
          <a:extLst>
            <a:ext uri="{FF2B5EF4-FFF2-40B4-BE49-F238E27FC236}">
              <a16:creationId xmlns="" xmlns:a16="http://schemas.microsoft.com/office/drawing/2014/main" id="{00000000-0008-0000-0100-00000703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54" name="Text Box 50">
          <a:extLst>
            <a:ext uri="{FF2B5EF4-FFF2-40B4-BE49-F238E27FC236}">
              <a16:creationId xmlns="" xmlns:a16="http://schemas.microsoft.com/office/drawing/2014/main" id="{00000000-0008-0000-0100-00000803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55" name="Text Box 52">
          <a:extLst>
            <a:ext uri="{FF2B5EF4-FFF2-40B4-BE49-F238E27FC236}">
              <a16:creationId xmlns="" xmlns:a16="http://schemas.microsoft.com/office/drawing/2014/main" id="{00000000-0008-0000-0100-00000903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156" name="Text Box 23">
          <a:extLst>
            <a:ext uri="{FF2B5EF4-FFF2-40B4-BE49-F238E27FC236}">
              <a16:creationId xmlns="" xmlns:a16="http://schemas.microsoft.com/office/drawing/2014/main" id="{00000000-0008-0000-0100-00000A03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157" name="Text Box 24">
          <a:extLst>
            <a:ext uri="{FF2B5EF4-FFF2-40B4-BE49-F238E27FC236}">
              <a16:creationId xmlns="" xmlns:a16="http://schemas.microsoft.com/office/drawing/2014/main" id="{00000000-0008-0000-0100-00000B03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158" name="Text Box 50">
          <a:extLst>
            <a:ext uri="{FF2B5EF4-FFF2-40B4-BE49-F238E27FC236}">
              <a16:creationId xmlns="" xmlns:a16="http://schemas.microsoft.com/office/drawing/2014/main" id="{00000000-0008-0000-0100-00000C03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159" name="Text Box 52">
          <a:extLst>
            <a:ext uri="{FF2B5EF4-FFF2-40B4-BE49-F238E27FC236}">
              <a16:creationId xmlns="" xmlns:a16="http://schemas.microsoft.com/office/drawing/2014/main" id="{00000000-0008-0000-0100-00000D03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160" name="Text Box 24">
          <a:extLst>
            <a:ext uri="{FF2B5EF4-FFF2-40B4-BE49-F238E27FC236}">
              <a16:creationId xmlns="" xmlns:a16="http://schemas.microsoft.com/office/drawing/2014/main" id="{00000000-0008-0000-0100-00000E03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161" name="Text Box 50">
          <a:extLst>
            <a:ext uri="{FF2B5EF4-FFF2-40B4-BE49-F238E27FC236}">
              <a16:creationId xmlns="" xmlns:a16="http://schemas.microsoft.com/office/drawing/2014/main" id="{00000000-0008-0000-0100-00000F03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162" name="Text Box 52">
          <a:extLst>
            <a:ext uri="{FF2B5EF4-FFF2-40B4-BE49-F238E27FC236}">
              <a16:creationId xmlns="" xmlns:a16="http://schemas.microsoft.com/office/drawing/2014/main" id="{00000000-0008-0000-0100-00001003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63" name="Text Box 23">
          <a:extLst>
            <a:ext uri="{FF2B5EF4-FFF2-40B4-BE49-F238E27FC236}">
              <a16:creationId xmlns="" xmlns:a16="http://schemas.microsoft.com/office/drawing/2014/main" id="{00000000-0008-0000-0100-00001103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64" name="Text Box 24">
          <a:extLst>
            <a:ext uri="{FF2B5EF4-FFF2-40B4-BE49-F238E27FC236}">
              <a16:creationId xmlns="" xmlns:a16="http://schemas.microsoft.com/office/drawing/2014/main" id="{00000000-0008-0000-0100-00001203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65" name="Text Box 50">
          <a:extLst>
            <a:ext uri="{FF2B5EF4-FFF2-40B4-BE49-F238E27FC236}">
              <a16:creationId xmlns="" xmlns:a16="http://schemas.microsoft.com/office/drawing/2014/main" id="{00000000-0008-0000-0100-00001303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66" name="Text Box 52">
          <a:extLst>
            <a:ext uri="{FF2B5EF4-FFF2-40B4-BE49-F238E27FC236}">
              <a16:creationId xmlns="" xmlns:a16="http://schemas.microsoft.com/office/drawing/2014/main" id="{00000000-0008-0000-0100-00001403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67" name="Text Box 24">
          <a:extLst>
            <a:ext uri="{FF2B5EF4-FFF2-40B4-BE49-F238E27FC236}">
              <a16:creationId xmlns="" xmlns:a16="http://schemas.microsoft.com/office/drawing/2014/main" id="{00000000-0008-0000-0100-00001503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68" name="Text Box 50">
          <a:extLst>
            <a:ext uri="{FF2B5EF4-FFF2-40B4-BE49-F238E27FC236}">
              <a16:creationId xmlns="" xmlns:a16="http://schemas.microsoft.com/office/drawing/2014/main" id="{00000000-0008-0000-0100-00001603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69" name="Text Box 52">
          <a:extLst>
            <a:ext uri="{FF2B5EF4-FFF2-40B4-BE49-F238E27FC236}">
              <a16:creationId xmlns="" xmlns:a16="http://schemas.microsoft.com/office/drawing/2014/main" id="{00000000-0008-0000-0100-00001703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170" name="Text Box 23">
          <a:extLst>
            <a:ext uri="{FF2B5EF4-FFF2-40B4-BE49-F238E27FC236}">
              <a16:creationId xmlns="" xmlns:a16="http://schemas.microsoft.com/office/drawing/2014/main" id="{00000000-0008-0000-0100-00001803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171" name="Text Box 24">
          <a:extLst>
            <a:ext uri="{FF2B5EF4-FFF2-40B4-BE49-F238E27FC236}">
              <a16:creationId xmlns="" xmlns:a16="http://schemas.microsoft.com/office/drawing/2014/main" id="{00000000-0008-0000-0100-00001903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172" name="Text Box 50">
          <a:extLst>
            <a:ext uri="{FF2B5EF4-FFF2-40B4-BE49-F238E27FC236}">
              <a16:creationId xmlns="" xmlns:a16="http://schemas.microsoft.com/office/drawing/2014/main" id="{00000000-0008-0000-0100-00001A03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173" name="Text Box 52">
          <a:extLst>
            <a:ext uri="{FF2B5EF4-FFF2-40B4-BE49-F238E27FC236}">
              <a16:creationId xmlns="" xmlns:a16="http://schemas.microsoft.com/office/drawing/2014/main" id="{00000000-0008-0000-0100-00001B03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174" name="Text Box 24">
          <a:extLst>
            <a:ext uri="{FF2B5EF4-FFF2-40B4-BE49-F238E27FC236}">
              <a16:creationId xmlns="" xmlns:a16="http://schemas.microsoft.com/office/drawing/2014/main" id="{00000000-0008-0000-0100-00001C03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175" name="Text Box 50">
          <a:extLst>
            <a:ext uri="{FF2B5EF4-FFF2-40B4-BE49-F238E27FC236}">
              <a16:creationId xmlns="" xmlns:a16="http://schemas.microsoft.com/office/drawing/2014/main" id="{00000000-0008-0000-0100-00001D03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176" name="Text Box 52">
          <a:extLst>
            <a:ext uri="{FF2B5EF4-FFF2-40B4-BE49-F238E27FC236}">
              <a16:creationId xmlns="" xmlns:a16="http://schemas.microsoft.com/office/drawing/2014/main" id="{00000000-0008-0000-0100-00001E03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77" name="Text Box 23">
          <a:extLst>
            <a:ext uri="{FF2B5EF4-FFF2-40B4-BE49-F238E27FC236}">
              <a16:creationId xmlns="" xmlns:a16="http://schemas.microsoft.com/office/drawing/2014/main" id="{00000000-0008-0000-0100-00001F03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78" name="Text Box 24">
          <a:extLst>
            <a:ext uri="{FF2B5EF4-FFF2-40B4-BE49-F238E27FC236}">
              <a16:creationId xmlns="" xmlns:a16="http://schemas.microsoft.com/office/drawing/2014/main" id="{00000000-0008-0000-0100-00002003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79" name="Text Box 50">
          <a:extLst>
            <a:ext uri="{FF2B5EF4-FFF2-40B4-BE49-F238E27FC236}">
              <a16:creationId xmlns="" xmlns:a16="http://schemas.microsoft.com/office/drawing/2014/main" id="{00000000-0008-0000-0100-00002103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80" name="Text Box 52">
          <a:extLst>
            <a:ext uri="{FF2B5EF4-FFF2-40B4-BE49-F238E27FC236}">
              <a16:creationId xmlns="" xmlns:a16="http://schemas.microsoft.com/office/drawing/2014/main" id="{00000000-0008-0000-0100-00002203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81" name="Text Box 24">
          <a:extLst>
            <a:ext uri="{FF2B5EF4-FFF2-40B4-BE49-F238E27FC236}">
              <a16:creationId xmlns="" xmlns:a16="http://schemas.microsoft.com/office/drawing/2014/main" id="{00000000-0008-0000-0100-00002303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82" name="Text Box 50">
          <a:extLst>
            <a:ext uri="{FF2B5EF4-FFF2-40B4-BE49-F238E27FC236}">
              <a16:creationId xmlns="" xmlns:a16="http://schemas.microsoft.com/office/drawing/2014/main" id="{00000000-0008-0000-0100-00002403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83" name="Text Box 52">
          <a:extLst>
            <a:ext uri="{FF2B5EF4-FFF2-40B4-BE49-F238E27FC236}">
              <a16:creationId xmlns="" xmlns:a16="http://schemas.microsoft.com/office/drawing/2014/main" id="{00000000-0008-0000-0100-00002503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84" name="Text Box 23">
          <a:extLst>
            <a:ext uri="{FF2B5EF4-FFF2-40B4-BE49-F238E27FC236}">
              <a16:creationId xmlns="" xmlns:a16="http://schemas.microsoft.com/office/drawing/2014/main" id="{00000000-0008-0000-0100-00002603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85" name="Text Box 24">
          <a:extLst>
            <a:ext uri="{FF2B5EF4-FFF2-40B4-BE49-F238E27FC236}">
              <a16:creationId xmlns="" xmlns:a16="http://schemas.microsoft.com/office/drawing/2014/main" id="{00000000-0008-0000-0100-00002703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86" name="Text Box 50">
          <a:extLst>
            <a:ext uri="{FF2B5EF4-FFF2-40B4-BE49-F238E27FC236}">
              <a16:creationId xmlns="" xmlns:a16="http://schemas.microsoft.com/office/drawing/2014/main" id="{00000000-0008-0000-0100-00002803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87" name="Text Box 52">
          <a:extLst>
            <a:ext uri="{FF2B5EF4-FFF2-40B4-BE49-F238E27FC236}">
              <a16:creationId xmlns="" xmlns:a16="http://schemas.microsoft.com/office/drawing/2014/main" id="{00000000-0008-0000-0100-00002903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88" name="Text Box 24">
          <a:extLst>
            <a:ext uri="{FF2B5EF4-FFF2-40B4-BE49-F238E27FC236}">
              <a16:creationId xmlns="" xmlns:a16="http://schemas.microsoft.com/office/drawing/2014/main" id="{00000000-0008-0000-0100-00002A03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89" name="Text Box 50">
          <a:extLst>
            <a:ext uri="{FF2B5EF4-FFF2-40B4-BE49-F238E27FC236}">
              <a16:creationId xmlns="" xmlns:a16="http://schemas.microsoft.com/office/drawing/2014/main" id="{00000000-0008-0000-0100-00002B03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90" name="Text Box 52">
          <a:extLst>
            <a:ext uri="{FF2B5EF4-FFF2-40B4-BE49-F238E27FC236}">
              <a16:creationId xmlns="" xmlns:a16="http://schemas.microsoft.com/office/drawing/2014/main" id="{00000000-0008-0000-0100-00002C03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91" name="Text Box 23">
          <a:extLst>
            <a:ext uri="{FF2B5EF4-FFF2-40B4-BE49-F238E27FC236}">
              <a16:creationId xmlns="" xmlns:a16="http://schemas.microsoft.com/office/drawing/2014/main" id="{00000000-0008-0000-0100-00002D03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92" name="Text Box 24">
          <a:extLst>
            <a:ext uri="{FF2B5EF4-FFF2-40B4-BE49-F238E27FC236}">
              <a16:creationId xmlns="" xmlns:a16="http://schemas.microsoft.com/office/drawing/2014/main" id="{00000000-0008-0000-0100-00002E03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93" name="Text Box 50">
          <a:extLst>
            <a:ext uri="{FF2B5EF4-FFF2-40B4-BE49-F238E27FC236}">
              <a16:creationId xmlns="" xmlns:a16="http://schemas.microsoft.com/office/drawing/2014/main" id="{00000000-0008-0000-0100-00002F03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94" name="Text Box 52">
          <a:extLst>
            <a:ext uri="{FF2B5EF4-FFF2-40B4-BE49-F238E27FC236}">
              <a16:creationId xmlns="" xmlns:a16="http://schemas.microsoft.com/office/drawing/2014/main" id="{00000000-0008-0000-0100-00003003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95" name="Text Box 24">
          <a:extLst>
            <a:ext uri="{FF2B5EF4-FFF2-40B4-BE49-F238E27FC236}">
              <a16:creationId xmlns="" xmlns:a16="http://schemas.microsoft.com/office/drawing/2014/main" id="{00000000-0008-0000-0100-00003103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96" name="Text Box 50">
          <a:extLst>
            <a:ext uri="{FF2B5EF4-FFF2-40B4-BE49-F238E27FC236}">
              <a16:creationId xmlns="" xmlns:a16="http://schemas.microsoft.com/office/drawing/2014/main" id="{00000000-0008-0000-0100-00003203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97" name="Text Box 52">
          <a:extLst>
            <a:ext uri="{FF2B5EF4-FFF2-40B4-BE49-F238E27FC236}">
              <a16:creationId xmlns="" xmlns:a16="http://schemas.microsoft.com/office/drawing/2014/main" id="{00000000-0008-0000-0100-00003303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198" name="Text Box 23">
          <a:extLst>
            <a:ext uri="{FF2B5EF4-FFF2-40B4-BE49-F238E27FC236}">
              <a16:creationId xmlns="" xmlns:a16="http://schemas.microsoft.com/office/drawing/2014/main" id="{00000000-0008-0000-0100-00003403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199" name="Text Box 24">
          <a:extLst>
            <a:ext uri="{FF2B5EF4-FFF2-40B4-BE49-F238E27FC236}">
              <a16:creationId xmlns="" xmlns:a16="http://schemas.microsoft.com/office/drawing/2014/main" id="{00000000-0008-0000-0100-00003503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200" name="Text Box 50">
          <a:extLst>
            <a:ext uri="{FF2B5EF4-FFF2-40B4-BE49-F238E27FC236}">
              <a16:creationId xmlns="" xmlns:a16="http://schemas.microsoft.com/office/drawing/2014/main" id="{00000000-0008-0000-0100-00003603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201" name="Text Box 52">
          <a:extLst>
            <a:ext uri="{FF2B5EF4-FFF2-40B4-BE49-F238E27FC236}">
              <a16:creationId xmlns="" xmlns:a16="http://schemas.microsoft.com/office/drawing/2014/main" id="{00000000-0008-0000-0100-00003703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202" name="Text Box 24">
          <a:extLst>
            <a:ext uri="{FF2B5EF4-FFF2-40B4-BE49-F238E27FC236}">
              <a16:creationId xmlns="" xmlns:a16="http://schemas.microsoft.com/office/drawing/2014/main" id="{00000000-0008-0000-0100-00003803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203" name="Text Box 50">
          <a:extLst>
            <a:ext uri="{FF2B5EF4-FFF2-40B4-BE49-F238E27FC236}">
              <a16:creationId xmlns="" xmlns:a16="http://schemas.microsoft.com/office/drawing/2014/main" id="{00000000-0008-0000-0100-00003903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204" name="Text Box 52">
          <a:extLst>
            <a:ext uri="{FF2B5EF4-FFF2-40B4-BE49-F238E27FC236}">
              <a16:creationId xmlns="" xmlns:a16="http://schemas.microsoft.com/office/drawing/2014/main" id="{00000000-0008-0000-0100-00003A03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05" name="Text Box 23">
          <a:extLst>
            <a:ext uri="{FF2B5EF4-FFF2-40B4-BE49-F238E27FC236}">
              <a16:creationId xmlns="" xmlns:a16="http://schemas.microsoft.com/office/drawing/2014/main" id="{00000000-0008-0000-0100-00003B03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06" name="Text Box 24">
          <a:extLst>
            <a:ext uri="{FF2B5EF4-FFF2-40B4-BE49-F238E27FC236}">
              <a16:creationId xmlns="" xmlns:a16="http://schemas.microsoft.com/office/drawing/2014/main" id="{00000000-0008-0000-0100-00003C03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07" name="Text Box 50">
          <a:extLst>
            <a:ext uri="{FF2B5EF4-FFF2-40B4-BE49-F238E27FC236}">
              <a16:creationId xmlns="" xmlns:a16="http://schemas.microsoft.com/office/drawing/2014/main" id="{00000000-0008-0000-0100-00003D03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08" name="Text Box 52">
          <a:extLst>
            <a:ext uri="{FF2B5EF4-FFF2-40B4-BE49-F238E27FC236}">
              <a16:creationId xmlns="" xmlns:a16="http://schemas.microsoft.com/office/drawing/2014/main" id="{00000000-0008-0000-0100-00003E03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09" name="Text Box 24">
          <a:extLst>
            <a:ext uri="{FF2B5EF4-FFF2-40B4-BE49-F238E27FC236}">
              <a16:creationId xmlns="" xmlns:a16="http://schemas.microsoft.com/office/drawing/2014/main" id="{00000000-0008-0000-0100-00003F03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10" name="Text Box 50">
          <a:extLst>
            <a:ext uri="{FF2B5EF4-FFF2-40B4-BE49-F238E27FC236}">
              <a16:creationId xmlns="" xmlns:a16="http://schemas.microsoft.com/office/drawing/2014/main" id="{00000000-0008-0000-0100-00004003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11" name="Text Box 52">
          <a:extLst>
            <a:ext uri="{FF2B5EF4-FFF2-40B4-BE49-F238E27FC236}">
              <a16:creationId xmlns="" xmlns:a16="http://schemas.microsoft.com/office/drawing/2014/main" id="{00000000-0008-0000-0100-00004103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212" name="Text Box 23">
          <a:extLst>
            <a:ext uri="{FF2B5EF4-FFF2-40B4-BE49-F238E27FC236}">
              <a16:creationId xmlns="" xmlns:a16="http://schemas.microsoft.com/office/drawing/2014/main" id="{00000000-0008-0000-0100-00004203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213" name="Text Box 24">
          <a:extLst>
            <a:ext uri="{FF2B5EF4-FFF2-40B4-BE49-F238E27FC236}">
              <a16:creationId xmlns="" xmlns:a16="http://schemas.microsoft.com/office/drawing/2014/main" id="{00000000-0008-0000-0100-00004303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214" name="Text Box 50">
          <a:extLst>
            <a:ext uri="{FF2B5EF4-FFF2-40B4-BE49-F238E27FC236}">
              <a16:creationId xmlns="" xmlns:a16="http://schemas.microsoft.com/office/drawing/2014/main" id="{00000000-0008-0000-0100-00004403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215" name="Text Box 52">
          <a:extLst>
            <a:ext uri="{FF2B5EF4-FFF2-40B4-BE49-F238E27FC236}">
              <a16:creationId xmlns="" xmlns:a16="http://schemas.microsoft.com/office/drawing/2014/main" id="{00000000-0008-0000-0100-00004503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216" name="Text Box 24">
          <a:extLst>
            <a:ext uri="{FF2B5EF4-FFF2-40B4-BE49-F238E27FC236}">
              <a16:creationId xmlns="" xmlns:a16="http://schemas.microsoft.com/office/drawing/2014/main" id="{00000000-0008-0000-0100-00004603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217" name="Text Box 50">
          <a:extLst>
            <a:ext uri="{FF2B5EF4-FFF2-40B4-BE49-F238E27FC236}">
              <a16:creationId xmlns="" xmlns:a16="http://schemas.microsoft.com/office/drawing/2014/main" id="{00000000-0008-0000-0100-00004703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218" name="Text Box 52">
          <a:extLst>
            <a:ext uri="{FF2B5EF4-FFF2-40B4-BE49-F238E27FC236}">
              <a16:creationId xmlns="" xmlns:a16="http://schemas.microsoft.com/office/drawing/2014/main" id="{00000000-0008-0000-0100-00004803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19" name="Text Box 23">
          <a:extLst>
            <a:ext uri="{FF2B5EF4-FFF2-40B4-BE49-F238E27FC236}">
              <a16:creationId xmlns="" xmlns:a16="http://schemas.microsoft.com/office/drawing/2014/main" id="{00000000-0008-0000-0100-00004903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20" name="Text Box 24">
          <a:extLst>
            <a:ext uri="{FF2B5EF4-FFF2-40B4-BE49-F238E27FC236}">
              <a16:creationId xmlns="" xmlns:a16="http://schemas.microsoft.com/office/drawing/2014/main" id="{00000000-0008-0000-0100-00004A03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21" name="Text Box 50">
          <a:extLst>
            <a:ext uri="{FF2B5EF4-FFF2-40B4-BE49-F238E27FC236}">
              <a16:creationId xmlns="" xmlns:a16="http://schemas.microsoft.com/office/drawing/2014/main" id="{00000000-0008-0000-0100-00004B03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22" name="Text Box 52">
          <a:extLst>
            <a:ext uri="{FF2B5EF4-FFF2-40B4-BE49-F238E27FC236}">
              <a16:creationId xmlns="" xmlns:a16="http://schemas.microsoft.com/office/drawing/2014/main" id="{00000000-0008-0000-0100-00004C03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23" name="Text Box 24">
          <a:extLst>
            <a:ext uri="{FF2B5EF4-FFF2-40B4-BE49-F238E27FC236}">
              <a16:creationId xmlns="" xmlns:a16="http://schemas.microsoft.com/office/drawing/2014/main" id="{00000000-0008-0000-0100-00004D03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24" name="Text Box 50">
          <a:extLst>
            <a:ext uri="{FF2B5EF4-FFF2-40B4-BE49-F238E27FC236}">
              <a16:creationId xmlns="" xmlns:a16="http://schemas.microsoft.com/office/drawing/2014/main" id="{00000000-0008-0000-0100-00004E03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25" name="Text Box 52">
          <a:extLst>
            <a:ext uri="{FF2B5EF4-FFF2-40B4-BE49-F238E27FC236}">
              <a16:creationId xmlns="" xmlns:a16="http://schemas.microsoft.com/office/drawing/2014/main" id="{00000000-0008-0000-0100-00004F03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226" name="Text Box 23">
          <a:extLst>
            <a:ext uri="{FF2B5EF4-FFF2-40B4-BE49-F238E27FC236}">
              <a16:creationId xmlns="" xmlns:a16="http://schemas.microsoft.com/office/drawing/2014/main" id="{00000000-0008-0000-0100-00005003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227" name="Text Box 24">
          <a:extLst>
            <a:ext uri="{FF2B5EF4-FFF2-40B4-BE49-F238E27FC236}">
              <a16:creationId xmlns="" xmlns:a16="http://schemas.microsoft.com/office/drawing/2014/main" id="{00000000-0008-0000-0100-00005103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228" name="Text Box 50">
          <a:extLst>
            <a:ext uri="{FF2B5EF4-FFF2-40B4-BE49-F238E27FC236}">
              <a16:creationId xmlns="" xmlns:a16="http://schemas.microsoft.com/office/drawing/2014/main" id="{00000000-0008-0000-0100-00005203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229" name="Text Box 52">
          <a:extLst>
            <a:ext uri="{FF2B5EF4-FFF2-40B4-BE49-F238E27FC236}">
              <a16:creationId xmlns="" xmlns:a16="http://schemas.microsoft.com/office/drawing/2014/main" id="{00000000-0008-0000-0100-00005303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230" name="Text Box 24">
          <a:extLst>
            <a:ext uri="{FF2B5EF4-FFF2-40B4-BE49-F238E27FC236}">
              <a16:creationId xmlns="" xmlns:a16="http://schemas.microsoft.com/office/drawing/2014/main" id="{00000000-0008-0000-0100-00005403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231" name="Text Box 50">
          <a:extLst>
            <a:ext uri="{FF2B5EF4-FFF2-40B4-BE49-F238E27FC236}">
              <a16:creationId xmlns="" xmlns:a16="http://schemas.microsoft.com/office/drawing/2014/main" id="{00000000-0008-0000-0100-00005503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232" name="Text Box 52">
          <a:extLst>
            <a:ext uri="{FF2B5EF4-FFF2-40B4-BE49-F238E27FC236}">
              <a16:creationId xmlns="" xmlns:a16="http://schemas.microsoft.com/office/drawing/2014/main" id="{00000000-0008-0000-0100-00005603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33" name="Text Box 23">
          <a:extLst>
            <a:ext uri="{FF2B5EF4-FFF2-40B4-BE49-F238E27FC236}">
              <a16:creationId xmlns="" xmlns:a16="http://schemas.microsoft.com/office/drawing/2014/main" id="{00000000-0008-0000-0100-00005703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34" name="Text Box 24">
          <a:extLst>
            <a:ext uri="{FF2B5EF4-FFF2-40B4-BE49-F238E27FC236}">
              <a16:creationId xmlns="" xmlns:a16="http://schemas.microsoft.com/office/drawing/2014/main" id="{00000000-0008-0000-0100-00005803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35" name="Text Box 50">
          <a:extLst>
            <a:ext uri="{FF2B5EF4-FFF2-40B4-BE49-F238E27FC236}">
              <a16:creationId xmlns="" xmlns:a16="http://schemas.microsoft.com/office/drawing/2014/main" id="{00000000-0008-0000-0100-00005903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36" name="Text Box 52">
          <a:extLst>
            <a:ext uri="{FF2B5EF4-FFF2-40B4-BE49-F238E27FC236}">
              <a16:creationId xmlns="" xmlns:a16="http://schemas.microsoft.com/office/drawing/2014/main" id="{00000000-0008-0000-0100-00005A03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37" name="Text Box 24">
          <a:extLst>
            <a:ext uri="{FF2B5EF4-FFF2-40B4-BE49-F238E27FC236}">
              <a16:creationId xmlns="" xmlns:a16="http://schemas.microsoft.com/office/drawing/2014/main" id="{00000000-0008-0000-0100-00005B03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38" name="Text Box 50">
          <a:extLst>
            <a:ext uri="{FF2B5EF4-FFF2-40B4-BE49-F238E27FC236}">
              <a16:creationId xmlns="" xmlns:a16="http://schemas.microsoft.com/office/drawing/2014/main" id="{00000000-0008-0000-0100-00005C03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39" name="Text Box 52">
          <a:extLst>
            <a:ext uri="{FF2B5EF4-FFF2-40B4-BE49-F238E27FC236}">
              <a16:creationId xmlns="" xmlns:a16="http://schemas.microsoft.com/office/drawing/2014/main" id="{00000000-0008-0000-0100-00005D03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240" name="Text Box 23">
          <a:extLst>
            <a:ext uri="{FF2B5EF4-FFF2-40B4-BE49-F238E27FC236}">
              <a16:creationId xmlns="" xmlns:a16="http://schemas.microsoft.com/office/drawing/2014/main" id="{00000000-0008-0000-0100-00005E03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241" name="Text Box 24">
          <a:extLst>
            <a:ext uri="{FF2B5EF4-FFF2-40B4-BE49-F238E27FC236}">
              <a16:creationId xmlns="" xmlns:a16="http://schemas.microsoft.com/office/drawing/2014/main" id="{00000000-0008-0000-0100-00005F03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242" name="Text Box 50">
          <a:extLst>
            <a:ext uri="{FF2B5EF4-FFF2-40B4-BE49-F238E27FC236}">
              <a16:creationId xmlns="" xmlns:a16="http://schemas.microsoft.com/office/drawing/2014/main" id="{00000000-0008-0000-0100-00006003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243" name="Text Box 52">
          <a:extLst>
            <a:ext uri="{FF2B5EF4-FFF2-40B4-BE49-F238E27FC236}">
              <a16:creationId xmlns="" xmlns:a16="http://schemas.microsoft.com/office/drawing/2014/main" id="{00000000-0008-0000-0100-00006103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244" name="Text Box 24">
          <a:extLst>
            <a:ext uri="{FF2B5EF4-FFF2-40B4-BE49-F238E27FC236}">
              <a16:creationId xmlns="" xmlns:a16="http://schemas.microsoft.com/office/drawing/2014/main" id="{00000000-0008-0000-0100-00006203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245" name="Text Box 50">
          <a:extLst>
            <a:ext uri="{FF2B5EF4-FFF2-40B4-BE49-F238E27FC236}">
              <a16:creationId xmlns="" xmlns:a16="http://schemas.microsoft.com/office/drawing/2014/main" id="{00000000-0008-0000-0100-00006303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246" name="Text Box 52">
          <a:extLst>
            <a:ext uri="{FF2B5EF4-FFF2-40B4-BE49-F238E27FC236}">
              <a16:creationId xmlns="" xmlns:a16="http://schemas.microsoft.com/office/drawing/2014/main" id="{00000000-0008-0000-0100-00006403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47" name="Text Box 23">
          <a:extLst>
            <a:ext uri="{FF2B5EF4-FFF2-40B4-BE49-F238E27FC236}">
              <a16:creationId xmlns="" xmlns:a16="http://schemas.microsoft.com/office/drawing/2014/main" id="{00000000-0008-0000-0100-00006503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48" name="Text Box 24">
          <a:extLst>
            <a:ext uri="{FF2B5EF4-FFF2-40B4-BE49-F238E27FC236}">
              <a16:creationId xmlns="" xmlns:a16="http://schemas.microsoft.com/office/drawing/2014/main" id="{00000000-0008-0000-0100-00006603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49" name="Text Box 50">
          <a:extLst>
            <a:ext uri="{FF2B5EF4-FFF2-40B4-BE49-F238E27FC236}">
              <a16:creationId xmlns="" xmlns:a16="http://schemas.microsoft.com/office/drawing/2014/main" id="{00000000-0008-0000-0100-00006703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50" name="Text Box 52">
          <a:extLst>
            <a:ext uri="{FF2B5EF4-FFF2-40B4-BE49-F238E27FC236}">
              <a16:creationId xmlns="" xmlns:a16="http://schemas.microsoft.com/office/drawing/2014/main" id="{00000000-0008-0000-0100-00006803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51" name="Text Box 24">
          <a:extLst>
            <a:ext uri="{FF2B5EF4-FFF2-40B4-BE49-F238E27FC236}">
              <a16:creationId xmlns="" xmlns:a16="http://schemas.microsoft.com/office/drawing/2014/main" id="{00000000-0008-0000-0100-00006903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52" name="Text Box 50">
          <a:extLst>
            <a:ext uri="{FF2B5EF4-FFF2-40B4-BE49-F238E27FC236}">
              <a16:creationId xmlns="" xmlns:a16="http://schemas.microsoft.com/office/drawing/2014/main" id="{00000000-0008-0000-0100-00006A03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53" name="Text Box 52">
          <a:extLst>
            <a:ext uri="{FF2B5EF4-FFF2-40B4-BE49-F238E27FC236}">
              <a16:creationId xmlns="" xmlns:a16="http://schemas.microsoft.com/office/drawing/2014/main" id="{00000000-0008-0000-0100-00006B03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254" name="Text Box 23">
          <a:extLst>
            <a:ext uri="{FF2B5EF4-FFF2-40B4-BE49-F238E27FC236}">
              <a16:creationId xmlns="" xmlns:a16="http://schemas.microsoft.com/office/drawing/2014/main" id="{00000000-0008-0000-0100-00006C03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255" name="Text Box 24">
          <a:extLst>
            <a:ext uri="{FF2B5EF4-FFF2-40B4-BE49-F238E27FC236}">
              <a16:creationId xmlns="" xmlns:a16="http://schemas.microsoft.com/office/drawing/2014/main" id="{00000000-0008-0000-0100-00006D03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256" name="Text Box 50">
          <a:extLst>
            <a:ext uri="{FF2B5EF4-FFF2-40B4-BE49-F238E27FC236}">
              <a16:creationId xmlns="" xmlns:a16="http://schemas.microsoft.com/office/drawing/2014/main" id="{00000000-0008-0000-0100-00006E03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257" name="Text Box 52">
          <a:extLst>
            <a:ext uri="{FF2B5EF4-FFF2-40B4-BE49-F238E27FC236}">
              <a16:creationId xmlns="" xmlns:a16="http://schemas.microsoft.com/office/drawing/2014/main" id="{00000000-0008-0000-0100-00006F03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258" name="Text Box 24">
          <a:extLst>
            <a:ext uri="{FF2B5EF4-FFF2-40B4-BE49-F238E27FC236}">
              <a16:creationId xmlns="" xmlns:a16="http://schemas.microsoft.com/office/drawing/2014/main" id="{00000000-0008-0000-0100-00007003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259" name="Text Box 50">
          <a:extLst>
            <a:ext uri="{FF2B5EF4-FFF2-40B4-BE49-F238E27FC236}">
              <a16:creationId xmlns="" xmlns:a16="http://schemas.microsoft.com/office/drawing/2014/main" id="{00000000-0008-0000-0100-00007103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260" name="Text Box 52">
          <a:extLst>
            <a:ext uri="{FF2B5EF4-FFF2-40B4-BE49-F238E27FC236}">
              <a16:creationId xmlns="" xmlns:a16="http://schemas.microsoft.com/office/drawing/2014/main" id="{00000000-0008-0000-0100-00007203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61" name="Text Box 23">
          <a:extLst>
            <a:ext uri="{FF2B5EF4-FFF2-40B4-BE49-F238E27FC236}">
              <a16:creationId xmlns="" xmlns:a16="http://schemas.microsoft.com/office/drawing/2014/main" id="{00000000-0008-0000-0100-00007303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62" name="Text Box 24">
          <a:extLst>
            <a:ext uri="{FF2B5EF4-FFF2-40B4-BE49-F238E27FC236}">
              <a16:creationId xmlns="" xmlns:a16="http://schemas.microsoft.com/office/drawing/2014/main" id="{00000000-0008-0000-0100-00007403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63" name="Text Box 50">
          <a:extLst>
            <a:ext uri="{FF2B5EF4-FFF2-40B4-BE49-F238E27FC236}">
              <a16:creationId xmlns="" xmlns:a16="http://schemas.microsoft.com/office/drawing/2014/main" id="{00000000-0008-0000-0100-00007503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64" name="Text Box 52">
          <a:extLst>
            <a:ext uri="{FF2B5EF4-FFF2-40B4-BE49-F238E27FC236}">
              <a16:creationId xmlns="" xmlns:a16="http://schemas.microsoft.com/office/drawing/2014/main" id="{00000000-0008-0000-0100-00007603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65" name="Text Box 24">
          <a:extLst>
            <a:ext uri="{FF2B5EF4-FFF2-40B4-BE49-F238E27FC236}">
              <a16:creationId xmlns="" xmlns:a16="http://schemas.microsoft.com/office/drawing/2014/main" id="{00000000-0008-0000-0100-00007703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66" name="Text Box 50">
          <a:extLst>
            <a:ext uri="{FF2B5EF4-FFF2-40B4-BE49-F238E27FC236}">
              <a16:creationId xmlns="" xmlns:a16="http://schemas.microsoft.com/office/drawing/2014/main" id="{00000000-0008-0000-0100-00007803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67" name="Text Box 52">
          <a:extLst>
            <a:ext uri="{FF2B5EF4-FFF2-40B4-BE49-F238E27FC236}">
              <a16:creationId xmlns="" xmlns:a16="http://schemas.microsoft.com/office/drawing/2014/main" id="{00000000-0008-0000-0100-00007903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268" name="Text Box 23">
          <a:extLst>
            <a:ext uri="{FF2B5EF4-FFF2-40B4-BE49-F238E27FC236}">
              <a16:creationId xmlns="" xmlns:a16="http://schemas.microsoft.com/office/drawing/2014/main" id="{00000000-0008-0000-0100-00007A03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269" name="Text Box 24">
          <a:extLst>
            <a:ext uri="{FF2B5EF4-FFF2-40B4-BE49-F238E27FC236}">
              <a16:creationId xmlns="" xmlns:a16="http://schemas.microsoft.com/office/drawing/2014/main" id="{00000000-0008-0000-0100-00007B03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270" name="Text Box 50">
          <a:extLst>
            <a:ext uri="{FF2B5EF4-FFF2-40B4-BE49-F238E27FC236}">
              <a16:creationId xmlns="" xmlns:a16="http://schemas.microsoft.com/office/drawing/2014/main" id="{00000000-0008-0000-0100-00007C03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271" name="Text Box 52">
          <a:extLst>
            <a:ext uri="{FF2B5EF4-FFF2-40B4-BE49-F238E27FC236}">
              <a16:creationId xmlns="" xmlns:a16="http://schemas.microsoft.com/office/drawing/2014/main" id="{00000000-0008-0000-0100-00007D03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272" name="Text Box 24">
          <a:extLst>
            <a:ext uri="{FF2B5EF4-FFF2-40B4-BE49-F238E27FC236}">
              <a16:creationId xmlns="" xmlns:a16="http://schemas.microsoft.com/office/drawing/2014/main" id="{00000000-0008-0000-0100-00007E03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273" name="Text Box 50">
          <a:extLst>
            <a:ext uri="{FF2B5EF4-FFF2-40B4-BE49-F238E27FC236}">
              <a16:creationId xmlns="" xmlns:a16="http://schemas.microsoft.com/office/drawing/2014/main" id="{00000000-0008-0000-0100-00007F03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274" name="Text Box 52">
          <a:extLst>
            <a:ext uri="{FF2B5EF4-FFF2-40B4-BE49-F238E27FC236}">
              <a16:creationId xmlns="" xmlns:a16="http://schemas.microsoft.com/office/drawing/2014/main" id="{00000000-0008-0000-0100-00008003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75" name="Text Box 23">
          <a:extLst>
            <a:ext uri="{FF2B5EF4-FFF2-40B4-BE49-F238E27FC236}">
              <a16:creationId xmlns="" xmlns:a16="http://schemas.microsoft.com/office/drawing/2014/main" id="{00000000-0008-0000-0100-00008103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76" name="Text Box 24">
          <a:extLst>
            <a:ext uri="{FF2B5EF4-FFF2-40B4-BE49-F238E27FC236}">
              <a16:creationId xmlns="" xmlns:a16="http://schemas.microsoft.com/office/drawing/2014/main" id="{00000000-0008-0000-0100-00008203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77" name="Text Box 50">
          <a:extLst>
            <a:ext uri="{FF2B5EF4-FFF2-40B4-BE49-F238E27FC236}">
              <a16:creationId xmlns="" xmlns:a16="http://schemas.microsoft.com/office/drawing/2014/main" id="{00000000-0008-0000-0100-00008303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78" name="Text Box 52">
          <a:extLst>
            <a:ext uri="{FF2B5EF4-FFF2-40B4-BE49-F238E27FC236}">
              <a16:creationId xmlns="" xmlns:a16="http://schemas.microsoft.com/office/drawing/2014/main" id="{00000000-0008-0000-0100-00008403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79" name="Text Box 24">
          <a:extLst>
            <a:ext uri="{FF2B5EF4-FFF2-40B4-BE49-F238E27FC236}">
              <a16:creationId xmlns="" xmlns:a16="http://schemas.microsoft.com/office/drawing/2014/main" id="{00000000-0008-0000-0100-00008503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80" name="Text Box 50">
          <a:extLst>
            <a:ext uri="{FF2B5EF4-FFF2-40B4-BE49-F238E27FC236}">
              <a16:creationId xmlns="" xmlns:a16="http://schemas.microsoft.com/office/drawing/2014/main" id="{00000000-0008-0000-0100-00008603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81" name="Text Box 52">
          <a:extLst>
            <a:ext uri="{FF2B5EF4-FFF2-40B4-BE49-F238E27FC236}">
              <a16:creationId xmlns="" xmlns:a16="http://schemas.microsoft.com/office/drawing/2014/main" id="{00000000-0008-0000-0100-00008703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282" name="Text Box 23">
          <a:extLst>
            <a:ext uri="{FF2B5EF4-FFF2-40B4-BE49-F238E27FC236}">
              <a16:creationId xmlns="" xmlns:a16="http://schemas.microsoft.com/office/drawing/2014/main" id="{00000000-0008-0000-0100-00008803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283" name="Text Box 24">
          <a:extLst>
            <a:ext uri="{FF2B5EF4-FFF2-40B4-BE49-F238E27FC236}">
              <a16:creationId xmlns="" xmlns:a16="http://schemas.microsoft.com/office/drawing/2014/main" id="{00000000-0008-0000-0100-00008903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284" name="Text Box 50">
          <a:extLst>
            <a:ext uri="{FF2B5EF4-FFF2-40B4-BE49-F238E27FC236}">
              <a16:creationId xmlns="" xmlns:a16="http://schemas.microsoft.com/office/drawing/2014/main" id="{00000000-0008-0000-0100-00008A03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285" name="Text Box 52">
          <a:extLst>
            <a:ext uri="{FF2B5EF4-FFF2-40B4-BE49-F238E27FC236}">
              <a16:creationId xmlns="" xmlns:a16="http://schemas.microsoft.com/office/drawing/2014/main" id="{00000000-0008-0000-0100-00008B03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286" name="Text Box 24">
          <a:extLst>
            <a:ext uri="{FF2B5EF4-FFF2-40B4-BE49-F238E27FC236}">
              <a16:creationId xmlns="" xmlns:a16="http://schemas.microsoft.com/office/drawing/2014/main" id="{00000000-0008-0000-0100-00008C03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287" name="Text Box 50">
          <a:extLst>
            <a:ext uri="{FF2B5EF4-FFF2-40B4-BE49-F238E27FC236}">
              <a16:creationId xmlns="" xmlns:a16="http://schemas.microsoft.com/office/drawing/2014/main" id="{00000000-0008-0000-0100-00008D03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288" name="Text Box 52">
          <a:extLst>
            <a:ext uri="{FF2B5EF4-FFF2-40B4-BE49-F238E27FC236}">
              <a16:creationId xmlns="" xmlns:a16="http://schemas.microsoft.com/office/drawing/2014/main" id="{00000000-0008-0000-0100-00008E03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89" name="Text Box 23">
          <a:extLst>
            <a:ext uri="{FF2B5EF4-FFF2-40B4-BE49-F238E27FC236}">
              <a16:creationId xmlns="" xmlns:a16="http://schemas.microsoft.com/office/drawing/2014/main" id="{00000000-0008-0000-0100-00008F03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90" name="Text Box 24">
          <a:extLst>
            <a:ext uri="{FF2B5EF4-FFF2-40B4-BE49-F238E27FC236}">
              <a16:creationId xmlns="" xmlns:a16="http://schemas.microsoft.com/office/drawing/2014/main" id="{00000000-0008-0000-0100-00009003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91" name="Text Box 50">
          <a:extLst>
            <a:ext uri="{FF2B5EF4-FFF2-40B4-BE49-F238E27FC236}">
              <a16:creationId xmlns="" xmlns:a16="http://schemas.microsoft.com/office/drawing/2014/main" id="{00000000-0008-0000-0100-00009103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92" name="Text Box 52">
          <a:extLst>
            <a:ext uri="{FF2B5EF4-FFF2-40B4-BE49-F238E27FC236}">
              <a16:creationId xmlns="" xmlns:a16="http://schemas.microsoft.com/office/drawing/2014/main" id="{00000000-0008-0000-0100-00009203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93" name="Text Box 24">
          <a:extLst>
            <a:ext uri="{FF2B5EF4-FFF2-40B4-BE49-F238E27FC236}">
              <a16:creationId xmlns="" xmlns:a16="http://schemas.microsoft.com/office/drawing/2014/main" id="{00000000-0008-0000-0100-00009303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94" name="Text Box 50">
          <a:extLst>
            <a:ext uri="{FF2B5EF4-FFF2-40B4-BE49-F238E27FC236}">
              <a16:creationId xmlns="" xmlns:a16="http://schemas.microsoft.com/office/drawing/2014/main" id="{00000000-0008-0000-0100-00009403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95" name="Text Box 52">
          <a:extLst>
            <a:ext uri="{FF2B5EF4-FFF2-40B4-BE49-F238E27FC236}">
              <a16:creationId xmlns="" xmlns:a16="http://schemas.microsoft.com/office/drawing/2014/main" id="{00000000-0008-0000-0100-00009503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296" name="Text Box 23">
          <a:extLst>
            <a:ext uri="{FF2B5EF4-FFF2-40B4-BE49-F238E27FC236}">
              <a16:creationId xmlns="" xmlns:a16="http://schemas.microsoft.com/office/drawing/2014/main" id="{00000000-0008-0000-0100-00009603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297" name="Text Box 24">
          <a:extLst>
            <a:ext uri="{FF2B5EF4-FFF2-40B4-BE49-F238E27FC236}">
              <a16:creationId xmlns="" xmlns:a16="http://schemas.microsoft.com/office/drawing/2014/main" id="{00000000-0008-0000-0100-00009703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298" name="Text Box 50">
          <a:extLst>
            <a:ext uri="{FF2B5EF4-FFF2-40B4-BE49-F238E27FC236}">
              <a16:creationId xmlns="" xmlns:a16="http://schemas.microsoft.com/office/drawing/2014/main" id="{00000000-0008-0000-0100-00009803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299" name="Text Box 52">
          <a:extLst>
            <a:ext uri="{FF2B5EF4-FFF2-40B4-BE49-F238E27FC236}">
              <a16:creationId xmlns="" xmlns:a16="http://schemas.microsoft.com/office/drawing/2014/main" id="{00000000-0008-0000-0100-00009903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300" name="Text Box 24">
          <a:extLst>
            <a:ext uri="{FF2B5EF4-FFF2-40B4-BE49-F238E27FC236}">
              <a16:creationId xmlns="" xmlns:a16="http://schemas.microsoft.com/office/drawing/2014/main" id="{00000000-0008-0000-0100-00009A03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301" name="Text Box 50">
          <a:extLst>
            <a:ext uri="{FF2B5EF4-FFF2-40B4-BE49-F238E27FC236}">
              <a16:creationId xmlns="" xmlns:a16="http://schemas.microsoft.com/office/drawing/2014/main" id="{00000000-0008-0000-0100-00009B03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302" name="Text Box 52">
          <a:extLst>
            <a:ext uri="{FF2B5EF4-FFF2-40B4-BE49-F238E27FC236}">
              <a16:creationId xmlns="" xmlns:a16="http://schemas.microsoft.com/office/drawing/2014/main" id="{00000000-0008-0000-0100-00009C03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303" name="Text Box 23">
          <a:extLst>
            <a:ext uri="{FF2B5EF4-FFF2-40B4-BE49-F238E27FC236}">
              <a16:creationId xmlns="" xmlns:a16="http://schemas.microsoft.com/office/drawing/2014/main" id="{00000000-0008-0000-0100-000077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304" name="Text Box 24">
          <a:extLst>
            <a:ext uri="{FF2B5EF4-FFF2-40B4-BE49-F238E27FC236}">
              <a16:creationId xmlns="" xmlns:a16="http://schemas.microsoft.com/office/drawing/2014/main" id="{00000000-0008-0000-0100-000078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305" name="Text Box 50">
          <a:extLst>
            <a:ext uri="{FF2B5EF4-FFF2-40B4-BE49-F238E27FC236}">
              <a16:creationId xmlns="" xmlns:a16="http://schemas.microsoft.com/office/drawing/2014/main" id="{00000000-0008-0000-0100-000079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306" name="Text Box 52">
          <a:extLst>
            <a:ext uri="{FF2B5EF4-FFF2-40B4-BE49-F238E27FC236}">
              <a16:creationId xmlns="" xmlns:a16="http://schemas.microsoft.com/office/drawing/2014/main" id="{00000000-0008-0000-0100-00007A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307" name="Text Box 24">
          <a:extLst>
            <a:ext uri="{FF2B5EF4-FFF2-40B4-BE49-F238E27FC236}">
              <a16:creationId xmlns="" xmlns:a16="http://schemas.microsoft.com/office/drawing/2014/main" id="{00000000-0008-0000-0100-00007B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308" name="Text Box 50">
          <a:extLst>
            <a:ext uri="{FF2B5EF4-FFF2-40B4-BE49-F238E27FC236}">
              <a16:creationId xmlns="" xmlns:a16="http://schemas.microsoft.com/office/drawing/2014/main" id="{00000000-0008-0000-0100-00007C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309" name="Text Box 52">
          <a:extLst>
            <a:ext uri="{FF2B5EF4-FFF2-40B4-BE49-F238E27FC236}">
              <a16:creationId xmlns="" xmlns:a16="http://schemas.microsoft.com/office/drawing/2014/main" id="{00000000-0008-0000-0100-00007D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310" name="Text Box 23">
          <a:extLst>
            <a:ext uri="{FF2B5EF4-FFF2-40B4-BE49-F238E27FC236}">
              <a16:creationId xmlns="" xmlns:a16="http://schemas.microsoft.com/office/drawing/2014/main" id="{00000000-0008-0000-0100-00007E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311" name="Text Box 24">
          <a:extLst>
            <a:ext uri="{FF2B5EF4-FFF2-40B4-BE49-F238E27FC236}">
              <a16:creationId xmlns="" xmlns:a16="http://schemas.microsoft.com/office/drawing/2014/main" id="{00000000-0008-0000-0100-00007F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312" name="Text Box 50">
          <a:extLst>
            <a:ext uri="{FF2B5EF4-FFF2-40B4-BE49-F238E27FC236}">
              <a16:creationId xmlns="" xmlns:a16="http://schemas.microsoft.com/office/drawing/2014/main" id="{00000000-0008-0000-0100-000080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313" name="Text Box 52">
          <a:extLst>
            <a:ext uri="{FF2B5EF4-FFF2-40B4-BE49-F238E27FC236}">
              <a16:creationId xmlns="" xmlns:a16="http://schemas.microsoft.com/office/drawing/2014/main" id="{00000000-0008-0000-0100-000081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314" name="Text Box 24">
          <a:extLst>
            <a:ext uri="{FF2B5EF4-FFF2-40B4-BE49-F238E27FC236}">
              <a16:creationId xmlns="" xmlns:a16="http://schemas.microsoft.com/office/drawing/2014/main" id="{00000000-0008-0000-0100-000082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315" name="Text Box 50">
          <a:extLst>
            <a:ext uri="{FF2B5EF4-FFF2-40B4-BE49-F238E27FC236}">
              <a16:creationId xmlns="" xmlns:a16="http://schemas.microsoft.com/office/drawing/2014/main" id="{00000000-0008-0000-0100-000083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316" name="Text Box 52">
          <a:extLst>
            <a:ext uri="{FF2B5EF4-FFF2-40B4-BE49-F238E27FC236}">
              <a16:creationId xmlns="" xmlns:a16="http://schemas.microsoft.com/office/drawing/2014/main" id="{00000000-0008-0000-0100-000084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317" name="Text Box 23">
          <a:extLst>
            <a:ext uri="{FF2B5EF4-FFF2-40B4-BE49-F238E27FC236}">
              <a16:creationId xmlns="" xmlns:a16="http://schemas.microsoft.com/office/drawing/2014/main" id="{00000000-0008-0000-0100-000085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318" name="Text Box 24">
          <a:extLst>
            <a:ext uri="{FF2B5EF4-FFF2-40B4-BE49-F238E27FC236}">
              <a16:creationId xmlns="" xmlns:a16="http://schemas.microsoft.com/office/drawing/2014/main" id="{00000000-0008-0000-0100-000086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319" name="Text Box 50">
          <a:extLst>
            <a:ext uri="{FF2B5EF4-FFF2-40B4-BE49-F238E27FC236}">
              <a16:creationId xmlns="" xmlns:a16="http://schemas.microsoft.com/office/drawing/2014/main" id="{00000000-0008-0000-0100-000087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320" name="Text Box 52">
          <a:extLst>
            <a:ext uri="{FF2B5EF4-FFF2-40B4-BE49-F238E27FC236}">
              <a16:creationId xmlns="" xmlns:a16="http://schemas.microsoft.com/office/drawing/2014/main" id="{00000000-0008-0000-0100-000088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321" name="Text Box 24">
          <a:extLst>
            <a:ext uri="{FF2B5EF4-FFF2-40B4-BE49-F238E27FC236}">
              <a16:creationId xmlns="" xmlns:a16="http://schemas.microsoft.com/office/drawing/2014/main" id="{00000000-0008-0000-0100-000089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322" name="Text Box 50">
          <a:extLst>
            <a:ext uri="{FF2B5EF4-FFF2-40B4-BE49-F238E27FC236}">
              <a16:creationId xmlns="" xmlns:a16="http://schemas.microsoft.com/office/drawing/2014/main" id="{00000000-0008-0000-0100-00008A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323" name="Text Box 52">
          <a:extLst>
            <a:ext uri="{FF2B5EF4-FFF2-40B4-BE49-F238E27FC236}">
              <a16:creationId xmlns="" xmlns:a16="http://schemas.microsoft.com/office/drawing/2014/main" id="{00000000-0008-0000-0100-00008B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324" name="Text Box 23">
          <a:extLst>
            <a:ext uri="{FF2B5EF4-FFF2-40B4-BE49-F238E27FC236}">
              <a16:creationId xmlns="" xmlns:a16="http://schemas.microsoft.com/office/drawing/2014/main" id="{00000000-0008-0000-0100-00008C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325" name="Text Box 24">
          <a:extLst>
            <a:ext uri="{FF2B5EF4-FFF2-40B4-BE49-F238E27FC236}">
              <a16:creationId xmlns="" xmlns:a16="http://schemas.microsoft.com/office/drawing/2014/main" id="{00000000-0008-0000-0100-00008D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326" name="Text Box 50">
          <a:extLst>
            <a:ext uri="{FF2B5EF4-FFF2-40B4-BE49-F238E27FC236}">
              <a16:creationId xmlns="" xmlns:a16="http://schemas.microsoft.com/office/drawing/2014/main" id="{00000000-0008-0000-0100-00008E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327" name="Text Box 52">
          <a:extLst>
            <a:ext uri="{FF2B5EF4-FFF2-40B4-BE49-F238E27FC236}">
              <a16:creationId xmlns="" xmlns:a16="http://schemas.microsoft.com/office/drawing/2014/main" id="{00000000-0008-0000-0100-00008F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328" name="Text Box 24">
          <a:extLst>
            <a:ext uri="{FF2B5EF4-FFF2-40B4-BE49-F238E27FC236}">
              <a16:creationId xmlns="" xmlns:a16="http://schemas.microsoft.com/office/drawing/2014/main" id="{00000000-0008-0000-0100-000090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329" name="Text Box 50">
          <a:extLst>
            <a:ext uri="{FF2B5EF4-FFF2-40B4-BE49-F238E27FC236}">
              <a16:creationId xmlns="" xmlns:a16="http://schemas.microsoft.com/office/drawing/2014/main" id="{00000000-0008-0000-0100-000091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330" name="Text Box 52">
          <a:extLst>
            <a:ext uri="{FF2B5EF4-FFF2-40B4-BE49-F238E27FC236}">
              <a16:creationId xmlns="" xmlns:a16="http://schemas.microsoft.com/office/drawing/2014/main" id="{00000000-0008-0000-0100-000092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331" name="Text Box 23">
          <a:extLst>
            <a:ext uri="{FF2B5EF4-FFF2-40B4-BE49-F238E27FC236}">
              <a16:creationId xmlns="" xmlns:a16="http://schemas.microsoft.com/office/drawing/2014/main" id="{00000000-0008-0000-0100-000093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332" name="Text Box 24">
          <a:extLst>
            <a:ext uri="{FF2B5EF4-FFF2-40B4-BE49-F238E27FC236}">
              <a16:creationId xmlns="" xmlns:a16="http://schemas.microsoft.com/office/drawing/2014/main" id="{00000000-0008-0000-0100-000094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333" name="Text Box 50">
          <a:extLst>
            <a:ext uri="{FF2B5EF4-FFF2-40B4-BE49-F238E27FC236}">
              <a16:creationId xmlns="" xmlns:a16="http://schemas.microsoft.com/office/drawing/2014/main" id="{00000000-0008-0000-0100-000095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334" name="Text Box 52">
          <a:extLst>
            <a:ext uri="{FF2B5EF4-FFF2-40B4-BE49-F238E27FC236}">
              <a16:creationId xmlns="" xmlns:a16="http://schemas.microsoft.com/office/drawing/2014/main" id="{00000000-0008-0000-0100-000096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335" name="Text Box 24">
          <a:extLst>
            <a:ext uri="{FF2B5EF4-FFF2-40B4-BE49-F238E27FC236}">
              <a16:creationId xmlns="" xmlns:a16="http://schemas.microsoft.com/office/drawing/2014/main" id="{00000000-0008-0000-0100-000097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336" name="Text Box 50">
          <a:extLst>
            <a:ext uri="{FF2B5EF4-FFF2-40B4-BE49-F238E27FC236}">
              <a16:creationId xmlns="" xmlns:a16="http://schemas.microsoft.com/office/drawing/2014/main" id="{00000000-0008-0000-0100-000098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337" name="Text Box 52">
          <a:extLst>
            <a:ext uri="{FF2B5EF4-FFF2-40B4-BE49-F238E27FC236}">
              <a16:creationId xmlns="" xmlns:a16="http://schemas.microsoft.com/office/drawing/2014/main" id="{00000000-0008-0000-0100-000099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338" name="Text Box 23">
          <a:extLst>
            <a:ext uri="{FF2B5EF4-FFF2-40B4-BE49-F238E27FC236}">
              <a16:creationId xmlns="" xmlns:a16="http://schemas.microsoft.com/office/drawing/2014/main" id="{00000000-0008-0000-0100-00009A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339" name="Text Box 24">
          <a:extLst>
            <a:ext uri="{FF2B5EF4-FFF2-40B4-BE49-F238E27FC236}">
              <a16:creationId xmlns="" xmlns:a16="http://schemas.microsoft.com/office/drawing/2014/main" id="{00000000-0008-0000-0100-00009B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340" name="Text Box 50">
          <a:extLst>
            <a:ext uri="{FF2B5EF4-FFF2-40B4-BE49-F238E27FC236}">
              <a16:creationId xmlns="" xmlns:a16="http://schemas.microsoft.com/office/drawing/2014/main" id="{00000000-0008-0000-0100-00009C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341" name="Text Box 52">
          <a:extLst>
            <a:ext uri="{FF2B5EF4-FFF2-40B4-BE49-F238E27FC236}">
              <a16:creationId xmlns="" xmlns:a16="http://schemas.microsoft.com/office/drawing/2014/main" id="{00000000-0008-0000-0100-00009D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342" name="Text Box 24">
          <a:extLst>
            <a:ext uri="{FF2B5EF4-FFF2-40B4-BE49-F238E27FC236}">
              <a16:creationId xmlns="" xmlns:a16="http://schemas.microsoft.com/office/drawing/2014/main" id="{00000000-0008-0000-0100-00009E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343" name="Text Box 50">
          <a:extLst>
            <a:ext uri="{FF2B5EF4-FFF2-40B4-BE49-F238E27FC236}">
              <a16:creationId xmlns="" xmlns:a16="http://schemas.microsoft.com/office/drawing/2014/main" id="{00000000-0008-0000-0100-00009F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344" name="Text Box 52">
          <a:extLst>
            <a:ext uri="{FF2B5EF4-FFF2-40B4-BE49-F238E27FC236}">
              <a16:creationId xmlns="" xmlns:a16="http://schemas.microsoft.com/office/drawing/2014/main" id="{00000000-0008-0000-0100-0000A0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345" name="Text Box 23">
          <a:extLst>
            <a:ext uri="{FF2B5EF4-FFF2-40B4-BE49-F238E27FC236}">
              <a16:creationId xmlns="" xmlns:a16="http://schemas.microsoft.com/office/drawing/2014/main" id="{00000000-0008-0000-0100-0000A1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346" name="Text Box 24">
          <a:extLst>
            <a:ext uri="{FF2B5EF4-FFF2-40B4-BE49-F238E27FC236}">
              <a16:creationId xmlns="" xmlns:a16="http://schemas.microsoft.com/office/drawing/2014/main" id="{00000000-0008-0000-0100-0000A2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347" name="Text Box 50">
          <a:extLst>
            <a:ext uri="{FF2B5EF4-FFF2-40B4-BE49-F238E27FC236}">
              <a16:creationId xmlns="" xmlns:a16="http://schemas.microsoft.com/office/drawing/2014/main" id="{00000000-0008-0000-0100-0000A3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348" name="Text Box 52">
          <a:extLst>
            <a:ext uri="{FF2B5EF4-FFF2-40B4-BE49-F238E27FC236}">
              <a16:creationId xmlns="" xmlns:a16="http://schemas.microsoft.com/office/drawing/2014/main" id="{00000000-0008-0000-0100-0000A4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349" name="Text Box 24">
          <a:extLst>
            <a:ext uri="{FF2B5EF4-FFF2-40B4-BE49-F238E27FC236}">
              <a16:creationId xmlns="" xmlns:a16="http://schemas.microsoft.com/office/drawing/2014/main" id="{00000000-0008-0000-0100-0000A5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350" name="Text Box 50">
          <a:extLst>
            <a:ext uri="{FF2B5EF4-FFF2-40B4-BE49-F238E27FC236}">
              <a16:creationId xmlns="" xmlns:a16="http://schemas.microsoft.com/office/drawing/2014/main" id="{00000000-0008-0000-0100-0000A6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351" name="Text Box 52">
          <a:extLst>
            <a:ext uri="{FF2B5EF4-FFF2-40B4-BE49-F238E27FC236}">
              <a16:creationId xmlns="" xmlns:a16="http://schemas.microsoft.com/office/drawing/2014/main" id="{00000000-0008-0000-0100-0000A7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352" name="Text Box 23">
          <a:extLst>
            <a:ext uri="{FF2B5EF4-FFF2-40B4-BE49-F238E27FC236}">
              <a16:creationId xmlns="" xmlns:a16="http://schemas.microsoft.com/office/drawing/2014/main" id="{00000000-0008-0000-0100-0000A8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353" name="Text Box 24">
          <a:extLst>
            <a:ext uri="{FF2B5EF4-FFF2-40B4-BE49-F238E27FC236}">
              <a16:creationId xmlns="" xmlns:a16="http://schemas.microsoft.com/office/drawing/2014/main" id="{00000000-0008-0000-0100-0000A9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354" name="Text Box 50">
          <a:extLst>
            <a:ext uri="{FF2B5EF4-FFF2-40B4-BE49-F238E27FC236}">
              <a16:creationId xmlns="" xmlns:a16="http://schemas.microsoft.com/office/drawing/2014/main" id="{00000000-0008-0000-0100-0000AA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355" name="Text Box 52">
          <a:extLst>
            <a:ext uri="{FF2B5EF4-FFF2-40B4-BE49-F238E27FC236}">
              <a16:creationId xmlns="" xmlns:a16="http://schemas.microsoft.com/office/drawing/2014/main" id="{00000000-0008-0000-0100-0000AB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356" name="Text Box 24">
          <a:extLst>
            <a:ext uri="{FF2B5EF4-FFF2-40B4-BE49-F238E27FC236}">
              <a16:creationId xmlns="" xmlns:a16="http://schemas.microsoft.com/office/drawing/2014/main" id="{00000000-0008-0000-0100-0000AC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357" name="Text Box 50">
          <a:extLst>
            <a:ext uri="{FF2B5EF4-FFF2-40B4-BE49-F238E27FC236}">
              <a16:creationId xmlns="" xmlns:a16="http://schemas.microsoft.com/office/drawing/2014/main" id="{00000000-0008-0000-0100-0000AD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358" name="Text Box 52">
          <a:extLst>
            <a:ext uri="{FF2B5EF4-FFF2-40B4-BE49-F238E27FC236}">
              <a16:creationId xmlns="" xmlns:a16="http://schemas.microsoft.com/office/drawing/2014/main" id="{00000000-0008-0000-0100-0000AE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359" name="Text Box 23">
          <a:extLst>
            <a:ext uri="{FF2B5EF4-FFF2-40B4-BE49-F238E27FC236}">
              <a16:creationId xmlns="" xmlns:a16="http://schemas.microsoft.com/office/drawing/2014/main" id="{00000000-0008-0000-0100-0000AF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360" name="Text Box 24">
          <a:extLst>
            <a:ext uri="{FF2B5EF4-FFF2-40B4-BE49-F238E27FC236}">
              <a16:creationId xmlns="" xmlns:a16="http://schemas.microsoft.com/office/drawing/2014/main" id="{00000000-0008-0000-0100-0000B0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361" name="Text Box 50">
          <a:extLst>
            <a:ext uri="{FF2B5EF4-FFF2-40B4-BE49-F238E27FC236}">
              <a16:creationId xmlns="" xmlns:a16="http://schemas.microsoft.com/office/drawing/2014/main" id="{00000000-0008-0000-0100-0000B1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362" name="Text Box 52">
          <a:extLst>
            <a:ext uri="{FF2B5EF4-FFF2-40B4-BE49-F238E27FC236}">
              <a16:creationId xmlns="" xmlns:a16="http://schemas.microsoft.com/office/drawing/2014/main" id="{00000000-0008-0000-0100-0000B2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363" name="Text Box 24">
          <a:extLst>
            <a:ext uri="{FF2B5EF4-FFF2-40B4-BE49-F238E27FC236}">
              <a16:creationId xmlns="" xmlns:a16="http://schemas.microsoft.com/office/drawing/2014/main" id="{00000000-0008-0000-0100-0000B3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364" name="Text Box 50">
          <a:extLst>
            <a:ext uri="{FF2B5EF4-FFF2-40B4-BE49-F238E27FC236}">
              <a16:creationId xmlns="" xmlns:a16="http://schemas.microsoft.com/office/drawing/2014/main" id="{00000000-0008-0000-0100-0000B4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365" name="Text Box 52">
          <a:extLst>
            <a:ext uri="{FF2B5EF4-FFF2-40B4-BE49-F238E27FC236}">
              <a16:creationId xmlns="" xmlns:a16="http://schemas.microsoft.com/office/drawing/2014/main" id="{00000000-0008-0000-0100-0000B5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366" name="Text Box 23">
          <a:extLst>
            <a:ext uri="{FF2B5EF4-FFF2-40B4-BE49-F238E27FC236}">
              <a16:creationId xmlns="" xmlns:a16="http://schemas.microsoft.com/office/drawing/2014/main" id="{00000000-0008-0000-0100-0000B6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367" name="Text Box 24">
          <a:extLst>
            <a:ext uri="{FF2B5EF4-FFF2-40B4-BE49-F238E27FC236}">
              <a16:creationId xmlns="" xmlns:a16="http://schemas.microsoft.com/office/drawing/2014/main" id="{00000000-0008-0000-0100-0000B7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368" name="Text Box 50">
          <a:extLst>
            <a:ext uri="{FF2B5EF4-FFF2-40B4-BE49-F238E27FC236}">
              <a16:creationId xmlns="" xmlns:a16="http://schemas.microsoft.com/office/drawing/2014/main" id="{00000000-0008-0000-0100-0000B8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369" name="Text Box 52">
          <a:extLst>
            <a:ext uri="{FF2B5EF4-FFF2-40B4-BE49-F238E27FC236}">
              <a16:creationId xmlns="" xmlns:a16="http://schemas.microsoft.com/office/drawing/2014/main" id="{00000000-0008-0000-0100-0000B9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370" name="Text Box 24">
          <a:extLst>
            <a:ext uri="{FF2B5EF4-FFF2-40B4-BE49-F238E27FC236}">
              <a16:creationId xmlns="" xmlns:a16="http://schemas.microsoft.com/office/drawing/2014/main" id="{00000000-0008-0000-0100-0000BA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371" name="Text Box 50">
          <a:extLst>
            <a:ext uri="{FF2B5EF4-FFF2-40B4-BE49-F238E27FC236}">
              <a16:creationId xmlns="" xmlns:a16="http://schemas.microsoft.com/office/drawing/2014/main" id="{00000000-0008-0000-0100-0000BB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372" name="Text Box 52">
          <a:extLst>
            <a:ext uri="{FF2B5EF4-FFF2-40B4-BE49-F238E27FC236}">
              <a16:creationId xmlns="" xmlns:a16="http://schemas.microsoft.com/office/drawing/2014/main" id="{00000000-0008-0000-0100-0000BC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373" name="Text Box 23">
          <a:extLst>
            <a:ext uri="{FF2B5EF4-FFF2-40B4-BE49-F238E27FC236}">
              <a16:creationId xmlns="" xmlns:a16="http://schemas.microsoft.com/office/drawing/2014/main" id="{00000000-0008-0000-0100-0000BD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374" name="Text Box 24">
          <a:extLst>
            <a:ext uri="{FF2B5EF4-FFF2-40B4-BE49-F238E27FC236}">
              <a16:creationId xmlns="" xmlns:a16="http://schemas.microsoft.com/office/drawing/2014/main" id="{00000000-0008-0000-0100-0000BE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375" name="Text Box 50">
          <a:extLst>
            <a:ext uri="{FF2B5EF4-FFF2-40B4-BE49-F238E27FC236}">
              <a16:creationId xmlns="" xmlns:a16="http://schemas.microsoft.com/office/drawing/2014/main" id="{00000000-0008-0000-0100-0000BF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376" name="Text Box 52">
          <a:extLst>
            <a:ext uri="{FF2B5EF4-FFF2-40B4-BE49-F238E27FC236}">
              <a16:creationId xmlns="" xmlns:a16="http://schemas.microsoft.com/office/drawing/2014/main" id="{00000000-0008-0000-0100-0000C0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377" name="Text Box 24">
          <a:extLst>
            <a:ext uri="{FF2B5EF4-FFF2-40B4-BE49-F238E27FC236}">
              <a16:creationId xmlns="" xmlns:a16="http://schemas.microsoft.com/office/drawing/2014/main" id="{00000000-0008-0000-0100-0000C1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378" name="Text Box 50">
          <a:extLst>
            <a:ext uri="{FF2B5EF4-FFF2-40B4-BE49-F238E27FC236}">
              <a16:creationId xmlns="" xmlns:a16="http://schemas.microsoft.com/office/drawing/2014/main" id="{00000000-0008-0000-0100-0000C2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379" name="Text Box 52">
          <a:extLst>
            <a:ext uri="{FF2B5EF4-FFF2-40B4-BE49-F238E27FC236}">
              <a16:creationId xmlns="" xmlns:a16="http://schemas.microsoft.com/office/drawing/2014/main" id="{00000000-0008-0000-0100-0000C3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380" name="Text Box 23">
          <a:extLst>
            <a:ext uri="{FF2B5EF4-FFF2-40B4-BE49-F238E27FC236}">
              <a16:creationId xmlns="" xmlns:a16="http://schemas.microsoft.com/office/drawing/2014/main" id="{00000000-0008-0000-0100-0000C4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381" name="Text Box 24">
          <a:extLst>
            <a:ext uri="{FF2B5EF4-FFF2-40B4-BE49-F238E27FC236}">
              <a16:creationId xmlns="" xmlns:a16="http://schemas.microsoft.com/office/drawing/2014/main" id="{00000000-0008-0000-0100-0000C5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382" name="Text Box 50">
          <a:extLst>
            <a:ext uri="{FF2B5EF4-FFF2-40B4-BE49-F238E27FC236}">
              <a16:creationId xmlns="" xmlns:a16="http://schemas.microsoft.com/office/drawing/2014/main" id="{00000000-0008-0000-0100-0000C6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383" name="Text Box 52">
          <a:extLst>
            <a:ext uri="{FF2B5EF4-FFF2-40B4-BE49-F238E27FC236}">
              <a16:creationId xmlns="" xmlns:a16="http://schemas.microsoft.com/office/drawing/2014/main" id="{00000000-0008-0000-0100-0000C7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384" name="Text Box 24">
          <a:extLst>
            <a:ext uri="{FF2B5EF4-FFF2-40B4-BE49-F238E27FC236}">
              <a16:creationId xmlns="" xmlns:a16="http://schemas.microsoft.com/office/drawing/2014/main" id="{00000000-0008-0000-0100-0000C8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385" name="Text Box 50">
          <a:extLst>
            <a:ext uri="{FF2B5EF4-FFF2-40B4-BE49-F238E27FC236}">
              <a16:creationId xmlns="" xmlns:a16="http://schemas.microsoft.com/office/drawing/2014/main" id="{00000000-0008-0000-0100-0000C9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386" name="Text Box 52">
          <a:extLst>
            <a:ext uri="{FF2B5EF4-FFF2-40B4-BE49-F238E27FC236}">
              <a16:creationId xmlns="" xmlns:a16="http://schemas.microsoft.com/office/drawing/2014/main" id="{00000000-0008-0000-0100-0000CA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387" name="Text Box 23">
          <a:extLst>
            <a:ext uri="{FF2B5EF4-FFF2-40B4-BE49-F238E27FC236}">
              <a16:creationId xmlns="" xmlns:a16="http://schemas.microsoft.com/office/drawing/2014/main" id="{00000000-0008-0000-0100-0000CB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388" name="Text Box 24">
          <a:extLst>
            <a:ext uri="{FF2B5EF4-FFF2-40B4-BE49-F238E27FC236}">
              <a16:creationId xmlns="" xmlns:a16="http://schemas.microsoft.com/office/drawing/2014/main" id="{00000000-0008-0000-0100-0000CC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389" name="Text Box 50">
          <a:extLst>
            <a:ext uri="{FF2B5EF4-FFF2-40B4-BE49-F238E27FC236}">
              <a16:creationId xmlns="" xmlns:a16="http://schemas.microsoft.com/office/drawing/2014/main" id="{00000000-0008-0000-0100-0000CD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390" name="Text Box 52">
          <a:extLst>
            <a:ext uri="{FF2B5EF4-FFF2-40B4-BE49-F238E27FC236}">
              <a16:creationId xmlns="" xmlns:a16="http://schemas.microsoft.com/office/drawing/2014/main" id="{00000000-0008-0000-0100-0000CE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391" name="Text Box 24">
          <a:extLst>
            <a:ext uri="{FF2B5EF4-FFF2-40B4-BE49-F238E27FC236}">
              <a16:creationId xmlns="" xmlns:a16="http://schemas.microsoft.com/office/drawing/2014/main" id="{00000000-0008-0000-0100-0000CF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392" name="Text Box 50">
          <a:extLst>
            <a:ext uri="{FF2B5EF4-FFF2-40B4-BE49-F238E27FC236}">
              <a16:creationId xmlns="" xmlns:a16="http://schemas.microsoft.com/office/drawing/2014/main" id="{00000000-0008-0000-0100-0000D0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393" name="Text Box 52">
          <a:extLst>
            <a:ext uri="{FF2B5EF4-FFF2-40B4-BE49-F238E27FC236}">
              <a16:creationId xmlns="" xmlns:a16="http://schemas.microsoft.com/office/drawing/2014/main" id="{00000000-0008-0000-0100-0000D1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394" name="Text Box 23">
          <a:extLst>
            <a:ext uri="{FF2B5EF4-FFF2-40B4-BE49-F238E27FC236}">
              <a16:creationId xmlns="" xmlns:a16="http://schemas.microsoft.com/office/drawing/2014/main" id="{00000000-0008-0000-0100-0000D2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395" name="Text Box 24">
          <a:extLst>
            <a:ext uri="{FF2B5EF4-FFF2-40B4-BE49-F238E27FC236}">
              <a16:creationId xmlns="" xmlns:a16="http://schemas.microsoft.com/office/drawing/2014/main" id="{00000000-0008-0000-0100-0000D3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396" name="Text Box 50">
          <a:extLst>
            <a:ext uri="{FF2B5EF4-FFF2-40B4-BE49-F238E27FC236}">
              <a16:creationId xmlns="" xmlns:a16="http://schemas.microsoft.com/office/drawing/2014/main" id="{00000000-0008-0000-0100-0000D4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397" name="Text Box 52">
          <a:extLst>
            <a:ext uri="{FF2B5EF4-FFF2-40B4-BE49-F238E27FC236}">
              <a16:creationId xmlns="" xmlns:a16="http://schemas.microsoft.com/office/drawing/2014/main" id="{00000000-0008-0000-0100-0000D5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398" name="Text Box 24">
          <a:extLst>
            <a:ext uri="{FF2B5EF4-FFF2-40B4-BE49-F238E27FC236}">
              <a16:creationId xmlns="" xmlns:a16="http://schemas.microsoft.com/office/drawing/2014/main" id="{00000000-0008-0000-0100-0000D6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399" name="Text Box 50">
          <a:extLst>
            <a:ext uri="{FF2B5EF4-FFF2-40B4-BE49-F238E27FC236}">
              <a16:creationId xmlns="" xmlns:a16="http://schemas.microsoft.com/office/drawing/2014/main" id="{00000000-0008-0000-0100-0000D7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400" name="Text Box 52">
          <a:extLst>
            <a:ext uri="{FF2B5EF4-FFF2-40B4-BE49-F238E27FC236}">
              <a16:creationId xmlns="" xmlns:a16="http://schemas.microsoft.com/office/drawing/2014/main" id="{00000000-0008-0000-0100-0000D8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401" name="Text Box 23">
          <a:extLst>
            <a:ext uri="{FF2B5EF4-FFF2-40B4-BE49-F238E27FC236}">
              <a16:creationId xmlns="" xmlns:a16="http://schemas.microsoft.com/office/drawing/2014/main" id="{00000000-0008-0000-0100-0000D9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402" name="Text Box 24">
          <a:extLst>
            <a:ext uri="{FF2B5EF4-FFF2-40B4-BE49-F238E27FC236}">
              <a16:creationId xmlns="" xmlns:a16="http://schemas.microsoft.com/office/drawing/2014/main" id="{00000000-0008-0000-0100-0000DA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403" name="Text Box 50">
          <a:extLst>
            <a:ext uri="{FF2B5EF4-FFF2-40B4-BE49-F238E27FC236}">
              <a16:creationId xmlns="" xmlns:a16="http://schemas.microsoft.com/office/drawing/2014/main" id="{00000000-0008-0000-0100-0000DB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404" name="Text Box 52">
          <a:extLst>
            <a:ext uri="{FF2B5EF4-FFF2-40B4-BE49-F238E27FC236}">
              <a16:creationId xmlns="" xmlns:a16="http://schemas.microsoft.com/office/drawing/2014/main" id="{00000000-0008-0000-0100-0000DC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405" name="Text Box 24">
          <a:extLst>
            <a:ext uri="{FF2B5EF4-FFF2-40B4-BE49-F238E27FC236}">
              <a16:creationId xmlns="" xmlns:a16="http://schemas.microsoft.com/office/drawing/2014/main" id="{00000000-0008-0000-0100-0000DD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406" name="Text Box 50">
          <a:extLst>
            <a:ext uri="{FF2B5EF4-FFF2-40B4-BE49-F238E27FC236}">
              <a16:creationId xmlns="" xmlns:a16="http://schemas.microsoft.com/office/drawing/2014/main" id="{00000000-0008-0000-0100-0000DE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407" name="Text Box 52">
          <a:extLst>
            <a:ext uri="{FF2B5EF4-FFF2-40B4-BE49-F238E27FC236}">
              <a16:creationId xmlns="" xmlns:a16="http://schemas.microsoft.com/office/drawing/2014/main" id="{00000000-0008-0000-0100-0000DF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408" name="Text Box 23">
          <a:extLst>
            <a:ext uri="{FF2B5EF4-FFF2-40B4-BE49-F238E27FC236}">
              <a16:creationId xmlns="" xmlns:a16="http://schemas.microsoft.com/office/drawing/2014/main" id="{00000000-0008-0000-0100-0000E0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409" name="Text Box 24">
          <a:extLst>
            <a:ext uri="{FF2B5EF4-FFF2-40B4-BE49-F238E27FC236}">
              <a16:creationId xmlns="" xmlns:a16="http://schemas.microsoft.com/office/drawing/2014/main" id="{00000000-0008-0000-0100-0000E1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410" name="Text Box 50">
          <a:extLst>
            <a:ext uri="{FF2B5EF4-FFF2-40B4-BE49-F238E27FC236}">
              <a16:creationId xmlns="" xmlns:a16="http://schemas.microsoft.com/office/drawing/2014/main" id="{00000000-0008-0000-0100-0000E2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411" name="Text Box 52">
          <a:extLst>
            <a:ext uri="{FF2B5EF4-FFF2-40B4-BE49-F238E27FC236}">
              <a16:creationId xmlns="" xmlns:a16="http://schemas.microsoft.com/office/drawing/2014/main" id="{00000000-0008-0000-0100-0000E3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412" name="Text Box 24">
          <a:extLst>
            <a:ext uri="{FF2B5EF4-FFF2-40B4-BE49-F238E27FC236}">
              <a16:creationId xmlns="" xmlns:a16="http://schemas.microsoft.com/office/drawing/2014/main" id="{00000000-0008-0000-0100-0000E4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413" name="Text Box 50">
          <a:extLst>
            <a:ext uri="{FF2B5EF4-FFF2-40B4-BE49-F238E27FC236}">
              <a16:creationId xmlns="" xmlns:a16="http://schemas.microsoft.com/office/drawing/2014/main" id="{00000000-0008-0000-0100-0000E5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414" name="Text Box 52">
          <a:extLst>
            <a:ext uri="{FF2B5EF4-FFF2-40B4-BE49-F238E27FC236}">
              <a16:creationId xmlns="" xmlns:a16="http://schemas.microsoft.com/office/drawing/2014/main" id="{00000000-0008-0000-0100-0000E6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415" name="Text Box 23">
          <a:extLst>
            <a:ext uri="{FF2B5EF4-FFF2-40B4-BE49-F238E27FC236}">
              <a16:creationId xmlns="" xmlns:a16="http://schemas.microsoft.com/office/drawing/2014/main" id="{00000000-0008-0000-0100-0000E7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416" name="Text Box 24">
          <a:extLst>
            <a:ext uri="{FF2B5EF4-FFF2-40B4-BE49-F238E27FC236}">
              <a16:creationId xmlns="" xmlns:a16="http://schemas.microsoft.com/office/drawing/2014/main" id="{00000000-0008-0000-0100-0000E8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417" name="Text Box 50">
          <a:extLst>
            <a:ext uri="{FF2B5EF4-FFF2-40B4-BE49-F238E27FC236}">
              <a16:creationId xmlns="" xmlns:a16="http://schemas.microsoft.com/office/drawing/2014/main" id="{00000000-0008-0000-0100-0000E9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418" name="Text Box 52">
          <a:extLst>
            <a:ext uri="{FF2B5EF4-FFF2-40B4-BE49-F238E27FC236}">
              <a16:creationId xmlns="" xmlns:a16="http://schemas.microsoft.com/office/drawing/2014/main" id="{00000000-0008-0000-0100-0000EA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419" name="Text Box 24">
          <a:extLst>
            <a:ext uri="{FF2B5EF4-FFF2-40B4-BE49-F238E27FC236}">
              <a16:creationId xmlns="" xmlns:a16="http://schemas.microsoft.com/office/drawing/2014/main" id="{00000000-0008-0000-0100-0000EB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420" name="Text Box 50">
          <a:extLst>
            <a:ext uri="{FF2B5EF4-FFF2-40B4-BE49-F238E27FC236}">
              <a16:creationId xmlns="" xmlns:a16="http://schemas.microsoft.com/office/drawing/2014/main" id="{00000000-0008-0000-0100-0000EC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421" name="Text Box 52">
          <a:extLst>
            <a:ext uri="{FF2B5EF4-FFF2-40B4-BE49-F238E27FC236}">
              <a16:creationId xmlns="" xmlns:a16="http://schemas.microsoft.com/office/drawing/2014/main" id="{00000000-0008-0000-0100-0000ED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422" name="Text Box 23">
          <a:extLst>
            <a:ext uri="{FF2B5EF4-FFF2-40B4-BE49-F238E27FC236}">
              <a16:creationId xmlns="" xmlns:a16="http://schemas.microsoft.com/office/drawing/2014/main" id="{00000000-0008-0000-0100-0000EE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423" name="Text Box 24">
          <a:extLst>
            <a:ext uri="{FF2B5EF4-FFF2-40B4-BE49-F238E27FC236}">
              <a16:creationId xmlns="" xmlns:a16="http://schemas.microsoft.com/office/drawing/2014/main" id="{00000000-0008-0000-0100-0000EF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424" name="Text Box 50">
          <a:extLst>
            <a:ext uri="{FF2B5EF4-FFF2-40B4-BE49-F238E27FC236}">
              <a16:creationId xmlns="" xmlns:a16="http://schemas.microsoft.com/office/drawing/2014/main" id="{00000000-0008-0000-0100-0000F0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425" name="Text Box 52">
          <a:extLst>
            <a:ext uri="{FF2B5EF4-FFF2-40B4-BE49-F238E27FC236}">
              <a16:creationId xmlns="" xmlns:a16="http://schemas.microsoft.com/office/drawing/2014/main" id="{00000000-0008-0000-0100-0000F1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426" name="Text Box 24">
          <a:extLst>
            <a:ext uri="{FF2B5EF4-FFF2-40B4-BE49-F238E27FC236}">
              <a16:creationId xmlns="" xmlns:a16="http://schemas.microsoft.com/office/drawing/2014/main" id="{00000000-0008-0000-0100-0000F2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427" name="Text Box 50">
          <a:extLst>
            <a:ext uri="{FF2B5EF4-FFF2-40B4-BE49-F238E27FC236}">
              <a16:creationId xmlns="" xmlns:a16="http://schemas.microsoft.com/office/drawing/2014/main" id="{00000000-0008-0000-0100-0000F3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428" name="Text Box 52">
          <a:extLst>
            <a:ext uri="{FF2B5EF4-FFF2-40B4-BE49-F238E27FC236}">
              <a16:creationId xmlns="" xmlns:a16="http://schemas.microsoft.com/office/drawing/2014/main" id="{00000000-0008-0000-0100-0000F4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429" name="Text Box 23">
          <a:extLst>
            <a:ext uri="{FF2B5EF4-FFF2-40B4-BE49-F238E27FC236}">
              <a16:creationId xmlns:a16="http://schemas.microsoft.com/office/drawing/2014/main" xmlns="" id="{00000000-0008-0000-0100-0000BF02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430" name="Text Box 24">
          <a:extLst>
            <a:ext uri="{FF2B5EF4-FFF2-40B4-BE49-F238E27FC236}">
              <a16:creationId xmlns:a16="http://schemas.microsoft.com/office/drawing/2014/main" xmlns="" id="{00000000-0008-0000-0100-0000C002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431" name="Text Box 50">
          <a:extLst>
            <a:ext uri="{FF2B5EF4-FFF2-40B4-BE49-F238E27FC236}">
              <a16:creationId xmlns:a16="http://schemas.microsoft.com/office/drawing/2014/main" xmlns="" id="{00000000-0008-0000-0100-0000C102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432" name="Text Box 52">
          <a:extLst>
            <a:ext uri="{FF2B5EF4-FFF2-40B4-BE49-F238E27FC236}">
              <a16:creationId xmlns:a16="http://schemas.microsoft.com/office/drawing/2014/main" xmlns="" id="{00000000-0008-0000-0100-0000C202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433" name="Text Box 24">
          <a:extLst>
            <a:ext uri="{FF2B5EF4-FFF2-40B4-BE49-F238E27FC236}">
              <a16:creationId xmlns:a16="http://schemas.microsoft.com/office/drawing/2014/main" xmlns="" id="{00000000-0008-0000-0100-0000C302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434" name="Text Box 50">
          <a:extLst>
            <a:ext uri="{FF2B5EF4-FFF2-40B4-BE49-F238E27FC236}">
              <a16:creationId xmlns:a16="http://schemas.microsoft.com/office/drawing/2014/main" xmlns="" id="{00000000-0008-0000-0100-0000C402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435" name="Text Box 52">
          <a:extLst>
            <a:ext uri="{FF2B5EF4-FFF2-40B4-BE49-F238E27FC236}">
              <a16:creationId xmlns:a16="http://schemas.microsoft.com/office/drawing/2014/main" xmlns="" id="{00000000-0008-0000-0100-0000C502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436" name="Text Box 23">
          <a:extLst>
            <a:ext uri="{FF2B5EF4-FFF2-40B4-BE49-F238E27FC236}">
              <a16:creationId xmlns:a16="http://schemas.microsoft.com/office/drawing/2014/main" xmlns="" id="{00000000-0008-0000-0100-0000C602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437" name="Text Box 24">
          <a:extLst>
            <a:ext uri="{FF2B5EF4-FFF2-40B4-BE49-F238E27FC236}">
              <a16:creationId xmlns:a16="http://schemas.microsoft.com/office/drawing/2014/main" xmlns="" id="{00000000-0008-0000-0100-0000C702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438" name="Text Box 50">
          <a:extLst>
            <a:ext uri="{FF2B5EF4-FFF2-40B4-BE49-F238E27FC236}">
              <a16:creationId xmlns:a16="http://schemas.microsoft.com/office/drawing/2014/main" xmlns="" id="{00000000-0008-0000-0100-0000C802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439" name="Text Box 52">
          <a:extLst>
            <a:ext uri="{FF2B5EF4-FFF2-40B4-BE49-F238E27FC236}">
              <a16:creationId xmlns:a16="http://schemas.microsoft.com/office/drawing/2014/main" xmlns="" id="{00000000-0008-0000-0100-0000C902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440" name="Text Box 24">
          <a:extLst>
            <a:ext uri="{FF2B5EF4-FFF2-40B4-BE49-F238E27FC236}">
              <a16:creationId xmlns:a16="http://schemas.microsoft.com/office/drawing/2014/main" xmlns="" id="{00000000-0008-0000-0100-0000CA02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441" name="Text Box 50">
          <a:extLst>
            <a:ext uri="{FF2B5EF4-FFF2-40B4-BE49-F238E27FC236}">
              <a16:creationId xmlns:a16="http://schemas.microsoft.com/office/drawing/2014/main" xmlns="" id="{00000000-0008-0000-0100-0000CB02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442" name="Text Box 52">
          <a:extLst>
            <a:ext uri="{FF2B5EF4-FFF2-40B4-BE49-F238E27FC236}">
              <a16:creationId xmlns:a16="http://schemas.microsoft.com/office/drawing/2014/main" xmlns="" id="{00000000-0008-0000-0100-0000CC02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443" name="Text Box 23">
          <a:extLst>
            <a:ext uri="{FF2B5EF4-FFF2-40B4-BE49-F238E27FC236}">
              <a16:creationId xmlns:a16="http://schemas.microsoft.com/office/drawing/2014/main" xmlns="" id="{00000000-0008-0000-0100-0000CD02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444" name="Text Box 24">
          <a:extLst>
            <a:ext uri="{FF2B5EF4-FFF2-40B4-BE49-F238E27FC236}">
              <a16:creationId xmlns:a16="http://schemas.microsoft.com/office/drawing/2014/main" xmlns="" id="{00000000-0008-0000-0100-0000CE02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445" name="Text Box 50">
          <a:extLst>
            <a:ext uri="{FF2B5EF4-FFF2-40B4-BE49-F238E27FC236}">
              <a16:creationId xmlns:a16="http://schemas.microsoft.com/office/drawing/2014/main" xmlns="" id="{00000000-0008-0000-0100-0000CF02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446" name="Text Box 52">
          <a:extLst>
            <a:ext uri="{FF2B5EF4-FFF2-40B4-BE49-F238E27FC236}">
              <a16:creationId xmlns:a16="http://schemas.microsoft.com/office/drawing/2014/main" xmlns="" id="{00000000-0008-0000-0100-0000D002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447" name="Text Box 24">
          <a:extLst>
            <a:ext uri="{FF2B5EF4-FFF2-40B4-BE49-F238E27FC236}">
              <a16:creationId xmlns:a16="http://schemas.microsoft.com/office/drawing/2014/main" xmlns="" id="{00000000-0008-0000-0100-0000D102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448" name="Text Box 50">
          <a:extLst>
            <a:ext uri="{FF2B5EF4-FFF2-40B4-BE49-F238E27FC236}">
              <a16:creationId xmlns:a16="http://schemas.microsoft.com/office/drawing/2014/main" xmlns="" id="{00000000-0008-0000-0100-0000D202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449" name="Text Box 52">
          <a:extLst>
            <a:ext uri="{FF2B5EF4-FFF2-40B4-BE49-F238E27FC236}">
              <a16:creationId xmlns:a16="http://schemas.microsoft.com/office/drawing/2014/main" xmlns="" id="{00000000-0008-0000-0100-0000D302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450" name="Text Box 23">
          <a:extLst>
            <a:ext uri="{FF2B5EF4-FFF2-40B4-BE49-F238E27FC236}">
              <a16:creationId xmlns:a16="http://schemas.microsoft.com/office/drawing/2014/main" xmlns="" id="{00000000-0008-0000-0100-0000D402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451" name="Text Box 24">
          <a:extLst>
            <a:ext uri="{FF2B5EF4-FFF2-40B4-BE49-F238E27FC236}">
              <a16:creationId xmlns:a16="http://schemas.microsoft.com/office/drawing/2014/main" xmlns="" id="{00000000-0008-0000-0100-0000D502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452" name="Text Box 50">
          <a:extLst>
            <a:ext uri="{FF2B5EF4-FFF2-40B4-BE49-F238E27FC236}">
              <a16:creationId xmlns:a16="http://schemas.microsoft.com/office/drawing/2014/main" xmlns="" id="{00000000-0008-0000-0100-0000D602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453" name="Text Box 52">
          <a:extLst>
            <a:ext uri="{FF2B5EF4-FFF2-40B4-BE49-F238E27FC236}">
              <a16:creationId xmlns:a16="http://schemas.microsoft.com/office/drawing/2014/main" xmlns="" id="{00000000-0008-0000-0100-0000D702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454" name="Text Box 24">
          <a:extLst>
            <a:ext uri="{FF2B5EF4-FFF2-40B4-BE49-F238E27FC236}">
              <a16:creationId xmlns:a16="http://schemas.microsoft.com/office/drawing/2014/main" xmlns="" id="{00000000-0008-0000-0100-0000D802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455" name="Text Box 50">
          <a:extLst>
            <a:ext uri="{FF2B5EF4-FFF2-40B4-BE49-F238E27FC236}">
              <a16:creationId xmlns:a16="http://schemas.microsoft.com/office/drawing/2014/main" xmlns="" id="{00000000-0008-0000-0100-0000D902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456" name="Text Box 52">
          <a:extLst>
            <a:ext uri="{FF2B5EF4-FFF2-40B4-BE49-F238E27FC236}">
              <a16:creationId xmlns:a16="http://schemas.microsoft.com/office/drawing/2014/main" xmlns="" id="{00000000-0008-0000-0100-0000DA02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57" name="Text Box 23">
          <a:extLst>
            <a:ext uri="{FF2B5EF4-FFF2-40B4-BE49-F238E27FC236}">
              <a16:creationId xmlns="" xmlns:a16="http://schemas.microsoft.com/office/drawing/2014/main" id="{00000000-0008-0000-0100-000023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58" name="Text Box 24">
          <a:extLst>
            <a:ext uri="{FF2B5EF4-FFF2-40B4-BE49-F238E27FC236}">
              <a16:creationId xmlns="" xmlns:a16="http://schemas.microsoft.com/office/drawing/2014/main" id="{00000000-0008-0000-0100-000024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59" name="Text Box 50">
          <a:extLst>
            <a:ext uri="{FF2B5EF4-FFF2-40B4-BE49-F238E27FC236}">
              <a16:creationId xmlns="" xmlns:a16="http://schemas.microsoft.com/office/drawing/2014/main" id="{00000000-0008-0000-0100-000025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60" name="Text Box 52">
          <a:extLst>
            <a:ext uri="{FF2B5EF4-FFF2-40B4-BE49-F238E27FC236}">
              <a16:creationId xmlns="" xmlns:a16="http://schemas.microsoft.com/office/drawing/2014/main" id="{00000000-0008-0000-0100-000026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61" name="Text Box 24">
          <a:extLst>
            <a:ext uri="{FF2B5EF4-FFF2-40B4-BE49-F238E27FC236}">
              <a16:creationId xmlns="" xmlns:a16="http://schemas.microsoft.com/office/drawing/2014/main" id="{00000000-0008-0000-0100-000027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62" name="Text Box 50">
          <a:extLst>
            <a:ext uri="{FF2B5EF4-FFF2-40B4-BE49-F238E27FC236}">
              <a16:creationId xmlns="" xmlns:a16="http://schemas.microsoft.com/office/drawing/2014/main" id="{00000000-0008-0000-0100-000028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63" name="Text Box 52">
          <a:extLst>
            <a:ext uri="{FF2B5EF4-FFF2-40B4-BE49-F238E27FC236}">
              <a16:creationId xmlns="" xmlns:a16="http://schemas.microsoft.com/office/drawing/2014/main" id="{00000000-0008-0000-0100-000029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64" name="Text Box 23">
          <a:extLst>
            <a:ext uri="{FF2B5EF4-FFF2-40B4-BE49-F238E27FC236}">
              <a16:creationId xmlns="" xmlns:a16="http://schemas.microsoft.com/office/drawing/2014/main" id="{00000000-0008-0000-0100-00002A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65" name="Text Box 24">
          <a:extLst>
            <a:ext uri="{FF2B5EF4-FFF2-40B4-BE49-F238E27FC236}">
              <a16:creationId xmlns="" xmlns:a16="http://schemas.microsoft.com/office/drawing/2014/main" id="{00000000-0008-0000-0100-00002B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66" name="Text Box 50">
          <a:extLst>
            <a:ext uri="{FF2B5EF4-FFF2-40B4-BE49-F238E27FC236}">
              <a16:creationId xmlns="" xmlns:a16="http://schemas.microsoft.com/office/drawing/2014/main" id="{00000000-0008-0000-0100-00002C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67" name="Text Box 52">
          <a:extLst>
            <a:ext uri="{FF2B5EF4-FFF2-40B4-BE49-F238E27FC236}">
              <a16:creationId xmlns="" xmlns:a16="http://schemas.microsoft.com/office/drawing/2014/main" id="{00000000-0008-0000-0100-00002D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68" name="Text Box 24">
          <a:extLst>
            <a:ext uri="{FF2B5EF4-FFF2-40B4-BE49-F238E27FC236}">
              <a16:creationId xmlns="" xmlns:a16="http://schemas.microsoft.com/office/drawing/2014/main" id="{00000000-0008-0000-0100-00002E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69" name="Text Box 50">
          <a:extLst>
            <a:ext uri="{FF2B5EF4-FFF2-40B4-BE49-F238E27FC236}">
              <a16:creationId xmlns="" xmlns:a16="http://schemas.microsoft.com/office/drawing/2014/main" id="{00000000-0008-0000-0100-00002F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70" name="Text Box 52">
          <a:extLst>
            <a:ext uri="{FF2B5EF4-FFF2-40B4-BE49-F238E27FC236}">
              <a16:creationId xmlns="" xmlns:a16="http://schemas.microsoft.com/office/drawing/2014/main" id="{00000000-0008-0000-0100-000030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71" name="Text Box 23">
          <a:extLst>
            <a:ext uri="{FF2B5EF4-FFF2-40B4-BE49-F238E27FC236}">
              <a16:creationId xmlns="" xmlns:a16="http://schemas.microsoft.com/office/drawing/2014/main" id="{00000000-0008-0000-0100-000031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72" name="Text Box 24">
          <a:extLst>
            <a:ext uri="{FF2B5EF4-FFF2-40B4-BE49-F238E27FC236}">
              <a16:creationId xmlns="" xmlns:a16="http://schemas.microsoft.com/office/drawing/2014/main" id="{00000000-0008-0000-0100-000032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73" name="Text Box 50">
          <a:extLst>
            <a:ext uri="{FF2B5EF4-FFF2-40B4-BE49-F238E27FC236}">
              <a16:creationId xmlns="" xmlns:a16="http://schemas.microsoft.com/office/drawing/2014/main" id="{00000000-0008-0000-0100-000033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74" name="Text Box 52">
          <a:extLst>
            <a:ext uri="{FF2B5EF4-FFF2-40B4-BE49-F238E27FC236}">
              <a16:creationId xmlns="" xmlns:a16="http://schemas.microsoft.com/office/drawing/2014/main" id="{00000000-0008-0000-0100-000034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75" name="Text Box 24">
          <a:extLst>
            <a:ext uri="{FF2B5EF4-FFF2-40B4-BE49-F238E27FC236}">
              <a16:creationId xmlns="" xmlns:a16="http://schemas.microsoft.com/office/drawing/2014/main" id="{00000000-0008-0000-0100-000035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76" name="Text Box 50">
          <a:extLst>
            <a:ext uri="{FF2B5EF4-FFF2-40B4-BE49-F238E27FC236}">
              <a16:creationId xmlns="" xmlns:a16="http://schemas.microsoft.com/office/drawing/2014/main" id="{00000000-0008-0000-0100-000036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77" name="Text Box 52">
          <a:extLst>
            <a:ext uri="{FF2B5EF4-FFF2-40B4-BE49-F238E27FC236}">
              <a16:creationId xmlns="" xmlns:a16="http://schemas.microsoft.com/office/drawing/2014/main" id="{00000000-0008-0000-0100-000037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478" name="Text Box 23">
          <a:extLst>
            <a:ext uri="{FF2B5EF4-FFF2-40B4-BE49-F238E27FC236}">
              <a16:creationId xmlns="" xmlns:a16="http://schemas.microsoft.com/office/drawing/2014/main" id="{00000000-0008-0000-0100-000038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479" name="Text Box 24">
          <a:extLst>
            <a:ext uri="{FF2B5EF4-FFF2-40B4-BE49-F238E27FC236}">
              <a16:creationId xmlns="" xmlns:a16="http://schemas.microsoft.com/office/drawing/2014/main" id="{00000000-0008-0000-0100-000039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480" name="Text Box 50">
          <a:extLst>
            <a:ext uri="{FF2B5EF4-FFF2-40B4-BE49-F238E27FC236}">
              <a16:creationId xmlns="" xmlns:a16="http://schemas.microsoft.com/office/drawing/2014/main" id="{00000000-0008-0000-0100-00003A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481" name="Text Box 52">
          <a:extLst>
            <a:ext uri="{FF2B5EF4-FFF2-40B4-BE49-F238E27FC236}">
              <a16:creationId xmlns="" xmlns:a16="http://schemas.microsoft.com/office/drawing/2014/main" id="{00000000-0008-0000-0100-00003B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482" name="Text Box 24">
          <a:extLst>
            <a:ext uri="{FF2B5EF4-FFF2-40B4-BE49-F238E27FC236}">
              <a16:creationId xmlns="" xmlns:a16="http://schemas.microsoft.com/office/drawing/2014/main" id="{00000000-0008-0000-0100-00003C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483" name="Text Box 50">
          <a:extLst>
            <a:ext uri="{FF2B5EF4-FFF2-40B4-BE49-F238E27FC236}">
              <a16:creationId xmlns="" xmlns:a16="http://schemas.microsoft.com/office/drawing/2014/main" id="{00000000-0008-0000-0100-00003D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484" name="Text Box 52">
          <a:extLst>
            <a:ext uri="{FF2B5EF4-FFF2-40B4-BE49-F238E27FC236}">
              <a16:creationId xmlns="" xmlns:a16="http://schemas.microsoft.com/office/drawing/2014/main" id="{00000000-0008-0000-0100-00003E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85" name="Text Box 23">
          <a:extLst>
            <a:ext uri="{FF2B5EF4-FFF2-40B4-BE49-F238E27FC236}">
              <a16:creationId xmlns="" xmlns:a16="http://schemas.microsoft.com/office/drawing/2014/main" id="{00000000-0008-0000-0100-00003F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86" name="Text Box 24">
          <a:extLst>
            <a:ext uri="{FF2B5EF4-FFF2-40B4-BE49-F238E27FC236}">
              <a16:creationId xmlns="" xmlns:a16="http://schemas.microsoft.com/office/drawing/2014/main" id="{00000000-0008-0000-0100-000040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87" name="Text Box 50">
          <a:extLst>
            <a:ext uri="{FF2B5EF4-FFF2-40B4-BE49-F238E27FC236}">
              <a16:creationId xmlns="" xmlns:a16="http://schemas.microsoft.com/office/drawing/2014/main" id="{00000000-0008-0000-0100-000041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88" name="Text Box 52">
          <a:extLst>
            <a:ext uri="{FF2B5EF4-FFF2-40B4-BE49-F238E27FC236}">
              <a16:creationId xmlns="" xmlns:a16="http://schemas.microsoft.com/office/drawing/2014/main" id="{00000000-0008-0000-0100-000042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89" name="Text Box 24">
          <a:extLst>
            <a:ext uri="{FF2B5EF4-FFF2-40B4-BE49-F238E27FC236}">
              <a16:creationId xmlns="" xmlns:a16="http://schemas.microsoft.com/office/drawing/2014/main" id="{00000000-0008-0000-0100-000043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90" name="Text Box 50">
          <a:extLst>
            <a:ext uri="{FF2B5EF4-FFF2-40B4-BE49-F238E27FC236}">
              <a16:creationId xmlns="" xmlns:a16="http://schemas.microsoft.com/office/drawing/2014/main" id="{00000000-0008-0000-0100-000044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91" name="Text Box 52">
          <a:extLst>
            <a:ext uri="{FF2B5EF4-FFF2-40B4-BE49-F238E27FC236}">
              <a16:creationId xmlns="" xmlns:a16="http://schemas.microsoft.com/office/drawing/2014/main" id="{00000000-0008-0000-0100-000045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492" name="Text Box 23">
          <a:extLst>
            <a:ext uri="{FF2B5EF4-FFF2-40B4-BE49-F238E27FC236}">
              <a16:creationId xmlns="" xmlns:a16="http://schemas.microsoft.com/office/drawing/2014/main" id="{00000000-0008-0000-0100-000046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493" name="Text Box 24">
          <a:extLst>
            <a:ext uri="{FF2B5EF4-FFF2-40B4-BE49-F238E27FC236}">
              <a16:creationId xmlns="" xmlns:a16="http://schemas.microsoft.com/office/drawing/2014/main" id="{00000000-0008-0000-0100-000047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494" name="Text Box 50">
          <a:extLst>
            <a:ext uri="{FF2B5EF4-FFF2-40B4-BE49-F238E27FC236}">
              <a16:creationId xmlns="" xmlns:a16="http://schemas.microsoft.com/office/drawing/2014/main" id="{00000000-0008-0000-0100-000048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495" name="Text Box 52">
          <a:extLst>
            <a:ext uri="{FF2B5EF4-FFF2-40B4-BE49-F238E27FC236}">
              <a16:creationId xmlns="" xmlns:a16="http://schemas.microsoft.com/office/drawing/2014/main" id="{00000000-0008-0000-0100-000049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496" name="Text Box 24">
          <a:extLst>
            <a:ext uri="{FF2B5EF4-FFF2-40B4-BE49-F238E27FC236}">
              <a16:creationId xmlns="" xmlns:a16="http://schemas.microsoft.com/office/drawing/2014/main" id="{00000000-0008-0000-0100-00004A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497" name="Text Box 50">
          <a:extLst>
            <a:ext uri="{FF2B5EF4-FFF2-40B4-BE49-F238E27FC236}">
              <a16:creationId xmlns="" xmlns:a16="http://schemas.microsoft.com/office/drawing/2014/main" id="{00000000-0008-0000-0100-00004B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498" name="Text Box 52">
          <a:extLst>
            <a:ext uri="{FF2B5EF4-FFF2-40B4-BE49-F238E27FC236}">
              <a16:creationId xmlns="" xmlns:a16="http://schemas.microsoft.com/office/drawing/2014/main" id="{00000000-0008-0000-0100-00004C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99" name="Text Box 23">
          <a:extLst>
            <a:ext uri="{FF2B5EF4-FFF2-40B4-BE49-F238E27FC236}">
              <a16:creationId xmlns="" xmlns:a16="http://schemas.microsoft.com/office/drawing/2014/main" id="{00000000-0008-0000-0100-00004D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00" name="Text Box 24">
          <a:extLst>
            <a:ext uri="{FF2B5EF4-FFF2-40B4-BE49-F238E27FC236}">
              <a16:creationId xmlns="" xmlns:a16="http://schemas.microsoft.com/office/drawing/2014/main" id="{00000000-0008-0000-0100-00004E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01" name="Text Box 50">
          <a:extLst>
            <a:ext uri="{FF2B5EF4-FFF2-40B4-BE49-F238E27FC236}">
              <a16:creationId xmlns="" xmlns:a16="http://schemas.microsoft.com/office/drawing/2014/main" id="{00000000-0008-0000-0100-00004F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02" name="Text Box 52">
          <a:extLst>
            <a:ext uri="{FF2B5EF4-FFF2-40B4-BE49-F238E27FC236}">
              <a16:creationId xmlns="" xmlns:a16="http://schemas.microsoft.com/office/drawing/2014/main" id="{00000000-0008-0000-0100-000050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03" name="Text Box 24">
          <a:extLst>
            <a:ext uri="{FF2B5EF4-FFF2-40B4-BE49-F238E27FC236}">
              <a16:creationId xmlns="" xmlns:a16="http://schemas.microsoft.com/office/drawing/2014/main" id="{00000000-0008-0000-0100-000051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04" name="Text Box 50">
          <a:extLst>
            <a:ext uri="{FF2B5EF4-FFF2-40B4-BE49-F238E27FC236}">
              <a16:creationId xmlns="" xmlns:a16="http://schemas.microsoft.com/office/drawing/2014/main" id="{00000000-0008-0000-0100-000052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05" name="Text Box 52">
          <a:extLst>
            <a:ext uri="{FF2B5EF4-FFF2-40B4-BE49-F238E27FC236}">
              <a16:creationId xmlns="" xmlns:a16="http://schemas.microsoft.com/office/drawing/2014/main" id="{00000000-0008-0000-0100-000053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06" name="Text Box 23">
          <a:extLst>
            <a:ext uri="{FF2B5EF4-FFF2-40B4-BE49-F238E27FC236}">
              <a16:creationId xmlns="" xmlns:a16="http://schemas.microsoft.com/office/drawing/2014/main" id="{00000000-0008-0000-0100-000054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07" name="Text Box 24">
          <a:extLst>
            <a:ext uri="{FF2B5EF4-FFF2-40B4-BE49-F238E27FC236}">
              <a16:creationId xmlns="" xmlns:a16="http://schemas.microsoft.com/office/drawing/2014/main" id="{00000000-0008-0000-0100-000055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08" name="Text Box 50">
          <a:extLst>
            <a:ext uri="{FF2B5EF4-FFF2-40B4-BE49-F238E27FC236}">
              <a16:creationId xmlns="" xmlns:a16="http://schemas.microsoft.com/office/drawing/2014/main" id="{00000000-0008-0000-0100-000056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09" name="Text Box 52">
          <a:extLst>
            <a:ext uri="{FF2B5EF4-FFF2-40B4-BE49-F238E27FC236}">
              <a16:creationId xmlns="" xmlns:a16="http://schemas.microsoft.com/office/drawing/2014/main" id="{00000000-0008-0000-0100-000057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10" name="Text Box 24">
          <a:extLst>
            <a:ext uri="{FF2B5EF4-FFF2-40B4-BE49-F238E27FC236}">
              <a16:creationId xmlns="" xmlns:a16="http://schemas.microsoft.com/office/drawing/2014/main" id="{00000000-0008-0000-0100-000058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11" name="Text Box 50">
          <a:extLst>
            <a:ext uri="{FF2B5EF4-FFF2-40B4-BE49-F238E27FC236}">
              <a16:creationId xmlns="" xmlns:a16="http://schemas.microsoft.com/office/drawing/2014/main" id="{00000000-0008-0000-0100-000059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12" name="Text Box 52">
          <a:extLst>
            <a:ext uri="{FF2B5EF4-FFF2-40B4-BE49-F238E27FC236}">
              <a16:creationId xmlns="" xmlns:a16="http://schemas.microsoft.com/office/drawing/2014/main" id="{00000000-0008-0000-0100-00005A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13" name="Text Box 23">
          <a:extLst>
            <a:ext uri="{FF2B5EF4-FFF2-40B4-BE49-F238E27FC236}">
              <a16:creationId xmlns="" xmlns:a16="http://schemas.microsoft.com/office/drawing/2014/main" id="{00000000-0008-0000-0100-00005B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14" name="Text Box 24">
          <a:extLst>
            <a:ext uri="{FF2B5EF4-FFF2-40B4-BE49-F238E27FC236}">
              <a16:creationId xmlns="" xmlns:a16="http://schemas.microsoft.com/office/drawing/2014/main" id="{00000000-0008-0000-0100-00005C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15" name="Text Box 50">
          <a:extLst>
            <a:ext uri="{FF2B5EF4-FFF2-40B4-BE49-F238E27FC236}">
              <a16:creationId xmlns="" xmlns:a16="http://schemas.microsoft.com/office/drawing/2014/main" id="{00000000-0008-0000-0100-00005D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16" name="Text Box 52">
          <a:extLst>
            <a:ext uri="{FF2B5EF4-FFF2-40B4-BE49-F238E27FC236}">
              <a16:creationId xmlns="" xmlns:a16="http://schemas.microsoft.com/office/drawing/2014/main" id="{00000000-0008-0000-0100-00005E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17" name="Text Box 24">
          <a:extLst>
            <a:ext uri="{FF2B5EF4-FFF2-40B4-BE49-F238E27FC236}">
              <a16:creationId xmlns="" xmlns:a16="http://schemas.microsoft.com/office/drawing/2014/main" id="{00000000-0008-0000-0100-00005F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18" name="Text Box 50">
          <a:extLst>
            <a:ext uri="{FF2B5EF4-FFF2-40B4-BE49-F238E27FC236}">
              <a16:creationId xmlns="" xmlns:a16="http://schemas.microsoft.com/office/drawing/2014/main" id="{00000000-0008-0000-0100-000060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19" name="Text Box 52">
          <a:extLst>
            <a:ext uri="{FF2B5EF4-FFF2-40B4-BE49-F238E27FC236}">
              <a16:creationId xmlns="" xmlns:a16="http://schemas.microsoft.com/office/drawing/2014/main" id="{00000000-0008-0000-0100-000061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520" name="Text Box 23">
          <a:extLst>
            <a:ext uri="{FF2B5EF4-FFF2-40B4-BE49-F238E27FC236}">
              <a16:creationId xmlns="" xmlns:a16="http://schemas.microsoft.com/office/drawing/2014/main" id="{00000000-0008-0000-0100-000062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521" name="Text Box 24">
          <a:extLst>
            <a:ext uri="{FF2B5EF4-FFF2-40B4-BE49-F238E27FC236}">
              <a16:creationId xmlns="" xmlns:a16="http://schemas.microsoft.com/office/drawing/2014/main" id="{00000000-0008-0000-0100-000063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522" name="Text Box 50">
          <a:extLst>
            <a:ext uri="{FF2B5EF4-FFF2-40B4-BE49-F238E27FC236}">
              <a16:creationId xmlns="" xmlns:a16="http://schemas.microsoft.com/office/drawing/2014/main" id="{00000000-0008-0000-0100-000064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523" name="Text Box 52">
          <a:extLst>
            <a:ext uri="{FF2B5EF4-FFF2-40B4-BE49-F238E27FC236}">
              <a16:creationId xmlns="" xmlns:a16="http://schemas.microsoft.com/office/drawing/2014/main" id="{00000000-0008-0000-0100-000065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524" name="Text Box 24">
          <a:extLst>
            <a:ext uri="{FF2B5EF4-FFF2-40B4-BE49-F238E27FC236}">
              <a16:creationId xmlns="" xmlns:a16="http://schemas.microsoft.com/office/drawing/2014/main" id="{00000000-0008-0000-0100-000066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525" name="Text Box 50">
          <a:extLst>
            <a:ext uri="{FF2B5EF4-FFF2-40B4-BE49-F238E27FC236}">
              <a16:creationId xmlns="" xmlns:a16="http://schemas.microsoft.com/office/drawing/2014/main" id="{00000000-0008-0000-0100-000067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526" name="Text Box 52">
          <a:extLst>
            <a:ext uri="{FF2B5EF4-FFF2-40B4-BE49-F238E27FC236}">
              <a16:creationId xmlns="" xmlns:a16="http://schemas.microsoft.com/office/drawing/2014/main" id="{00000000-0008-0000-0100-000068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27" name="Text Box 23">
          <a:extLst>
            <a:ext uri="{FF2B5EF4-FFF2-40B4-BE49-F238E27FC236}">
              <a16:creationId xmlns="" xmlns:a16="http://schemas.microsoft.com/office/drawing/2014/main" id="{00000000-0008-0000-0100-000069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28" name="Text Box 24">
          <a:extLst>
            <a:ext uri="{FF2B5EF4-FFF2-40B4-BE49-F238E27FC236}">
              <a16:creationId xmlns="" xmlns:a16="http://schemas.microsoft.com/office/drawing/2014/main" id="{00000000-0008-0000-0100-00006A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29" name="Text Box 50">
          <a:extLst>
            <a:ext uri="{FF2B5EF4-FFF2-40B4-BE49-F238E27FC236}">
              <a16:creationId xmlns="" xmlns:a16="http://schemas.microsoft.com/office/drawing/2014/main" id="{00000000-0008-0000-0100-00006B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30" name="Text Box 52">
          <a:extLst>
            <a:ext uri="{FF2B5EF4-FFF2-40B4-BE49-F238E27FC236}">
              <a16:creationId xmlns="" xmlns:a16="http://schemas.microsoft.com/office/drawing/2014/main" id="{00000000-0008-0000-0100-00006C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31" name="Text Box 24">
          <a:extLst>
            <a:ext uri="{FF2B5EF4-FFF2-40B4-BE49-F238E27FC236}">
              <a16:creationId xmlns="" xmlns:a16="http://schemas.microsoft.com/office/drawing/2014/main" id="{00000000-0008-0000-0100-00006D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32" name="Text Box 50">
          <a:extLst>
            <a:ext uri="{FF2B5EF4-FFF2-40B4-BE49-F238E27FC236}">
              <a16:creationId xmlns="" xmlns:a16="http://schemas.microsoft.com/office/drawing/2014/main" id="{00000000-0008-0000-0100-00006E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33" name="Text Box 52">
          <a:extLst>
            <a:ext uri="{FF2B5EF4-FFF2-40B4-BE49-F238E27FC236}">
              <a16:creationId xmlns="" xmlns:a16="http://schemas.microsoft.com/office/drawing/2014/main" id="{00000000-0008-0000-0100-00006F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534" name="Text Box 23">
          <a:extLst>
            <a:ext uri="{FF2B5EF4-FFF2-40B4-BE49-F238E27FC236}">
              <a16:creationId xmlns="" xmlns:a16="http://schemas.microsoft.com/office/drawing/2014/main" id="{00000000-0008-0000-0100-000070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535" name="Text Box 24">
          <a:extLst>
            <a:ext uri="{FF2B5EF4-FFF2-40B4-BE49-F238E27FC236}">
              <a16:creationId xmlns="" xmlns:a16="http://schemas.microsoft.com/office/drawing/2014/main" id="{00000000-0008-0000-0100-000071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536" name="Text Box 50">
          <a:extLst>
            <a:ext uri="{FF2B5EF4-FFF2-40B4-BE49-F238E27FC236}">
              <a16:creationId xmlns="" xmlns:a16="http://schemas.microsoft.com/office/drawing/2014/main" id="{00000000-0008-0000-0100-000072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537" name="Text Box 52">
          <a:extLst>
            <a:ext uri="{FF2B5EF4-FFF2-40B4-BE49-F238E27FC236}">
              <a16:creationId xmlns="" xmlns:a16="http://schemas.microsoft.com/office/drawing/2014/main" id="{00000000-0008-0000-0100-000073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538" name="Text Box 24">
          <a:extLst>
            <a:ext uri="{FF2B5EF4-FFF2-40B4-BE49-F238E27FC236}">
              <a16:creationId xmlns="" xmlns:a16="http://schemas.microsoft.com/office/drawing/2014/main" id="{00000000-0008-0000-0100-000074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539" name="Text Box 50">
          <a:extLst>
            <a:ext uri="{FF2B5EF4-FFF2-40B4-BE49-F238E27FC236}">
              <a16:creationId xmlns="" xmlns:a16="http://schemas.microsoft.com/office/drawing/2014/main" id="{00000000-0008-0000-0100-000075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540" name="Text Box 52">
          <a:extLst>
            <a:ext uri="{FF2B5EF4-FFF2-40B4-BE49-F238E27FC236}">
              <a16:creationId xmlns="" xmlns:a16="http://schemas.microsoft.com/office/drawing/2014/main" id="{00000000-0008-0000-0100-000076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41" name="Text Box 23">
          <a:extLst>
            <a:ext uri="{FF2B5EF4-FFF2-40B4-BE49-F238E27FC236}">
              <a16:creationId xmlns="" xmlns:a16="http://schemas.microsoft.com/office/drawing/2014/main" id="{00000000-0008-0000-0100-000077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42" name="Text Box 24">
          <a:extLst>
            <a:ext uri="{FF2B5EF4-FFF2-40B4-BE49-F238E27FC236}">
              <a16:creationId xmlns="" xmlns:a16="http://schemas.microsoft.com/office/drawing/2014/main" id="{00000000-0008-0000-0100-000078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43" name="Text Box 50">
          <a:extLst>
            <a:ext uri="{FF2B5EF4-FFF2-40B4-BE49-F238E27FC236}">
              <a16:creationId xmlns="" xmlns:a16="http://schemas.microsoft.com/office/drawing/2014/main" id="{00000000-0008-0000-0100-000079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44" name="Text Box 52">
          <a:extLst>
            <a:ext uri="{FF2B5EF4-FFF2-40B4-BE49-F238E27FC236}">
              <a16:creationId xmlns="" xmlns:a16="http://schemas.microsoft.com/office/drawing/2014/main" id="{00000000-0008-0000-0100-00007A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45" name="Text Box 24">
          <a:extLst>
            <a:ext uri="{FF2B5EF4-FFF2-40B4-BE49-F238E27FC236}">
              <a16:creationId xmlns="" xmlns:a16="http://schemas.microsoft.com/office/drawing/2014/main" id="{00000000-0008-0000-0100-00007B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46" name="Text Box 50">
          <a:extLst>
            <a:ext uri="{FF2B5EF4-FFF2-40B4-BE49-F238E27FC236}">
              <a16:creationId xmlns="" xmlns:a16="http://schemas.microsoft.com/office/drawing/2014/main" id="{00000000-0008-0000-0100-00007C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47" name="Text Box 52">
          <a:extLst>
            <a:ext uri="{FF2B5EF4-FFF2-40B4-BE49-F238E27FC236}">
              <a16:creationId xmlns="" xmlns:a16="http://schemas.microsoft.com/office/drawing/2014/main" id="{00000000-0008-0000-0100-00007D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48" name="Text Box 23">
          <a:extLst>
            <a:ext uri="{FF2B5EF4-FFF2-40B4-BE49-F238E27FC236}">
              <a16:creationId xmlns="" xmlns:a16="http://schemas.microsoft.com/office/drawing/2014/main" id="{00000000-0008-0000-0100-00007E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49" name="Text Box 24">
          <a:extLst>
            <a:ext uri="{FF2B5EF4-FFF2-40B4-BE49-F238E27FC236}">
              <a16:creationId xmlns="" xmlns:a16="http://schemas.microsoft.com/office/drawing/2014/main" id="{00000000-0008-0000-0100-00007F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50" name="Text Box 50">
          <a:extLst>
            <a:ext uri="{FF2B5EF4-FFF2-40B4-BE49-F238E27FC236}">
              <a16:creationId xmlns="" xmlns:a16="http://schemas.microsoft.com/office/drawing/2014/main" id="{00000000-0008-0000-0100-000080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51" name="Text Box 52">
          <a:extLst>
            <a:ext uri="{FF2B5EF4-FFF2-40B4-BE49-F238E27FC236}">
              <a16:creationId xmlns="" xmlns:a16="http://schemas.microsoft.com/office/drawing/2014/main" id="{00000000-0008-0000-0100-000081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52" name="Text Box 24">
          <a:extLst>
            <a:ext uri="{FF2B5EF4-FFF2-40B4-BE49-F238E27FC236}">
              <a16:creationId xmlns="" xmlns:a16="http://schemas.microsoft.com/office/drawing/2014/main" id="{00000000-0008-0000-0100-000082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53" name="Text Box 50">
          <a:extLst>
            <a:ext uri="{FF2B5EF4-FFF2-40B4-BE49-F238E27FC236}">
              <a16:creationId xmlns="" xmlns:a16="http://schemas.microsoft.com/office/drawing/2014/main" id="{00000000-0008-0000-0100-000083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54" name="Text Box 52">
          <a:extLst>
            <a:ext uri="{FF2B5EF4-FFF2-40B4-BE49-F238E27FC236}">
              <a16:creationId xmlns="" xmlns:a16="http://schemas.microsoft.com/office/drawing/2014/main" id="{00000000-0008-0000-0100-000084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55" name="Text Box 23">
          <a:extLst>
            <a:ext uri="{FF2B5EF4-FFF2-40B4-BE49-F238E27FC236}">
              <a16:creationId xmlns="" xmlns:a16="http://schemas.microsoft.com/office/drawing/2014/main" id="{00000000-0008-0000-0100-000085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56" name="Text Box 24">
          <a:extLst>
            <a:ext uri="{FF2B5EF4-FFF2-40B4-BE49-F238E27FC236}">
              <a16:creationId xmlns="" xmlns:a16="http://schemas.microsoft.com/office/drawing/2014/main" id="{00000000-0008-0000-0100-000086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57" name="Text Box 50">
          <a:extLst>
            <a:ext uri="{FF2B5EF4-FFF2-40B4-BE49-F238E27FC236}">
              <a16:creationId xmlns="" xmlns:a16="http://schemas.microsoft.com/office/drawing/2014/main" id="{00000000-0008-0000-0100-000087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58" name="Text Box 52">
          <a:extLst>
            <a:ext uri="{FF2B5EF4-FFF2-40B4-BE49-F238E27FC236}">
              <a16:creationId xmlns="" xmlns:a16="http://schemas.microsoft.com/office/drawing/2014/main" id="{00000000-0008-0000-0100-000088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59" name="Text Box 24">
          <a:extLst>
            <a:ext uri="{FF2B5EF4-FFF2-40B4-BE49-F238E27FC236}">
              <a16:creationId xmlns="" xmlns:a16="http://schemas.microsoft.com/office/drawing/2014/main" id="{00000000-0008-0000-0100-000089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60" name="Text Box 50">
          <a:extLst>
            <a:ext uri="{FF2B5EF4-FFF2-40B4-BE49-F238E27FC236}">
              <a16:creationId xmlns="" xmlns:a16="http://schemas.microsoft.com/office/drawing/2014/main" id="{00000000-0008-0000-0100-00008A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61" name="Text Box 52">
          <a:extLst>
            <a:ext uri="{FF2B5EF4-FFF2-40B4-BE49-F238E27FC236}">
              <a16:creationId xmlns="" xmlns:a16="http://schemas.microsoft.com/office/drawing/2014/main" id="{00000000-0008-0000-0100-00008B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562" name="Text Box 23">
          <a:extLst>
            <a:ext uri="{FF2B5EF4-FFF2-40B4-BE49-F238E27FC236}">
              <a16:creationId xmlns="" xmlns:a16="http://schemas.microsoft.com/office/drawing/2014/main" id="{00000000-0008-0000-0100-00008C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563" name="Text Box 24">
          <a:extLst>
            <a:ext uri="{FF2B5EF4-FFF2-40B4-BE49-F238E27FC236}">
              <a16:creationId xmlns="" xmlns:a16="http://schemas.microsoft.com/office/drawing/2014/main" id="{00000000-0008-0000-0100-00008D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564" name="Text Box 50">
          <a:extLst>
            <a:ext uri="{FF2B5EF4-FFF2-40B4-BE49-F238E27FC236}">
              <a16:creationId xmlns="" xmlns:a16="http://schemas.microsoft.com/office/drawing/2014/main" id="{00000000-0008-0000-0100-00008E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565" name="Text Box 52">
          <a:extLst>
            <a:ext uri="{FF2B5EF4-FFF2-40B4-BE49-F238E27FC236}">
              <a16:creationId xmlns="" xmlns:a16="http://schemas.microsoft.com/office/drawing/2014/main" id="{00000000-0008-0000-0100-00008F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566" name="Text Box 24">
          <a:extLst>
            <a:ext uri="{FF2B5EF4-FFF2-40B4-BE49-F238E27FC236}">
              <a16:creationId xmlns="" xmlns:a16="http://schemas.microsoft.com/office/drawing/2014/main" id="{00000000-0008-0000-0100-000090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567" name="Text Box 50">
          <a:extLst>
            <a:ext uri="{FF2B5EF4-FFF2-40B4-BE49-F238E27FC236}">
              <a16:creationId xmlns="" xmlns:a16="http://schemas.microsoft.com/office/drawing/2014/main" id="{00000000-0008-0000-0100-000091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568" name="Text Box 52">
          <a:extLst>
            <a:ext uri="{FF2B5EF4-FFF2-40B4-BE49-F238E27FC236}">
              <a16:creationId xmlns="" xmlns:a16="http://schemas.microsoft.com/office/drawing/2014/main" id="{00000000-0008-0000-0100-000092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69" name="Text Box 23">
          <a:extLst>
            <a:ext uri="{FF2B5EF4-FFF2-40B4-BE49-F238E27FC236}">
              <a16:creationId xmlns="" xmlns:a16="http://schemas.microsoft.com/office/drawing/2014/main" id="{00000000-0008-0000-0100-000093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70" name="Text Box 24">
          <a:extLst>
            <a:ext uri="{FF2B5EF4-FFF2-40B4-BE49-F238E27FC236}">
              <a16:creationId xmlns="" xmlns:a16="http://schemas.microsoft.com/office/drawing/2014/main" id="{00000000-0008-0000-0100-000094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71" name="Text Box 50">
          <a:extLst>
            <a:ext uri="{FF2B5EF4-FFF2-40B4-BE49-F238E27FC236}">
              <a16:creationId xmlns="" xmlns:a16="http://schemas.microsoft.com/office/drawing/2014/main" id="{00000000-0008-0000-0100-000095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72" name="Text Box 52">
          <a:extLst>
            <a:ext uri="{FF2B5EF4-FFF2-40B4-BE49-F238E27FC236}">
              <a16:creationId xmlns="" xmlns:a16="http://schemas.microsoft.com/office/drawing/2014/main" id="{00000000-0008-0000-0100-000096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73" name="Text Box 24">
          <a:extLst>
            <a:ext uri="{FF2B5EF4-FFF2-40B4-BE49-F238E27FC236}">
              <a16:creationId xmlns="" xmlns:a16="http://schemas.microsoft.com/office/drawing/2014/main" id="{00000000-0008-0000-0100-000097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74" name="Text Box 50">
          <a:extLst>
            <a:ext uri="{FF2B5EF4-FFF2-40B4-BE49-F238E27FC236}">
              <a16:creationId xmlns="" xmlns:a16="http://schemas.microsoft.com/office/drawing/2014/main" id="{00000000-0008-0000-0100-000098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75" name="Text Box 52">
          <a:extLst>
            <a:ext uri="{FF2B5EF4-FFF2-40B4-BE49-F238E27FC236}">
              <a16:creationId xmlns="" xmlns:a16="http://schemas.microsoft.com/office/drawing/2014/main" id="{00000000-0008-0000-0100-000099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576" name="Text Box 23">
          <a:extLst>
            <a:ext uri="{FF2B5EF4-FFF2-40B4-BE49-F238E27FC236}">
              <a16:creationId xmlns="" xmlns:a16="http://schemas.microsoft.com/office/drawing/2014/main" id="{00000000-0008-0000-0100-00009A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577" name="Text Box 24">
          <a:extLst>
            <a:ext uri="{FF2B5EF4-FFF2-40B4-BE49-F238E27FC236}">
              <a16:creationId xmlns="" xmlns:a16="http://schemas.microsoft.com/office/drawing/2014/main" id="{00000000-0008-0000-0100-00009B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578" name="Text Box 50">
          <a:extLst>
            <a:ext uri="{FF2B5EF4-FFF2-40B4-BE49-F238E27FC236}">
              <a16:creationId xmlns="" xmlns:a16="http://schemas.microsoft.com/office/drawing/2014/main" id="{00000000-0008-0000-0100-00009C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579" name="Text Box 52">
          <a:extLst>
            <a:ext uri="{FF2B5EF4-FFF2-40B4-BE49-F238E27FC236}">
              <a16:creationId xmlns="" xmlns:a16="http://schemas.microsoft.com/office/drawing/2014/main" id="{00000000-0008-0000-0100-00009D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580" name="Text Box 24">
          <a:extLst>
            <a:ext uri="{FF2B5EF4-FFF2-40B4-BE49-F238E27FC236}">
              <a16:creationId xmlns="" xmlns:a16="http://schemas.microsoft.com/office/drawing/2014/main" id="{00000000-0008-0000-0100-00009E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581" name="Text Box 50">
          <a:extLst>
            <a:ext uri="{FF2B5EF4-FFF2-40B4-BE49-F238E27FC236}">
              <a16:creationId xmlns="" xmlns:a16="http://schemas.microsoft.com/office/drawing/2014/main" id="{00000000-0008-0000-0100-00009F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582" name="Text Box 52">
          <a:extLst>
            <a:ext uri="{FF2B5EF4-FFF2-40B4-BE49-F238E27FC236}">
              <a16:creationId xmlns="" xmlns:a16="http://schemas.microsoft.com/office/drawing/2014/main" id="{00000000-0008-0000-0100-0000A0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83" name="Text Box 23">
          <a:extLst>
            <a:ext uri="{FF2B5EF4-FFF2-40B4-BE49-F238E27FC236}">
              <a16:creationId xmlns="" xmlns:a16="http://schemas.microsoft.com/office/drawing/2014/main" id="{00000000-0008-0000-0100-0000A1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84" name="Text Box 24">
          <a:extLst>
            <a:ext uri="{FF2B5EF4-FFF2-40B4-BE49-F238E27FC236}">
              <a16:creationId xmlns="" xmlns:a16="http://schemas.microsoft.com/office/drawing/2014/main" id="{00000000-0008-0000-0100-0000A2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85" name="Text Box 50">
          <a:extLst>
            <a:ext uri="{FF2B5EF4-FFF2-40B4-BE49-F238E27FC236}">
              <a16:creationId xmlns="" xmlns:a16="http://schemas.microsoft.com/office/drawing/2014/main" id="{00000000-0008-0000-0100-0000A3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86" name="Text Box 52">
          <a:extLst>
            <a:ext uri="{FF2B5EF4-FFF2-40B4-BE49-F238E27FC236}">
              <a16:creationId xmlns="" xmlns:a16="http://schemas.microsoft.com/office/drawing/2014/main" id="{00000000-0008-0000-0100-0000A4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87" name="Text Box 24">
          <a:extLst>
            <a:ext uri="{FF2B5EF4-FFF2-40B4-BE49-F238E27FC236}">
              <a16:creationId xmlns="" xmlns:a16="http://schemas.microsoft.com/office/drawing/2014/main" id="{00000000-0008-0000-0100-0000A5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88" name="Text Box 50">
          <a:extLst>
            <a:ext uri="{FF2B5EF4-FFF2-40B4-BE49-F238E27FC236}">
              <a16:creationId xmlns="" xmlns:a16="http://schemas.microsoft.com/office/drawing/2014/main" id="{00000000-0008-0000-0100-0000A6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89" name="Text Box 52">
          <a:extLst>
            <a:ext uri="{FF2B5EF4-FFF2-40B4-BE49-F238E27FC236}">
              <a16:creationId xmlns="" xmlns:a16="http://schemas.microsoft.com/office/drawing/2014/main" id="{00000000-0008-0000-0100-0000A7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90" name="Text Box 23">
          <a:extLst>
            <a:ext uri="{FF2B5EF4-FFF2-40B4-BE49-F238E27FC236}">
              <a16:creationId xmlns="" xmlns:a16="http://schemas.microsoft.com/office/drawing/2014/main" id="{00000000-0008-0000-0100-0000A8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91" name="Text Box 24">
          <a:extLst>
            <a:ext uri="{FF2B5EF4-FFF2-40B4-BE49-F238E27FC236}">
              <a16:creationId xmlns="" xmlns:a16="http://schemas.microsoft.com/office/drawing/2014/main" id="{00000000-0008-0000-0100-0000A9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92" name="Text Box 50">
          <a:extLst>
            <a:ext uri="{FF2B5EF4-FFF2-40B4-BE49-F238E27FC236}">
              <a16:creationId xmlns="" xmlns:a16="http://schemas.microsoft.com/office/drawing/2014/main" id="{00000000-0008-0000-0100-0000AA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93" name="Text Box 52">
          <a:extLst>
            <a:ext uri="{FF2B5EF4-FFF2-40B4-BE49-F238E27FC236}">
              <a16:creationId xmlns="" xmlns:a16="http://schemas.microsoft.com/office/drawing/2014/main" id="{00000000-0008-0000-0100-0000AB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94" name="Text Box 24">
          <a:extLst>
            <a:ext uri="{FF2B5EF4-FFF2-40B4-BE49-F238E27FC236}">
              <a16:creationId xmlns="" xmlns:a16="http://schemas.microsoft.com/office/drawing/2014/main" id="{00000000-0008-0000-0100-0000AC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95" name="Text Box 50">
          <a:extLst>
            <a:ext uri="{FF2B5EF4-FFF2-40B4-BE49-F238E27FC236}">
              <a16:creationId xmlns="" xmlns:a16="http://schemas.microsoft.com/office/drawing/2014/main" id="{00000000-0008-0000-0100-0000AD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96" name="Text Box 52">
          <a:extLst>
            <a:ext uri="{FF2B5EF4-FFF2-40B4-BE49-F238E27FC236}">
              <a16:creationId xmlns="" xmlns:a16="http://schemas.microsoft.com/office/drawing/2014/main" id="{00000000-0008-0000-0100-0000AE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97" name="Text Box 23">
          <a:extLst>
            <a:ext uri="{FF2B5EF4-FFF2-40B4-BE49-F238E27FC236}">
              <a16:creationId xmlns="" xmlns:a16="http://schemas.microsoft.com/office/drawing/2014/main" id="{00000000-0008-0000-0100-0000AF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98" name="Text Box 24">
          <a:extLst>
            <a:ext uri="{FF2B5EF4-FFF2-40B4-BE49-F238E27FC236}">
              <a16:creationId xmlns="" xmlns:a16="http://schemas.microsoft.com/office/drawing/2014/main" id="{00000000-0008-0000-0100-0000B0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99" name="Text Box 50">
          <a:extLst>
            <a:ext uri="{FF2B5EF4-FFF2-40B4-BE49-F238E27FC236}">
              <a16:creationId xmlns="" xmlns:a16="http://schemas.microsoft.com/office/drawing/2014/main" id="{00000000-0008-0000-0100-0000B1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00" name="Text Box 52">
          <a:extLst>
            <a:ext uri="{FF2B5EF4-FFF2-40B4-BE49-F238E27FC236}">
              <a16:creationId xmlns="" xmlns:a16="http://schemas.microsoft.com/office/drawing/2014/main" id="{00000000-0008-0000-0100-0000B2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01" name="Text Box 24">
          <a:extLst>
            <a:ext uri="{FF2B5EF4-FFF2-40B4-BE49-F238E27FC236}">
              <a16:creationId xmlns="" xmlns:a16="http://schemas.microsoft.com/office/drawing/2014/main" id="{00000000-0008-0000-0100-0000B3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02" name="Text Box 50">
          <a:extLst>
            <a:ext uri="{FF2B5EF4-FFF2-40B4-BE49-F238E27FC236}">
              <a16:creationId xmlns="" xmlns:a16="http://schemas.microsoft.com/office/drawing/2014/main" id="{00000000-0008-0000-0100-0000B4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03" name="Text Box 52">
          <a:extLst>
            <a:ext uri="{FF2B5EF4-FFF2-40B4-BE49-F238E27FC236}">
              <a16:creationId xmlns="" xmlns:a16="http://schemas.microsoft.com/office/drawing/2014/main" id="{00000000-0008-0000-0100-0000B5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604" name="Text Box 23">
          <a:extLst>
            <a:ext uri="{FF2B5EF4-FFF2-40B4-BE49-F238E27FC236}">
              <a16:creationId xmlns="" xmlns:a16="http://schemas.microsoft.com/office/drawing/2014/main" id="{00000000-0008-0000-0100-0000B6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605" name="Text Box 24">
          <a:extLst>
            <a:ext uri="{FF2B5EF4-FFF2-40B4-BE49-F238E27FC236}">
              <a16:creationId xmlns="" xmlns:a16="http://schemas.microsoft.com/office/drawing/2014/main" id="{00000000-0008-0000-0100-0000B7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606" name="Text Box 50">
          <a:extLst>
            <a:ext uri="{FF2B5EF4-FFF2-40B4-BE49-F238E27FC236}">
              <a16:creationId xmlns="" xmlns:a16="http://schemas.microsoft.com/office/drawing/2014/main" id="{00000000-0008-0000-0100-0000B8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607" name="Text Box 52">
          <a:extLst>
            <a:ext uri="{FF2B5EF4-FFF2-40B4-BE49-F238E27FC236}">
              <a16:creationId xmlns="" xmlns:a16="http://schemas.microsoft.com/office/drawing/2014/main" id="{00000000-0008-0000-0100-0000B9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608" name="Text Box 24">
          <a:extLst>
            <a:ext uri="{FF2B5EF4-FFF2-40B4-BE49-F238E27FC236}">
              <a16:creationId xmlns="" xmlns:a16="http://schemas.microsoft.com/office/drawing/2014/main" id="{00000000-0008-0000-0100-0000BA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609" name="Text Box 50">
          <a:extLst>
            <a:ext uri="{FF2B5EF4-FFF2-40B4-BE49-F238E27FC236}">
              <a16:creationId xmlns="" xmlns:a16="http://schemas.microsoft.com/office/drawing/2014/main" id="{00000000-0008-0000-0100-0000BB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610" name="Text Box 52">
          <a:extLst>
            <a:ext uri="{FF2B5EF4-FFF2-40B4-BE49-F238E27FC236}">
              <a16:creationId xmlns="" xmlns:a16="http://schemas.microsoft.com/office/drawing/2014/main" id="{00000000-0008-0000-0100-0000BC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11" name="Text Box 23">
          <a:extLst>
            <a:ext uri="{FF2B5EF4-FFF2-40B4-BE49-F238E27FC236}">
              <a16:creationId xmlns="" xmlns:a16="http://schemas.microsoft.com/office/drawing/2014/main" id="{00000000-0008-0000-0100-0000BD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12" name="Text Box 24">
          <a:extLst>
            <a:ext uri="{FF2B5EF4-FFF2-40B4-BE49-F238E27FC236}">
              <a16:creationId xmlns="" xmlns:a16="http://schemas.microsoft.com/office/drawing/2014/main" id="{00000000-0008-0000-0100-0000BE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13" name="Text Box 50">
          <a:extLst>
            <a:ext uri="{FF2B5EF4-FFF2-40B4-BE49-F238E27FC236}">
              <a16:creationId xmlns="" xmlns:a16="http://schemas.microsoft.com/office/drawing/2014/main" id="{00000000-0008-0000-0100-0000BF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14" name="Text Box 52">
          <a:extLst>
            <a:ext uri="{FF2B5EF4-FFF2-40B4-BE49-F238E27FC236}">
              <a16:creationId xmlns="" xmlns:a16="http://schemas.microsoft.com/office/drawing/2014/main" id="{00000000-0008-0000-0100-0000C0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15" name="Text Box 24">
          <a:extLst>
            <a:ext uri="{FF2B5EF4-FFF2-40B4-BE49-F238E27FC236}">
              <a16:creationId xmlns="" xmlns:a16="http://schemas.microsoft.com/office/drawing/2014/main" id="{00000000-0008-0000-0100-0000C1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16" name="Text Box 50">
          <a:extLst>
            <a:ext uri="{FF2B5EF4-FFF2-40B4-BE49-F238E27FC236}">
              <a16:creationId xmlns="" xmlns:a16="http://schemas.microsoft.com/office/drawing/2014/main" id="{00000000-0008-0000-0100-0000C2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17" name="Text Box 52">
          <a:extLst>
            <a:ext uri="{FF2B5EF4-FFF2-40B4-BE49-F238E27FC236}">
              <a16:creationId xmlns="" xmlns:a16="http://schemas.microsoft.com/office/drawing/2014/main" id="{00000000-0008-0000-0100-0000C3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618" name="Text Box 23">
          <a:extLst>
            <a:ext uri="{FF2B5EF4-FFF2-40B4-BE49-F238E27FC236}">
              <a16:creationId xmlns="" xmlns:a16="http://schemas.microsoft.com/office/drawing/2014/main" id="{00000000-0008-0000-0100-0000C4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619" name="Text Box 24">
          <a:extLst>
            <a:ext uri="{FF2B5EF4-FFF2-40B4-BE49-F238E27FC236}">
              <a16:creationId xmlns="" xmlns:a16="http://schemas.microsoft.com/office/drawing/2014/main" id="{00000000-0008-0000-0100-0000C5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620" name="Text Box 50">
          <a:extLst>
            <a:ext uri="{FF2B5EF4-FFF2-40B4-BE49-F238E27FC236}">
              <a16:creationId xmlns="" xmlns:a16="http://schemas.microsoft.com/office/drawing/2014/main" id="{00000000-0008-0000-0100-0000C6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621" name="Text Box 52">
          <a:extLst>
            <a:ext uri="{FF2B5EF4-FFF2-40B4-BE49-F238E27FC236}">
              <a16:creationId xmlns="" xmlns:a16="http://schemas.microsoft.com/office/drawing/2014/main" id="{00000000-0008-0000-0100-0000C7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622" name="Text Box 24">
          <a:extLst>
            <a:ext uri="{FF2B5EF4-FFF2-40B4-BE49-F238E27FC236}">
              <a16:creationId xmlns="" xmlns:a16="http://schemas.microsoft.com/office/drawing/2014/main" id="{00000000-0008-0000-0100-0000C8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623" name="Text Box 50">
          <a:extLst>
            <a:ext uri="{FF2B5EF4-FFF2-40B4-BE49-F238E27FC236}">
              <a16:creationId xmlns="" xmlns:a16="http://schemas.microsoft.com/office/drawing/2014/main" id="{00000000-0008-0000-0100-0000C9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624" name="Text Box 52">
          <a:extLst>
            <a:ext uri="{FF2B5EF4-FFF2-40B4-BE49-F238E27FC236}">
              <a16:creationId xmlns="" xmlns:a16="http://schemas.microsoft.com/office/drawing/2014/main" id="{00000000-0008-0000-0100-0000CA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25" name="Text Box 23">
          <a:extLst>
            <a:ext uri="{FF2B5EF4-FFF2-40B4-BE49-F238E27FC236}">
              <a16:creationId xmlns="" xmlns:a16="http://schemas.microsoft.com/office/drawing/2014/main" id="{00000000-0008-0000-0100-0000CB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26" name="Text Box 24">
          <a:extLst>
            <a:ext uri="{FF2B5EF4-FFF2-40B4-BE49-F238E27FC236}">
              <a16:creationId xmlns="" xmlns:a16="http://schemas.microsoft.com/office/drawing/2014/main" id="{00000000-0008-0000-0100-0000CC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27" name="Text Box 50">
          <a:extLst>
            <a:ext uri="{FF2B5EF4-FFF2-40B4-BE49-F238E27FC236}">
              <a16:creationId xmlns="" xmlns:a16="http://schemas.microsoft.com/office/drawing/2014/main" id="{00000000-0008-0000-0100-0000CD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28" name="Text Box 52">
          <a:extLst>
            <a:ext uri="{FF2B5EF4-FFF2-40B4-BE49-F238E27FC236}">
              <a16:creationId xmlns="" xmlns:a16="http://schemas.microsoft.com/office/drawing/2014/main" id="{00000000-0008-0000-0100-0000CE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29" name="Text Box 24">
          <a:extLst>
            <a:ext uri="{FF2B5EF4-FFF2-40B4-BE49-F238E27FC236}">
              <a16:creationId xmlns="" xmlns:a16="http://schemas.microsoft.com/office/drawing/2014/main" id="{00000000-0008-0000-0100-0000CF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30" name="Text Box 50">
          <a:extLst>
            <a:ext uri="{FF2B5EF4-FFF2-40B4-BE49-F238E27FC236}">
              <a16:creationId xmlns="" xmlns:a16="http://schemas.microsoft.com/office/drawing/2014/main" id="{00000000-0008-0000-0100-0000D0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31" name="Text Box 52">
          <a:extLst>
            <a:ext uri="{FF2B5EF4-FFF2-40B4-BE49-F238E27FC236}">
              <a16:creationId xmlns="" xmlns:a16="http://schemas.microsoft.com/office/drawing/2014/main" id="{00000000-0008-0000-0100-0000D1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32" name="Text Box 23">
          <a:extLst>
            <a:ext uri="{FF2B5EF4-FFF2-40B4-BE49-F238E27FC236}">
              <a16:creationId xmlns="" xmlns:a16="http://schemas.microsoft.com/office/drawing/2014/main" id="{00000000-0008-0000-0100-0000D2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33" name="Text Box 24">
          <a:extLst>
            <a:ext uri="{FF2B5EF4-FFF2-40B4-BE49-F238E27FC236}">
              <a16:creationId xmlns="" xmlns:a16="http://schemas.microsoft.com/office/drawing/2014/main" id="{00000000-0008-0000-0100-0000D3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34" name="Text Box 50">
          <a:extLst>
            <a:ext uri="{FF2B5EF4-FFF2-40B4-BE49-F238E27FC236}">
              <a16:creationId xmlns="" xmlns:a16="http://schemas.microsoft.com/office/drawing/2014/main" id="{00000000-0008-0000-0100-0000D4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35" name="Text Box 52">
          <a:extLst>
            <a:ext uri="{FF2B5EF4-FFF2-40B4-BE49-F238E27FC236}">
              <a16:creationId xmlns="" xmlns:a16="http://schemas.microsoft.com/office/drawing/2014/main" id="{00000000-0008-0000-0100-0000D5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36" name="Text Box 24">
          <a:extLst>
            <a:ext uri="{FF2B5EF4-FFF2-40B4-BE49-F238E27FC236}">
              <a16:creationId xmlns="" xmlns:a16="http://schemas.microsoft.com/office/drawing/2014/main" id="{00000000-0008-0000-0100-0000D6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37" name="Text Box 50">
          <a:extLst>
            <a:ext uri="{FF2B5EF4-FFF2-40B4-BE49-F238E27FC236}">
              <a16:creationId xmlns="" xmlns:a16="http://schemas.microsoft.com/office/drawing/2014/main" id="{00000000-0008-0000-0100-0000D7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38" name="Text Box 52">
          <a:extLst>
            <a:ext uri="{FF2B5EF4-FFF2-40B4-BE49-F238E27FC236}">
              <a16:creationId xmlns="" xmlns:a16="http://schemas.microsoft.com/office/drawing/2014/main" id="{00000000-0008-0000-0100-0000D8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39" name="Text Box 23">
          <a:extLst>
            <a:ext uri="{FF2B5EF4-FFF2-40B4-BE49-F238E27FC236}">
              <a16:creationId xmlns="" xmlns:a16="http://schemas.microsoft.com/office/drawing/2014/main" id="{00000000-0008-0000-0100-0000D9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40" name="Text Box 24">
          <a:extLst>
            <a:ext uri="{FF2B5EF4-FFF2-40B4-BE49-F238E27FC236}">
              <a16:creationId xmlns="" xmlns:a16="http://schemas.microsoft.com/office/drawing/2014/main" id="{00000000-0008-0000-0100-0000DA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41" name="Text Box 50">
          <a:extLst>
            <a:ext uri="{FF2B5EF4-FFF2-40B4-BE49-F238E27FC236}">
              <a16:creationId xmlns="" xmlns:a16="http://schemas.microsoft.com/office/drawing/2014/main" id="{00000000-0008-0000-0100-0000DB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42" name="Text Box 52">
          <a:extLst>
            <a:ext uri="{FF2B5EF4-FFF2-40B4-BE49-F238E27FC236}">
              <a16:creationId xmlns="" xmlns:a16="http://schemas.microsoft.com/office/drawing/2014/main" id="{00000000-0008-0000-0100-0000DC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43" name="Text Box 24">
          <a:extLst>
            <a:ext uri="{FF2B5EF4-FFF2-40B4-BE49-F238E27FC236}">
              <a16:creationId xmlns="" xmlns:a16="http://schemas.microsoft.com/office/drawing/2014/main" id="{00000000-0008-0000-0100-0000DD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44" name="Text Box 50">
          <a:extLst>
            <a:ext uri="{FF2B5EF4-FFF2-40B4-BE49-F238E27FC236}">
              <a16:creationId xmlns="" xmlns:a16="http://schemas.microsoft.com/office/drawing/2014/main" id="{00000000-0008-0000-0100-0000DE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45" name="Text Box 52">
          <a:extLst>
            <a:ext uri="{FF2B5EF4-FFF2-40B4-BE49-F238E27FC236}">
              <a16:creationId xmlns="" xmlns:a16="http://schemas.microsoft.com/office/drawing/2014/main" id="{00000000-0008-0000-0100-0000DF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646" name="Text Box 23">
          <a:extLst>
            <a:ext uri="{FF2B5EF4-FFF2-40B4-BE49-F238E27FC236}">
              <a16:creationId xmlns="" xmlns:a16="http://schemas.microsoft.com/office/drawing/2014/main" id="{00000000-0008-0000-0100-0000E0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647" name="Text Box 24">
          <a:extLst>
            <a:ext uri="{FF2B5EF4-FFF2-40B4-BE49-F238E27FC236}">
              <a16:creationId xmlns="" xmlns:a16="http://schemas.microsoft.com/office/drawing/2014/main" id="{00000000-0008-0000-0100-0000E1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648" name="Text Box 50">
          <a:extLst>
            <a:ext uri="{FF2B5EF4-FFF2-40B4-BE49-F238E27FC236}">
              <a16:creationId xmlns="" xmlns:a16="http://schemas.microsoft.com/office/drawing/2014/main" id="{00000000-0008-0000-0100-0000E2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649" name="Text Box 52">
          <a:extLst>
            <a:ext uri="{FF2B5EF4-FFF2-40B4-BE49-F238E27FC236}">
              <a16:creationId xmlns="" xmlns:a16="http://schemas.microsoft.com/office/drawing/2014/main" id="{00000000-0008-0000-0100-0000E3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650" name="Text Box 24">
          <a:extLst>
            <a:ext uri="{FF2B5EF4-FFF2-40B4-BE49-F238E27FC236}">
              <a16:creationId xmlns="" xmlns:a16="http://schemas.microsoft.com/office/drawing/2014/main" id="{00000000-0008-0000-0100-0000E4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651" name="Text Box 50">
          <a:extLst>
            <a:ext uri="{FF2B5EF4-FFF2-40B4-BE49-F238E27FC236}">
              <a16:creationId xmlns="" xmlns:a16="http://schemas.microsoft.com/office/drawing/2014/main" id="{00000000-0008-0000-0100-0000E5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652" name="Text Box 52">
          <a:extLst>
            <a:ext uri="{FF2B5EF4-FFF2-40B4-BE49-F238E27FC236}">
              <a16:creationId xmlns="" xmlns:a16="http://schemas.microsoft.com/office/drawing/2014/main" id="{00000000-0008-0000-0100-0000E6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53" name="Text Box 23">
          <a:extLst>
            <a:ext uri="{FF2B5EF4-FFF2-40B4-BE49-F238E27FC236}">
              <a16:creationId xmlns="" xmlns:a16="http://schemas.microsoft.com/office/drawing/2014/main" id="{00000000-0008-0000-0100-0000E7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54" name="Text Box 24">
          <a:extLst>
            <a:ext uri="{FF2B5EF4-FFF2-40B4-BE49-F238E27FC236}">
              <a16:creationId xmlns="" xmlns:a16="http://schemas.microsoft.com/office/drawing/2014/main" id="{00000000-0008-0000-0100-0000E8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55" name="Text Box 50">
          <a:extLst>
            <a:ext uri="{FF2B5EF4-FFF2-40B4-BE49-F238E27FC236}">
              <a16:creationId xmlns="" xmlns:a16="http://schemas.microsoft.com/office/drawing/2014/main" id="{00000000-0008-0000-0100-0000E9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56" name="Text Box 52">
          <a:extLst>
            <a:ext uri="{FF2B5EF4-FFF2-40B4-BE49-F238E27FC236}">
              <a16:creationId xmlns="" xmlns:a16="http://schemas.microsoft.com/office/drawing/2014/main" id="{00000000-0008-0000-0100-0000EA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57" name="Text Box 24">
          <a:extLst>
            <a:ext uri="{FF2B5EF4-FFF2-40B4-BE49-F238E27FC236}">
              <a16:creationId xmlns="" xmlns:a16="http://schemas.microsoft.com/office/drawing/2014/main" id="{00000000-0008-0000-0100-0000EB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58" name="Text Box 50">
          <a:extLst>
            <a:ext uri="{FF2B5EF4-FFF2-40B4-BE49-F238E27FC236}">
              <a16:creationId xmlns="" xmlns:a16="http://schemas.microsoft.com/office/drawing/2014/main" id="{00000000-0008-0000-0100-0000EC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59" name="Text Box 52">
          <a:extLst>
            <a:ext uri="{FF2B5EF4-FFF2-40B4-BE49-F238E27FC236}">
              <a16:creationId xmlns="" xmlns:a16="http://schemas.microsoft.com/office/drawing/2014/main" id="{00000000-0008-0000-0100-0000ED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660" name="Text Box 23">
          <a:extLst>
            <a:ext uri="{FF2B5EF4-FFF2-40B4-BE49-F238E27FC236}">
              <a16:creationId xmlns="" xmlns:a16="http://schemas.microsoft.com/office/drawing/2014/main" id="{00000000-0008-0000-0100-0000EE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661" name="Text Box 24">
          <a:extLst>
            <a:ext uri="{FF2B5EF4-FFF2-40B4-BE49-F238E27FC236}">
              <a16:creationId xmlns="" xmlns:a16="http://schemas.microsoft.com/office/drawing/2014/main" id="{00000000-0008-0000-0100-0000EF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662" name="Text Box 50">
          <a:extLst>
            <a:ext uri="{FF2B5EF4-FFF2-40B4-BE49-F238E27FC236}">
              <a16:creationId xmlns="" xmlns:a16="http://schemas.microsoft.com/office/drawing/2014/main" id="{00000000-0008-0000-0100-0000F0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663" name="Text Box 52">
          <a:extLst>
            <a:ext uri="{FF2B5EF4-FFF2-40B4-BE49-F238E27FC236}">
              <a16:creationId xmlns="" xmlns:a16="http://schemas.microsoft.com/office/drawing/2014/main" id="{00000000-0008-0000-0100-0000F1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664" name="Text Box 24">
          <a:extLst>
            <a:ext uri="{FF2B5EF4-FFF2-40B4-BE49-F238E27FC236}">
              <a16:creationId xmlns="" xmlns:a16="http://schemas.microsoft.com/office/drawing/2014/main" id="{00000000-0008-0000-0100-0000F2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665" name="Text Box 50">
          <a:extLst>
            <a:ext uri="{FF2B5EF4-FFF2-40B4-BE49-F238E27FC236}">
              <a16:creationId xmlns="" xmlns:a16="http://schemas.microsoft.com/office/drawing/2014/main" id="{00000000-0008-0000-0100-0000F3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666" name="Text Box 52">
          <a:extLst>
            <a:ext uri="{FF2B5EF4-FFF2-40B4-BE49-F238E27FC236}">
              <a16:creationId xmlns="" xmlns:a16="http://schemas.microsoft.com/office/drawing/2014/main" id="{00000000-0008-0000-0100-0000F4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67" name="Text Box 23">
          <a:extLst>
            <a:ext uri="{FF2B5EF4-FFF2-40B4-BE49-F238E27FC236}">
              <a16:creationId xmlns="" xmlns:a16="http://schemas.microsoft.com/office/drawing/2014/main" id="{00000000-0008-0000-0100-0000F5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68" name="Text Box 24">
          <a:extLst>
            <a:ext uri="{FF2B5EF4-FFF2-40B4-BE49-F238E27FC236}">
              <a16:creationId xmlns="" xmlns:a16="http://schemas.microsoft.com/office/drawing/2014/main" id="{00000000-0008-0000-0100-0000F6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69" name="Text Box 50">
          <a:extLst>
            <a:ext uri="{FF2B5EF4-FFF2-40B4-BE49-F238E27FC236}">
              <a16:creationId xmlns="" xmlns:a16="http://schemas.microsoft.com/office/drawing/2014/main" id="{00000000-0008-0000-0100-0000F7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70" name="Text Box 52">
          <a:extLst>
            <a:ext uri="{FF2B5EF4-FFF2-40B4-BE49-F238E27FC236}">
              <a16:creationId xmlns="" xmlns:a16="http://schemas.microsoft.com/office/drawing/2014/main" id="{00000000-0008-0000-0100-0000F8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71" name="Text Box 24">
          <a:extLst>
            <a:ext uri="{FF2B5EF4-FFF2-40B4-BE49-F238E27FC236}">
              <a16:creationId xmlns="" xmlns:a16="http://schemas.microsoft.com/office/drawing/2014/main" id="{00000000-0008-0000-0100-0000F9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72" name="Text Box 50">
          <a:extLst>
            <a:ext uri="{FF2B5EF4-FFF2-40B4-BE49-F238E27FC236}">
              <a16:creationId xmlns="" xmlns:a16="http://schemas.microsoft.com/office/drawing/2014/main" id="{00000000-0008-0000-0100-0000FA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73" name="Text Box 52">
          <a:extLst>
            <a:ext uri="{FF2B5EF4-FFF2-40B4-BE49-F238E27FC236}">
              <a16:creationId xmlns="" xmlns:a16="http://schemas.microsoft.com/office/drawing/2014/main" id="{00000000-0008-0000-0100-0000FB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74" name="Text Box 23">
          <a:extLst>
            <a:ext uri="{FF2B5EF4-FFF2-40B4-BE49-F238E27FC236}">
              <a16:creationId xmlns="" xmlns:a16="http://schemas.microsoft.com/office/drawing/2014/main" id="{00000000-0008-0000-0100-0000FC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75" name="Text Box 24">
          <a:extLst>
            <a:ext uri="{FF2B5EF4-FFF2-40B4-BE49-F238E27FC236}">
              <a16:creationId xmlns="" xmlns:a16="http://schemas.microsoft.com/office/drawing/2014/main" id="{00000000-0008-0000-0100-0000FD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76" name="Text Box 50">
          <a:extLst>
            <a:ext uri="{FF2B5EF4-FFF2-40B4-BE49-F238E27FC236}">
              <a16:creationId xmlns="" xmlns:a16="http://schemas.microsoft.com/office/drawing/2014/main" id="{00000000-0008-0000-0100-0000FE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77" name="Text Box 52">
          <a:extLst>
            <a:ext uri="{FF2B5EF4-FFF2-40B4-BE49-F238E27FC236}">
              <a16:creationId xmlns="" xmlns:a16="http://schemas.microsoft.com/office/drawing/2014/main" id="{00000000-0008-0000-0100-0000FF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78" name="Text Box 24">
          <a:extLst>
            <a:ext uri="{FF2B5EF4-FFF2-40B4-BE49-F238E27FC236}">
              <a16:creationId xmlns="" xmlns:a16="http://schemas.microsoft.com/office/drawing/2014/main" id="{00000000-0008-0000-0100-00000003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79" name="Text Box 50">
          <a:extLst>
            <a:ext uri="{FF2B5EF4-FFF2-40B4-BE49-F238E27FC236}">
              <a16:creationId xmlns="" xmlns:a16="http://schemas.microsoft.com/office/drawing/2014/main" id="{00000000-0008-0000-0100-00000103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80" name="Text Box 52">
          <a:extLst>
            <a:ext uri="{FF2B5EF4-FFF2-40B4-BE49-F238E27FC236}">
              <a16:creationId xmlns="" xmlns:a16="http://schemas.microsoft.com/office/drawing/2014/main" id="{00000000-0008-0000-0100-00000203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81" name="Text Box 23">
          <a:extLst>
            <a:ext uri="{FF2B5EF4-FFF2-40B4-BE49-F238E27FC236}">
              <a16:creationId xmlns="" xmlns:a16="http://schemas.microsoft.com/office/drawing/2014/main" id="{00000000-0008-0000-0100-00000303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82" name="Text Box 24">
          <a:extLst>
            <a:ext uri="{FF2B5EF4-FFF2-40B4-BE49-F238E27FC236}">
              <a16:creationId xmlns="" xmlns:a16="http://schemas.microsoft.com/office/drawing/2014/main" id="{00000000-0008-0000-0100-00000403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83" name="Text Box 50">
          <a:extLst>
            <a:ext uri="{FF2B5EF4-FFF2-40B4-BE49-F238E27FC236}">
              <a16:creationId xmlns="" xmlns:a16="http://schemas.microsoft.com/office/drawing/2014/main" id="{00000000-0008-0000-0100-00000503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84" name="Text Box 52">
          <a:extLst>
            <a:ext uri="{FF2B5EF4-FFF2-40B4-BE49-F238E27FC236}">
              <a16:creationId xmlns="" xmlns:a16="http://schemas.microsoft.com/office/drawing/2014/main" id="{00000000-0008-0000-0100-00000603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85" name="Text Box 24">
          <a:extLst>
            <a:ext uri="{FF2B5EF4-FFF2-40B4-BE49-F238E27FC236}">
              <a16:creationId xmlns="" xmlns:a16="http://schemas.microsoft.com/office/drawing/2014/main" id="{00000000-0008-0000-0100-00000703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86" name="Text Box 50">
          <a:extLst>
            <a:ext uri="{FF2B5EF4-FFF2-40B4-BE49-F238E27FC236}">
              <a16:creationId xmlns="" xmlns:a16="http://schemas.microsoft.com/office/drawing/2014/main" id="{00000000-0008-0000-0100-00000803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87" name="Text Box 52">
          <a:extLst>
            <a:ext uri="{FF2B5EF4-FFF2-40B4-BE49-F238E27FC236}">
              <a16:creationId xmlns="" xmlns:a16="http://schemas.microsoft.com/office/drawing/2014/main" id="{00000000-0008-0000-0100-00000903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688" name="Text Box 23">
          <a:extLst>
            <a:ext uri="{FF2B5EF4-FFF2-40B4-BE49-F238E27FC236}">
              <a16:creationId xmlns="" xmlns:a16="http://schemas.microsoft.com/office/drawing/2014/main" id="{00000000-0008-0000-0100-00000A03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689" name="Text Box 24">
          <a:extLst>
            <a:ext uri="{FF2B5EF4-FFF2-40B4-BE49-F238E27FC236}">
              <a16:creationId xmlns="" xmlns:a16="http://schemas.microsoft.com/office/drawing/2014/main" id="{00000000-0008-0000-0100-00000B03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690" name="Text Box 50">
          <a:extLst>
            <a:ext uri="{FF2B5EF4-FFF2-40B4-BE49-F238E27FC236}">
              <a16:creationId xmlns="" xmlns:a16="http://schemas.microsoft.com/office/drawing/2014/main" id="{00000000-0008-0000-0100-00000C03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691" name="Text Box 52">
          <a:extLst>
            <a:ext uri="{FF2B5EF4-FFF2-40B4-BE49-F238E27FC236}">
              <a16:creationId xmlns="" xmlns:a16="http://schemas.microsoft.com/office/drawing/2014/main" id="{00000000-0008-0000-0100-00000D03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692" name="Text Box 24">
          <a:extLst>
            <a:ext uri="{FF2B5EF4-FFF2-40B4-BE49-F238E27FC236}">
              <a16:creationId xmlns="" xmlns:a16="http://schemas.microsoft.com/office/drawing/2014/main" id="{00000000-0008-0000-0100-00000E03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693" name="Text Box 50">
          <a:extLst>
            <a:ext uri="{FF2B5EF4-FFF2-40B4-BE49-F238E27FC236}">
              <a16:creationId xmlns="" xmlns:a16="http://schemas.microsoft.com/office/drawing/2014/main" id="{00000000-0008-0000-0100-00000F03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694" name="Text Box 52">
          <a:extLst>
            <a:ext uri="{FF2B5EF4-FFF2-40B4-BE49-F238E27FC236}">
              <a16:creationId xmlns="" xmlns:a16="http://schemas.microsoft.com/office/drawing/2014/main" id="{00000000-0008-0000-0100-00001003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95" name="Text Box 23">
          <a:extLst>
            <a:ext uri="{FF2B5EF4-FFF2-40B4-BE49-F238E27FC236}">
              <a16:creationId xmlns="" xmlns:a16="http://schemas.microsoft.com/office/drawing/2014/main" id="{00000000-0008-0000-0100-00001103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96" name="Text Box 24">
          <a:extLst>
            <a:ext uri="{FF2B5EF4-FFF2-40B4-BE49-F238E27FC236}">
              <a16:creationId xmlns="" xmlns:a16="http://schemas.microsoft.com/office/drawing/2014/main" id="{00000000-0008-0000-0100-00001203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97" name="Text Box 50">
          <a:extLst>
            <a:ext uri="{FF2B5EF4-FFF2-40B4-BE49-F238E27FC236}">
              <a16:creationId xmlns="" xmlns:a16="http://schemas.microsoft.com/office/drawing/2014/main" id="{00000000-0008-0000-0100-00001303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98" name="Text Box 52">
          <a:extLst>
            <a:ext uri="{FF2B5EF4-FFF2-40B4-BE49-F238E27FC236}">
              <a16:creationId xmlns="" xmlns:a16="http://schemas.microsoft.com/office/drawing/2014/main" id="{00000000-0008-0000-0100-00001403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99" name="Text Box 24">
          <a:extLst>
            <a:ext uri="{FF2B5EF4-FFF2-40B4-BE49-F238E27FC236}">
              <a16:creationId xmlns="" xmlns:a16="http://schemas.microsoft.com/office/drawing/2014/main" id="{00000000-0008-0000-0100-00001503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00" name="Text Box 50">
          <a:extLst>
            <a:ext uri="{FF2B5EF4-FFF2-40B4-BE49-F238E27FC236}">
              <a16:creationId xmlns="" xmlns:a16="http://schemas.microsoft.com/office/drawing/2014/main" id="{00000000-0008-0000-0100-00001603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01" name="Text Box 52">
          <a:extLst>
            <a:ext uri="{FF2B5EF4-FFF2-40B4-BE49-F238E27FC236}">
              <a16:creationId xmlns="" xmlns:a16="http://schemas.microsoft.com/office/drawing/2014/main" id="{00000000-0008-0000-0100-00001703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702" name="Text Box 23">
          <a:extLst>
            <a:ext uri="{FF2B5EF4-FFF2-40B4-BE49-F238E27FC236}">
              <a16:creationId xmlns="" xmlns:a16="http://schemas.microsoft.com/office/drawing/2014/main" id="{00000000-0008-0000-0100-00001803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703" name="Text Box 24">
          <a:extLst>
            <a:ext uri="{FF2B5EF4-FFF2-40B4-BE49-F238E27FC236}">
              <a16:creationId xmlns="" xmlns:a16="http://schemas.microsoft.com/office/drawing/2014/main" id="{00000000-0008-0000-0100-00001903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704" name="Text Box 50">
          <a:extLst>
            <a:ext uri="{FF2B5EF4-FFF2-40B4-BE49-F238E27FC236}">
              <a16:creationId xmlns="" xmlns:a16="http://schemas.microsoft.com/office/drawing/2014/main" id="{00000000-0008-0000-0100-00001A03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705" name="Text Box 52">
          <a:extLst>
            <a:ext uri="{FF2B5EF4-FFF2-40B4-BE49-F238E27FC236}">
              <a16:creationId xmlns="" xmlns:a16="http://schemas.microsoft.com/office/drawing/2014/main" id="{00000000-0008-0000-0100-00001B03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706" name="Text Box 24">
          <a:extLst>
            <a:ext uri="{FF2B5EF4-FFF2-40B4-BE49-F238E27FC236}">
              <a16:creationId xmlns="" xmlns:a16="http://schemas.microsoft.com/office/drawing/2014/main" id="{00000000-0008-0000-0100-00001C03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707" name="Text Box 50">
          <a:extLst>
            <a:ext uri="{FF2B5EF4-FFF2-40B4-BE49-F238E27FC236}">
              <a16:creationId xmlns="" xmlns:a16="http://schemas.microsoft.com/office/drawing/2014/main" id="{00000000-0008-0000-0100-00001D03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708" name="Text Box 52">
          <a:extLst>
            <a:ext uri="{FF2B5EF4-FFF2-40B4-BE49-F238E27FC236}">
              <a16:creationId xmlns="" xmlns:a16="http://schemas.microsoft.com/office/drawing/2014/main" id="{00000000-0008-0000-0100-00001E03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09" name="Text Box 23">
          <a:extLst>
            <a:ext uri="{FF2B5EF4-FFF2-40B4-BE49-F238E27FC236}">
              <a16:creationId xmlns="" xmlns:a16="http://schemas.microsoft.com/office/drawing/2014/main" id="{00000000-0008-0000-0100-00001F03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10" name="Text Box 24">
          <a:extLst>
            <a:ext uri="{FF2B5EF4-FFF2-40B4-BE49-F238E27FC236}">
              <a16:creationId xmlns="" xmlns:a16="http://schemas.microsoft.com/office/drawing/2014/main" id="{00000000-0008-0000-0100-00002003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11" name="Text Box 50">
          <a:extLst>
            <a:ext uri="{FF2B5EF4-FFF2-40B4-BE49-F238E27FC236}">
              <a16:creationId xmlns="" xmlns:a16="http://schemas.microsoft.com/office/drawing/2014/main" id="{00000000-0008-0000-0100-00002103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12" name="Text Box 52">
          <a:extLst>
            <a:ext uri="{FF2B5EF4-FFF2-40B4-BE49-F238E27FC236}">
              <a16:creationId xmlns="" xmlns:a16="http://schemas.microsoft.com/office/drawing/2014/main" id="{00000000-0008-0000-0100-00002203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13" name="Text Box 24">
          <a:extLst>
            <a:ext uri="{FF2B5EF4-FFF2-40B4-BE49-F238E27FC236}">
              <a16:creationId xmlns="" xmlns:a16="http://schemas.microsoft.com/office/drawing/2014/main" id="{00000000-0008-0000-0100-00002303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14" name="Text Box 50">
          <a:extLst>
            <a:ext uri="{FF2B5EF4-FFF2-40B4-BE49-F238E27FC236}">
              <a16:creationId xmlns="" xmlns:a16="http://schemas.microsoft.com/office/drawing/2014/main" id="{00000000-0008-0000-0100-00002403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15" name="Text Box 52">
          <a:extLst>
            <a:ext uri="{FF2B5EF4-FFF2-40B4-BE49-F238E27FC236}">
              <a16:creationId xmlns="" xmlns:a16="http://schemas.microsoft.com/office/drawing/2014/main" id="{00000000-0008-0000-0100-00002503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16" name="Text Box 23">
          <a:extLst>
            <a:ext uri="{FF2B5EF4-FFF2-40B4-BE49-F238E27FC236}">
              <a16:creationId xmlns="" xmlns:a16="http://schemas.microsoft.com/office/drawing/2014/main" id="{00000000-0008-0000-0100-00002603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17" name="Text Box 24">
          <a:extLst>
            <a:ext uri="{FF2B5EF4-FFF2-40B4-BE49-F238E27FC236}">
              <a16:creationId xmlns="" xmlns:a16="http://schemas.microsoft.com/office/drawing/2014/main" id="{00000000-0008-0000-0100-00002703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18" name="Text Box 50">
          <a:extLst>
            <a:ext uri="{FF2B5EF4-FFF2-40B4-BE49-F238E27FC236}">
              <a16:creationId xmlns="" xmlns:a16="http://schemas.microsoft.com/office/drawing/2014/main" id="{00000000-0008-0000-0100-00002803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19" name="Text Box 52">
          <a:extLst>
            <a:ext uri="{FF2B5EF4-FFF2-40B4-BE49-F238E27FC236}">
              <a16:creationId xmlns="" xmlns:a16="http://schemas.microsoft.com/office/drawing/2014/main" id="{00000000-0008-0000-0100-00002903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20" name="Text Box 24">
          <a:extLst>
            <a:ext uri="{FF2B5EF4-FFF2-40B4-BE49-F238E27FC236}">
              <a16:creationId xmlns="" xmlns:a16="http://schemas.microsoft.com/office/drawing/2014/main" id="{00000000-0008-0000-0100-00002A03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21" name="Text Box 50">
          <a:extLst>
            <a:ext uri="{FF2B5EF4-FFF2-40B4-BE49-F238E27FC236}">
              <a16:creationId xmlns="" xmlns:a16="http://schemas.microsoft.com/office/drawing/2014/main" id="{00000000-0008-0000-0100-00002B03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22" name="Text Box 52">
          <a:extLst>
            <a:ext uri="{FF2B5EF4-FFF2-40B4-BE49-F238E27FC236}">
              <a16:creationId xmlns="" xmlns:a16="http://schemas.microsoft.com/office/drawing/2014/main" id="{00000000-0008-0000-0100-00002C03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23" name="Text Box 23">
          <a:extLst>
            <a:ext uri="{FF2B5EF4-FFF2-40B4-BE49-F238E27FC236}">
              <a16:creationId xmlns="" xmlns:a16="http://schemas.microsoft.com/office/drawing/2014/main" id="{00000000-0008-0000-0100-00002D03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24" name="Text Box 24">
          <a:extLst>
            <a:ext uri="{FF2B5EF4-FFF2-40B4-BE49-F238E27FC236}">
              <a16:creationId xmlns="" xmlns:a16="http://schemas.microsoft.com/office/drawing/2014/main" id="{00000000-0008-0000-0100-00002E03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25" name="Text Box 50">
          <a:extLst>
            <a:ext uri="{FF2B5EF4-FFF2-40B4-BE49-F238E27FC236}">
              <a16:creationId xmlns="" xmlns:a16="http://schemas.microsoft.com/office/drawing/2014/main" id="{00000000-0008-0000-0100-00002F03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26" name="Text Box 52">
          <a:extLst>
            <a:ext uri="{FF2B5EF4-FFF2-40B4-BE49-F238E27FC236}">
              <a16:creationId xmlns="" xmlns:a16="http://schemas.microsoft.com/office/drawing/2014/main" id="{00000000-0008-0000-0100-00003003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27" name="Text Box 24">
          <a:extLst>
            <a:ext uri="{FF2B5EF4-FFF2-40B4-BE49-F238E27FC236}">
              <a16:creationId xmlns="" xmlns:a16="http://schemas.microsoft.com/office/drawing/2014/main" id="{00000000-0008-0000-0100-00003103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28" name="Text Box 50">
          <a:extLst>
            <a:ext uri="{FF2B5EF4-FFF2-40B4-BE49-F238E27FC236}">
              <a16:creationId xmlns="" xmlns:a16="http://schemas.microsoft.com/office/drawing/2014/main" id="{00000000-0008-0000-0100-00003203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29" name="Text Box 52">
          <a:extLst>
            <a:ext uri="{FF2B5EF4-FFF2-40B4-BE49-F238E27FC236}">
              <a16:creationId xmlns="" xmlns:a16="http://schemas.microsoft.com/office/drawing/2014/main" id="{00000000-0008-0000-0100-00003303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730" name="Text Box 23">
          <a:extLst>
            <a:ext uri="{FF2B5EF4-FFF2-40B4-BE49-F238E27FC236}">
              <a16:creationId xmlns="" xmlns:a16="http://schemas.microsoft.com/office/drawing/2014/main" id="{00000000-0008-0000-0100-00003403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731" name="Text Box 24">
          <a:extLst>
            <a:ext uri="{FF2B5EF4-FFF2-40B4-BE49-F238E27FC236}">
              <a16:creationId xmlns="" xmlns:a16="http://schemas.microsoft.com/office/drawing/2014/main" id="{00000000-0008-0000-0100-00003503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732" name="Text Box 50">
          <a:extLst>
            <a:ext uri="{FF2B5EF4-FFF2-40B4-BE49-F238E27FC236}">
              <a16:creationId xmlns="" xmlns:a16="http://schemas.microsoft.com/office/drawing/2014/main" id="{00000000-0008-0000-0100-00003603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733" name="Text Box 52">
          <a:extLst>
            <a:ext uri="{FF2B5EF4-FFF2-40B4-BE49-F238E27FC236}">
              <a16:creationId xmlns="" xmlns:a16="http://schemas.microsoft.com/office/drawing/2014/main" id="{00000000-0008-0000-0100-00003703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734" name="Text Box 24">
          <a:extLst>
            <a:ext uri="{FF2B5EF4-FFF2-40B4-BE49-F238E27FC236}">
              <a16:creationId xmlns="" xmlns:a16="http://schemas.microsoft.com/office/drawing/2014/main" id="{00000000-0008-0000-0100-00003803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735" name="Text Box 50">
          <a:extLst>
            <a:ext uri="{FF2B5EF4-FFF2-40B4-BE49-F238E27FC236}">
              <a16:creationId xmlns="" xmlns:a16="http://schemas.microsoft.com/office/drawing/2014/main" id="{00000000-0008-0000-0100-00003903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736" name="Text Box 52">
          <a:extLst>
            <a:ext uri="{FF2B5EF4-FFF2-40B4-BE49-F238E27FC236}">
              <a16:creationId xmlns="" xmlns:a16="http://schemas.microsoft.com/office/drawing/2014/main" id="{00000000-0008-0000-0100-00003A03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37" name="Text Box 23">
          <a:extLst>
            <a:ext uri="{FF2B5EF4-FFF2-40B4-BE49-F238E27FC236}">
              <a16:creationId xmlns="" xmlns:a16="http://schemas.microsoft.com/office/drawing/2014/main" id="{00000000-0008-0000-0100-00003B03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38" name="Text Box 24">
          <a:extLst>
            <a:ext uri="{FF2B5EF4-FFF2-40B4-BE49-F238E27FC236}">
              <a16:creationId xmlns="" xmlns:a16="http://schemas.microsoft.com/office/drawing/2014/main" id="{00000000-0008-0000-0100-00003C03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39" name="Text Box 50">
          <a:extLst>
            <a:ext uri="{FF2B5EF4-FFF2-40B4-BE49-F238E27FC236}">
              <a16:creationId xmlns="" xmlns:a16="http://schemas.microsoft.com/office/drawing/2014/main" id="{00000000-0008-0000-0100-00003D03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40" name="Text Box 52">
          <a:extLst>
            <a:ext uri="{FF2B5EF4-FFF2-40B4-BE49-F238E27FC236}">
              <a16:creationId xmlns="" xmlns:a16="http://schemas.microsoft.com/office/drawing/2014/main" id="{00000000-0008-0000-0100-00003E03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41" name="Text Box 24">
          <a:extLst>
            <a:ext uri="{FF2B5EF4-FFF2-40B4-BE49-F238E27FC236}">
              <a16:creationId xmlns="" xmlns:a16="http://schemas.microsoft.com/office/drawing/2014/main" id="{00000000-0008-0000-0100-00003F03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42" name="Text Box 50">
          <a:extLst>
            <a:ext uri="{FF2B5EF4-FFF2-40B4-BE49-F238E27FC236}">
              <a16:creationId xmlns="" xmlns:a16="http://schemas.microsoft.com/office/drawing/2014/main" id="{00000000-0008-0000-0100-00004003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43" name="Text Box 52">
          <a:extLst>
            <a:ext uri="{FF2B5EF4-FFF2-40B4-BE49-F238E27FC236}">
              <a16:creationId xmlns="" xmlns:a16="http://schemas.microsoft.com/office/drawing/2014/main" id="{00000000-0008-0000-0100-00004103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744" name="Text Box 23">
          <a:extLst>
            <a:ext uri="{FF2B5EF4-FFF2-40B4-BE49-F238E27FC236}">
              <a16:creationId xmlns="" xmlns:a16="http://schemas.microsoft.com/office/drawing/2014/main" id="{00000000-0008-0000-0100-00004203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745" name="Text Box 24">
          <a:extLst>
            <a:ext uri="{FF2B5EF4-FFF2-40B4-BE49-F238E27FC236}">
              <a16:creationId xmlns="" xmlns:a16="http://schemas.microsoft.com/office/drawing/2014/main" id="{00000000-0008-0000-0100-00004303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746" name="Text Box 50">
          <a:extLst>
            <a:ext uri="{FF2B5EF4-FFF2-40B4-BE49-F238E27FC236}">
              <a16:creationId xmlns="" xmlns:a16="http://schemas.microsoft.com/office/drawing/2014/main" id="{00000000-0008-0000-0100-00004403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747" name="Text Box 52">
          <a:extLst>
            <a:ext uri="{FF2B5EF4-FFF2-40B4-BE49-F238E27FC236}">
              <a16:creationId xmlns="" xmlns:a16="http://schemas.microsoft.com/office/drawing/2014/main" id="{00000000-0008-0000-0100-00004503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748" name="Text Box 24">
          <a:extLst>
            <a:ext uri="{FF2B5EF4-FFF2-40B4-BE49-F238E27FC236}">
              <a16:creationId xmlns="" xmlns:a16="http://schemas.microsoft.com/office/drawing/2014/main" id="{00000000-0008-0000-0100-00004603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749" name="Text Box 50">
          <a:extLst>
            <a:ext uri="{FF2B5EF4-FFF2-40B4-BE49-F238E27FC236}">
              <a16:creationId xmlns="" xmlns:a16="http://schemas.microsoft.com/office/drawing/2014/main" id="{00000000-0008-0000-0100-00004703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750" name="Text Box 52">
          <a:extLst>
            <a:ext uri="{FF2B5EF4-FFF2-40B4-BE49-F238E27FC236}">
              <a16:creationId xmlns="" xmlns:a16="http://schemas.microsoft.com/office/drawing/2014/main" id="{00000000-0008-0000-0100-00004803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51" name="Text Box 23">
          <a:extLst>
            <a:ext uri="{FF2B5EF4-FFF2-40B4-BE49-F238E27FC236}">
              <a16:creationId xmlns="" xmlns:a16="http://schemas.microsoft.com/office/drawing/2014/main" id="{00000000-0008-0000-0100-00004903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52" name="Text Box 24">
          <a:extLst>
            <a:ext uri="{FF2B5EF4-FFF2-40B4-BE49-F238E27FC236}">
              <a16:creationId xmlns="" xmlns:a16="http://schemas.microsoft.com/office/drawing/2014/main" id="{00000000-0008-0000-0100-00004A03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53" name="Text Box 50">
          <a:extLst>
            <a:ext uri="{FF2B5EF4-FFF2-40B4-BE49-F238E27FC236}">
              <a16:creationId xmlns="" xmlns:a16="http://schemas.microsoft.com/office/drawing/2014/main" id="{00000000-0008-0000-0100-00004B03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54" name="Text Box 52">
          <a:extLst>
            <a:ext uri="{FF2B5EF4-FFF2-40B4-BE49-F238E27FC236}">
              <a16:creationId xmlns="" xmlns:a16="http://schemas.microsoft.com/office/drawing/2014/main" id="{00000000-0008-0000-0100-00004C03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55" name="Text Box 24">
          <a:extLst>
            <a:ext uri="{FF2B5EF4-FFF2-40B4-BE49-F238E27FC236}">
              <a16:creationId xmlns="" xmlns:a16="http://schemas.microsoft.com/office/drawing/2014/main" id="{00000000-0008-0000-0100-00004D03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56" name="Text Box 50">
          <a:extLst>
            <a:ext uri="{FF2B5EF4-FFF2-40B4-BE49-F238E27FC236}">
              <a16:creationId xmlns="" xmlns:a16="http://schemas.microsoft.com/office/drawing/2014/main" id="{00000000-0008-0000-0100-00004E03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57" name="Text Box 52">
          <a:extLst>
            <a:ext uri="{FF2B5EF4-FFF2-40B4-BE49-F238E27FC236}">
              <a16:creationId xmlns="" xmlns:a16="http://schemas.microsoft.com/office/drawing/2014/main" id="{00000000-0008-0000-0100-00004F03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758" name="Text Box 23">
          <a:extLst>
            <a:ext uri="{FF2B5EF4-FFF2-40B4-BE49-F238E27FC236}">
              <a16:creationId xmlns="" xmlns:a16="http://schemas.microsoft.com/office/drawing/2014/main" id="{00000000-0008-0000-0100-00005003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759" name="Text Box 24">
          <a:extLst>
            <a:ext uri="{FF2B5EF4-FFF2-40B4-BE49-F238E27FC236}">
              <a16:creationId xmlns="" xmlns:a16="http://schemas.microsoft.com/office/drawing/2014/main" id="{00000000-0008-0000-0100-00005103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760" name="Text Box 50">
          <a:extLst>
            <a:ext uri="{FF2B5EF4-FFF2-40B4-BE49-F238E27FC236}">
              <a16:creationId xmlns="" xmlns:a16="http://schemas.microsoft.com/office/drawing/2014/main" id="{00000000-0008-0000-0100-00005203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761" name="Text Box 52">
          <a:extLst>
            <a:ext uri="{FF2B5EF4-FFF2-40B4-BE49-F238E27FC236}">
              <a16:creationId xmlns="" xmlns:a16="http://schemas.microsoft.com/office/drawing/2014/main" id="{00000000-0008-0000-0100-00005303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762" name="Text Box 24">
          <a:extLst>
            <a:ext uri="{FF2B5EF4-FFF2-40B4-BE49-F238E27FC236}">
              <a16:creationId xmlns="" xmlns:a16="http://schemas.microsoft.com/office/drawing/2014/main" id="{00000000-0008-0000-0100-00005403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763" name="Text Box 50">
          <a:extLst>
            <a:ext uri="{FF2B5EF4-FFF2-40B4-BE49-F238E27FC236}">
              <a16:creationId xmlns="" xmlns:a16="http://schemas.microsoft.com/office/drawing/2014/main" id="{00000000-0008-0000-0100-00005503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764" name="Text Box 52">
          <a:extLst>
            <a:ext uri="{FF2B5EF4-FFF2-40B4-BE49-F238E27FC236}">
              <a16:creationId xmlns="" xmlns:a16="http://schemas.microsoft.com/office/drawing/2014/main" id="{00000000-0008-0000-0100-00005603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65" name="Text Box 23">
          <a:extLst>
            <a:ext uri="{FF2B5EF4-FFF2-40B4-BE49-F238E27FC236}">
              <a16:creationId xmlns="" xmlns:a16="http://schemas.microsoft.com/office/drawing/2014/main" id="{00000000-0008-0000-0100-00005703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66" name="Text Box 24">
          <a:extLst>
            <a:ext uri="{FF2B5EF4-FFF2-40B4-BE49-F238E27FC236}">
              <a16:creationId xmlns="" xmlns:a16="http://schemas.microsoft.com/office/drawing/2014/main" id="{00000000-0008-0000-0100-00005803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67" name="Text Box 50">
          <a:extLst>
            <a:ext uri="{FF2B5EF4-FFF2-40B4-BE49-F238E27FC236}">
              <a16:creationId xmlns="" xmlns:a16="http://schemas.microsoft.com/office/drawing/2014/main" id="{00000000-0008-0000-0100-00005903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68" name="Text Box 52">
          <a:extLst>
            <a:ext uri="{FF2B5EF4-FFF2-40B4-BE49-F238E27FC236}">
              <a16:creationId xmlns="" xmlns:a16="http://schemas.microsoft.com/office/drawing/2014/main" id="{00000000-0008-0000-0100-00005A03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69" name="Text Box 24">
          <a:extLst>
            <a:ext uri="{FF2B5EF4-FFF2-40B4-BE49-F238E27FC236}">
              <a16:creationId xmlns="" xmlns:a16="http://schemas.microsoft.com/office/drawing/2014/main" id="{00000000-0008-0000-0100-00005B03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70" name="Text Box 50">
          <a:extLst>
            <a:ext uri="{FF2B5EF4-FFF2-40B4-BE49-F238E27FC236}">
              <a16:creationId xmlns="" xmlns:a16="http://schemas.microsoft.com/office/drawing/2014/main" id="{00000000-0008-0000-0100-00005C03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71" name="Text Box 52">
          <a:extLst>
            <a:ext uri="{FF2B5EF4-FFF2-40B4-BE49-F238E27FC236}">
              <a16:creationId xmlns="" xmlns:a16="http://schemas.microsoft.com/office/drawing/2014/main" id="{00000000-0008-0000-0100-00005D03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772" name="Text Box 23">
          <a:extLst>
            <a:ext uri="{FF2B5EF4-FFF2-40B4-BE49-F238E27FC236}">
              <a16:creationId xmlns="" xmlns:a16="http://schemas.microsoft.com/office/drawing/2014/main" id="{00000000-0008-0000-0100-00005E03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773" name="Text Box 24">
          <a:extLst>
            <a:ext uri="{FF2B5EF4-FFF2-40B4-BE49-F238E27FC236}">
              <a16:creationId xmlns="" xmlns:a16="http://schemas.microsoft.com/office/drawing/2014/main" id="{00000000-0008-0000-0100-00005F03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774" name="Text Box 50">
          <a:extLst>
            <a:ext uri="{FF2B5EF4-FFF2-40B4-BE49-F238E27FC236}">
              <a16:creationId xmlns="" xmlns:a16="http://schemas.microsoft.com/office/drawing/2014/main" id="{00000000-0008-0000-0100-00006003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775" name="Text Box 52">
          <a:extLst>
            <a:ext uri="{FF2B5EF4-FFF2-40B4-BE49-F238E27FC236}">
              <a16:creationId xmlns="" xmlns:a16="http://schemas.microsoft.com/office/drawing/2014/main" id="{00000000-0008-0000-0100-00006103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776" name="Text Box 24">
          <a:extLst>
            <a:ext uri="{FF2B5EF4-FFF2-40B4-BE49-F238E27FC236}">
              <a16:creationId xmlns="" xmlns:a16="http://schemas.microsoft.com/office/drawing/2014/main" id="{00000000-0008-0000-0100-00006203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777" name="Text Box 50">
          <a:extLst>
            <a:ext uri="{FF2B5EF4-FFF2-40B4-BE49-F238E27FC236}">
              <a16:creationId xmlns="" xmlns:a16="http://schemas.microsoft.com/office/drawing/2014/main" id="{00000000-0008-0000-0100-00006303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778" name="Text Box 52">
          <a:extLst>
            <a:ext uri="{FF2B5EF4-FFF2-40B4-BE49-F238E27FC236}">
              <a16:creationId xmlns="" xmlns:a16="http://schemas.microsoft.com/office/drawing/2014/main" id="{00000000-0008-0000-0100-00006403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79" name="Text Box 23">
          <a:extLst>
            <a:ext uri="{FF2B5EF4-FFF2-40B4-BE49-F238E27FC236}">
              <a16:creationId xmlns="" xmlns:a16="http://schemas.microsoft.com/office/drawing/2014/main" id="{00000000-0008-0000-0100-00006503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80" name="Text Box 24">
          <a:extLst>
            <a:ext uri="{FF2B5EF4-FFF2-40B4-BE49-F238E27FC236}">
              <a16:creationId xmlns="" xmlns:a16="http://schemas.microsoft.com/office/drawing/2014/main" id="{00000000-0008-0000-0100-00006603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81" name="Text Box 50">
          <a:extLst>
            <a:ext uri="{FF2B5EF4-FFF2-40B4-BE49-F238E27FC236}">
              <a16:creationId xmlns="" xmlns:a16="http://schemas.microsoft.com/office/drawing/2014/main" id="{00000000-0008-0000-0100-00006703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82" name="Text Box 52">
          <a:extLst>
            <a:ext uri="{FF2B5EF4-FFF2-40B4-BE49-F238E27FC236}">
              <a16:creationId xmlns="" xmlns:a16="http://schemas.microsoft.com/office/drawing/2014/main" id="{00000000-0008-0000-0100-00006803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83" name="Text Box 24">
          <a:extLst>
            <a:ext uri="{FF2B5EF4-FFF2-40B4-BE49-F238E27FC236}">
              <a16:creationId xmlns="" xmlns:a16="http://schemas.microsoft.com/office/drawing/2014/main" id="{00000000-0008-0000-0100-00006903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84" name="Text Box 50">
          <a:extLst>
            <a:ext uri="{FF2B5EF4-FFF2-40B4-BE49-F238E27FC236}">
              <a16:creationId xmlns="" xmlns:a16="http://schemas.microsoft.com/office/drawing/2014/main" id="{00000000-0008-0000-0100-00006A03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85" name="Text Box 52">
          <a:extLst>
            <a:ext uri="{FF2B5EF4-FFF2-40B4-BE49-F238E27FC236}">
              <a16:creationId xmlns="" xmlns:a16="http://schemas.microsoft.com/office/drawing/2014/main" id="{00000000-0008-0000-0100-00006B03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786" name="Text Box 23">
          <a:extLst>
            <a:ext uri="{FF2B5EF4-FFF2-40B4-BE49-F238E27FC236}">
              <a16:creationId xmlns="" xmlns:a16="http://schemas.microsoft.com/office/drawing/2014/main" id="{00000000-0008-0000-0100-00006C03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787" name="Text Box 24">
          <a:extLst>
            <a:ext uri="{FF2B5EF4-FFF2-40B4-BE49-F238E27FC236}">
              <a16:creationId xmlns="" xmlns:a16="http://schemas.microsoft.com/office/drawing/2014/main" id="{00000000-0008-0000-0100-00006D03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788" name="Text Box 50">
          <a:extLst>
            <a:ext uri="{FF2B5EF4-FFF2-40B4-BE49-F238E27FC236}">
              <a16:creationId xmlns="" xmlns:a16="http://schemas.microsoft.com/office/drawing/2014/main" id="{00000000-0008-0000-0100-00006E03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789" name="Text Box 52">
          <a:extLst>
            <a:ext uri="{FF2B5EF4-FFF2-40B4-BE49-F238E27FC236}">
              <a16:creationId xmlns="" xmlns:a16="http://schemas.microsoft.com/office/drawing/2014/main" id="{00000000-0008-0000-0100-00006F03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790" name="Text Box 24">
          <a:extLst>
            <a:ext uri="{FF2B5EF4-FFF2-40B4-BE49-F238E27FC236}">
              <a16:creationId xmlns="" xmlns:a16="http://schemas.microsoft.com/office/drawing/2014/main" id="{00000000-0008-0000-0100-00007003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791" name="Text Box 50">
          <a:extLst>
            <a:ext uri="{FF2B5EF4-FFF2-40B4-BE49-F238E27FC236}">
              <a16:creationId xmlns="" xmlns:a16="http://schemas.microsoft.com/office/drawing/2014/main" id="{00000000-0008-0000-0100-00007103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792" name="Text Box 52">
          <a:extLst>
            <a:ext uri="{FF2B5EF4-FFF2-40B4-BE49-F238E27FC236}">
              <a16:creationId xmlns="" xmlns:a16="http://schemas.microsoft.com/office/drawing/2014/main" id="{00000000-0008-0000-0100-00007203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93" name="Text Box 23">
          <a:extLst>
            <a:ext uri="{FF2B5EF4-FFF2-40B4-BE49-F238E27FC236}">
              <a16:creationId xmlns="" xmlns:a16="http://schemas.microsoft.com/office/drawing/2014/main" id="{00000000-0008-0000-0100-00007303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94" name="Text Box 24">
          <a:extLst>
            <a:ext uri="{FF2B5EF4-FFF2-40B4-BE49-F238E27FC236}">
              <a16:creationId xmlns="" xmlns:a16="http://schemas.microsoft.com/office/drawing/2014/main" id="{00000000-0008-0000-0100-00007403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95" name="Text Box 50">
          <a:extLst>
            <a:ext uri="{FF2B5EF4-FFF2-40B4-BE49-F238E27FC236}">
              <a16:creationId xmlns="" xmlns:a16="http://schemas.microsoft.com/office/drawing/2014/main" id="{00000000-0008-0000-0100-00007503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96" name="Text Box 52">
          <a:extLst>
            <a:ext uri="{FF2B5EF4-FFF2-40B4-BE49-F238E27FC236}">
              <a16:creationId xmlns="" xmlns:a16="http://schemas.microsoft.com/office/drawing/2014/main" id="{00000000-0008-0000-0100-00007603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97" name="Text Box 24">
          <a:extLst>
            <a:ext uri="{FF2B5EF4-FFF2-40B4-BE49-F238E27FC236}">
              <a16:creationId xmlns="" xmlns:a16="http://schemas.microsoft.com/office/drawing/2014/main" id="{00000000-0008-0000-0100-00007703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98" name="Text Box 50">
          <a:extLst>
            <a:ext uri="{FF2B5EF4-FFF2-40B4-BE49-F238E27FC236}">
              <a16:creationId xmlns="" xmlns:a16="http://schemas.microsoft.com/office/drawing/2014/main" id="{00000000-0008-0000-0100-00007803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99" name="Text Box 52">
          <a:extLst>
            <a:ext uri="{FF2B5EF4-FFF2-40B4-BE49-F238E27FC236}">
              <a16:creationId xmlns="" xmlns:a16="http://schemas.microsoft.com/office/drawing/2014/main" id="{00000000-0008-0000-0100-00007903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800" name="Text Box 23">
          <a:extLst>
            <a:ext uri="{FF2B5EF4-FFF2-40B4-BE49-F238E27FC236}">
              <a16:creationId xmlns="" xmlns:a16="http://schemas.microsoft.com/office/drawing/2014/main" id="{00000000-0008-0000-0100-00007A03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801" name="Text Box 24">
          <a:extLst>
            <a:ext uri="{FF2B5EF4-FFF2-40B4-BE49-F238E27FC236}">
              <a16:creationId xmlns="" xmlns:a16="http://schemas.microsoft.com/office/drawing/2014/main" id="{00000000-0008-0000-0100-00007B03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802" name="Text Box 50">
          <a:extLst>
            <a:ext uri="{FF2B5EF4-FFF2-40B4-BE49-F238E27FC236}">
              <a16:creationId xmlns="" xmlns:a16="http://schemas.microsoft.com/office/drawing/2014/main" id="{00000000-0008-0000-0100-00007C03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803" name="Text Box 52">
          <a:extLst>
            <a:ext uri="{FF2B5EF4-FFF2-40B4-BE49-F238E27FC236}">
              <a16:creationId xmlns="" xmlns:a16="http://schemas.microsoft.com/office/drawing/2014/main" id="{00000000-0008-0000-0100-00007D03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804" name="Text Box 24">
          <a:extLst>
            <a:ext uri="{FF2B5EF4-FFF2-40B4-BE49-F238E27FC236}">
              <a16:creationId xmlns="" xmlns:a16="http://schemas.microsoft.com/office/drawing/2014/main" id="{00000000-0008-0000-0100-00007E03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805" name="Text Box 50">
          <a:extLst>
            <a:ext uri="{FF2B5EF4-FFF2-40B4-BE49-F238E27FC236}">
              <a16:creationId xmlns="" xmlns:a16="http://schemas.microsoft.com/office/drawing/2014/main" id="{00000000-0008-0000-0100-00007F03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806" name="Text Box 52">
          <a:extLst>
            <a:ext uri="{FF2B5EF4-FFF2-40B4-BE49-F238E27FC236}">
              <a16:creationId xmlns="" xmlns:a16="http://schemas.microsoft.com/office/drawing/2014/main" id="{00000000-0008-0000-0100-00008003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07" name="Text Box 23">
          <a:extLst>
            <a:ext uri="{FF2B5EF4-FFF2-40B4-BE49-F238E27FC236}">
              <a16:creationId xmlns="" xmlns:a16="http://schemas.microsoft.com/office/drawing/2014/main" id="{00000000-0008-0000-0100-00008103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08" name="Text Box 24">
          <a:extLst>
            <a:ext uri="{FF2B5EF4-FFF2-40B4-BE49-F238E27FC236}">
              <a16:creationId xmlns="" xmlns:a16="http://schemas.microsoft.com/office/drawing/2014/main" id="{00000000-0008-0000-0100-00008203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09" name="Text Box 50">
          <a:extLst>
            <a:ext uri="{FF2B5EF4-FFF2-40B4-BE49-F238E27FC236}">
              <a16:creationId xmlns="" xmlns:a16="http://schemas.microsoft.com/office/drawing/2014/main" id="{00000000-0008-0000-0100-00008303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10" name="Text Box 52">
          <a:extLst>
            <a:ext uri="{FF2B5EF4-FFF2-40B4-BE49-F238E27FC236}">
              <a16:creationId xmlns="" xmlns:a16="http://schemas.microsoft.com/office/drawing/2014/main" id="{00000000-0008-0000-0100-00008403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11" name="Text Box 24">
          <a:extLst>
            <a:ext uri="{FF2B5EF4-FFF2-40B4-BE49-F238E27FC236}">
              <a16:creationId xmlns="" xmlns:a16="http://schemas.microsoft.com/office/drawing/2014/main" id="{00000000-0008-0000-0100-00008503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12" name="Text Box 50">
          <a:extLst>
            <a:ext uri="{FF2B5EF4-FFF2-40B4-BE49-F238E27FC236}">
              <a16:creationId xmlns="" xmlns:a16="http://schemas.microsoft.com/office/drawing/2014/main" id="{00000000-0008-0000-0100-00008603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13" name="Text Box 52">
          <a:extLst>
            <a:ext uri="{FF2B5EF4-FFF2-40B4-BE49-F238E27FC236}">
              <a16:creationId xmlns="" xmlns:a16="http://schemas.microsoft.com/office/drawing/2014/main" id="{00000000-0008-0000-0100-00008703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814" name="Text Box 23">
          <a:extLst>
            <a:ext uri="{FF2B5EF4-FFF2-40B4-BE49-F238E27FC236}">
              <a16:creationId xmlns="" xmlns:a16="http://schemas.microsoft.com/office/drawing/2014/main" id="{00000000-0008-0000-0100-00008803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815" name="Text Box 24">
          <a:extLst>
            <a:ext uri="{FF2B5EF4-FFF2-40B4-BE49-F238E27FC236}">
              <a16:creationId xmlns="" xmlns:a16="http://schemas.microsoft.com/office/drawing/2014/main" id="{00000000-0008-0000-0100-00008903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816" name="Text Box 50">
          <a:extLst>
            <a:ext uri="{FF2B5EF4-FFF2-40B4-BE49-F238E27FC236}">
              <a16:creationId xmlns="" xmlns:a16="http://schemas.microsoft.com/office/drawing/2014/main" id="{00000000-0008-0000-0100-00008A03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817" name="Text Box 52">
          <a:extLst>
            <a:ext uri="{FF2B5EF4-FFF2-40B4-BE49-F238E27FC236}">
              <a16:creationId xmlns="" xmlns:a16="http://schemas.microsoft.com/office/drawing/2014/main" id="{00000000-0008-0000-0100-00008B03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818" name="Text Box 24">
          <a:extLst>
            <a:ext uri="{FF2B5EF4-FFF2-40B4-BE49-F238E27FC236}">
              <a16:creationId xmlns="" xmlns:a16="http://schemas.microsoft.com/office/drawing/2014/main" id="{00000000-0008-0000-0100-00008C03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819" name="Text Box 50">
          <a:extLst>
            <a:ext uri="{FF2B5EF4-FFF2-40B4-BE49-F238E27FC236}">
              <a16:creationId xmlns="" xmlns:a16="http://schemas.microsoft.com/office/drawing/2014/main" id="{00000000-0008-0000-0100-00008D03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820" name="Text Box 52">
          <a:extLst>
            <a:ext uri="{FF2B5EF4-FFF2-40B4-BE49-F238E27FC236}">
              <a16:creationId xmlns="" xmlns:a16="http://schemas.microsoft.com/office/drawing/2014/main" id="{00000000-0008-0000-0100-00008E03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21" name="Text Box 23">
          <a:extLst>
            <a:ext uri="{FF2B5EF4-FFF2-40B4-BE49-F238E27FC236}">
              <a16:creationId xmlns="" xmlns:a16="http://schemas.microsoft.com/office/drawing/2014/main" id="{00000000-0008-0000-0100-00008F03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22" name="Text Box 24">
          <a:extLst>
            <a:ext uri="{FF2B5EF4-FFF2-40B4-BE49-F238E27FC236}">
              <a16:creationId xmlns="" xmlns:a16="http://schemas.microsoft.com/office/drawing/2014/main" id="{00000000-0008-0000-0100-00009003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23" name="Text Box 50">
          <a:extLst>
            <a:ext uri="{FF2B5EF4-FFF2-40B4-BE49-F238E27FC236}">
              <a16:creationId xmlns="" xmlns:a16="http://schemas.microsoft.com/office/drawing/2014/main" id="{00000000-0008-0000-0100-00009103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24" name="Text Box 52">
          <a:extLst>
            <a:ext uri="{FF2B5EF4-FFF2-40B4-BE49-F238E27FC236}">
              <a16:creationId xmlns="" xmlns:a16="http://schemas.microsoft.com/office/drawing/2014/main" id="{00000000-0008-0000-0100-00009203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25" name="Text Box 24">
          <a:extLst>
            <a:ext uri="{FF2B5EF4-FFF2-40B4-BE49-F238E27FC236}">
              <a16:creationId xmlns="" xmlns:a16="http://schemas.microsoft.com/office/drawing/2014/main" id="{00000000-0008-0000-0100-00009303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26" name="Text Box 50">
          <a:extLst>
            <a:ext uri="{FF2B5EF4-FFF2-40B4-BE49-F238E27FC236}">
              <a16:creationId xmlns="" xmlns:a16="http://schemas.microsoft.com/office/drawing/2014/main" id="{00000000-0008-0000-0100-00009403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27" name="Text Box 52">
          <a:extLst>
            <a:ext uri="{FF2B5EF4-FFF2-40B4-BE49-F238E27FC236}">
              <a16:creationId xmlns="" xmlns:a16="http://schemas.microsoft.com/office/drawing/2014/main" id="{00000000-0008-0000-0100-00009503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828" name="Text Box 23">
          <a:extLst>
            <a:ext uri="{FF2B5EF4-FFF2-40B4-BE49-F238E27FC236}">
              <a16:creationId xmlns="" xmlns:a16="http://schemas.microsoft.com/office/drawing/2014/main" id="{00000000-0008-0000-0100-00009603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829" name="Text Box 24">
          <a:extLst>
            <a:ext uri="{FF2B5EF4-FFF2-40B4-BE49-F238E27FC236}">
              <a16:creationId xmlns="" xmlns:a16="http://schemas.microsoft.com/office/drawing/2014/main" id="{00000000-0008-0000-0100-00009703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830" name="Text Box 50">
          <a:extLst>
            <a:ext uri="{FF2B5EF4-FFF2-40B4-BE49-F238E27FC236}">
              <a16:creationId xmlns="" xmlns:a16="http://schemas.microsoft.com/office/drawing/2014/main" id="{00000000-0008-0000-0100-00009803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831" name="Text Box 52">
          <a:extLst>
            <a:ext uri="{FF2B5EF4-FFF2-40B4-BE49-F238E27FC236}">
              <a16:creationId xmlns="" xmlns:a16="http://schemas.microsoft.com/office/drawing/2014/main" id="{00000000-0008-0000-0100-00009903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832" name="Text Box 24">
          <a:extLst>
            <a:ext uri="{FF2B5EF4-FFF2-40B4-BE49-F238E27FC236}">
              <a16:creationId xmlns="" xmlns:a16="http://schemas.microsoft.com/office/drawing/2014/main" id="{00000000-0008-0000-0100-00009A03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833" name="Text Box 50">
          <a:extLst>
            <a:ext uri="{FF2B5EF4-FFF2-40B4-BE49-F238E27FC236}">
              <a16:creationId xmlns="" xmlns:a16="http://schemas.microsoft.com/office/drawing/2014/main" id="{00000000-0008-0000-0100-00009B03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834" name="Text Box 52">
          <a:extLst>
            <a:ext uri="{FF2B5EF4-FFF2-40B4-BE49-F238E27FC236}">
              <a16:creationId xmlns="" xmlns:a16="http://schemas.microsoft.com/office/drawing/2014/main" id="{00000000-0008-0000-0100-00009C03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35" name="Text Box 23">
          <a:extLst>
            <a:ext uri="{FF2B5EF4-FFF2-40B4-BE49-F238E27FC236}">
              <a16:creationId xmlns="" xmlns:a16="http://schemas.microsoft.com/office/drawing/2014/main" id="{00000000-0008-0000-0100-000077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36" name="Text Box 24">
          <a:extLst>
            <a:ext uri="{FF2B5EF4-FFF2-40B4-BE49-F238E27FC236}">
              <a16:creationId xmlns="" xmlns:a16="http://schemas.microsoft.com/office/drawing/2014/main" id="{00000000-0008-0000-0100-000078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37" name="Text Box 50">
          <a:extLst>
            <a:ext uri="{FF2B5EF4-FFF2-40B4-BE49-F238E27FC236}">
              <a16:creationId xmlns="" xmlns:a16="http://schemas.microsoft.com/office/drawing/2014/main" id="{00000000-0008-0000-0100-000079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38" name="Text Box 52">
          <a:extLst>
            <a:ext uri="{FF2B5EF4-FFF2-40B4-BE49-F238E27FC236}">
              <a16:creationId xmlns="" xmlns:a16="http://schemas.microsoft.com/office/drawing/2014/main" id="{00000000-0008-0000-0100-00007A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39" name="Text Box 24">
          <a:extLst>
            <a:ext uri="{FF2B5EF4-FFF2-40B4-BE49-F238E27FC236}">
              <a16:creationId xmlns="" xmlns:a16="http://schemas.microsoft.com/office/drawing/2014/main" id="{00000000-0008-0000-0100-00007B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40" name="Text Box 50">
          <a:extLst>
            <a:ext uri="{FF2B5EF4-FFF2-40B4-BE49-F238E27FC236}">
              <a16:creationId xmlns="" xmlns:a16="http://schemas.microsoft.com/office/drawing/2014/main" id="{00000000-0008-0000-0100-00007C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41" name="Text Box 52">
          <a:extLst>
            <a:ext uri="{FF2B5EF4-FFF2-40B4-BE49-F238E27FC236}">
              <a16:creationId xmlns="" xmlns:a16="http://schemas.microsoft.com/office/drawing/2014/main" id="{00000000-0008-0000-0100-00007D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42" name="Text Box 23">
          <a:extLst>
            <a:ext uri="{FF2B5EF4-FFF2-40B4-BE49-F238E27FC236}">
              <a16:creationId xmlns="" xmlns:a16="http://schemas.microsoft.com/office/drawing/2014/main" id="{00000000-0008-0000-0100-00007E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43" name="Text Box 24">
          <a:extLst>
            <a:ext uri="{FF2B5EF4-FFF2-40B4-BE49-F238E27FC236}">
              <a16:creationId xmlns="" xmlns:a16="http://schemas.microsoft.com/office/drawing/2014/main" id="{00000000-0008-0000-0100-00007F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44" name="Text Box 50">
          <a:extLst>
            <a:ext uri="{FF2B5EF4-FFF2-40B4-BE49-F238E27FC236}">
              <a16:creationId xmlns="" xmlns:a16="http://schemas.microsoft.com/office/drawing/2014/main" id="{00000000-0008-0000-0100-000080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45" name="Text Box 52">
          <a:extLst>
            <a:ext uri="{FF2B5EF4-FFF2-40B4-BE49-F238E27FC236}">
              <a16:creationId xmlns="" xmlns:a16="http://schemas.microsoft.com/office/drawing/2014/main" id="{00000000-0008-0000-0100-000081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46" name="Text Box 24">
          <a:extLst>
            <a:ext uri="{FF2B5EF4-FFF2-40B4-BE49-F238E27FC236}">
              <a16:creationId xmlns="" xmlns:a16="http://schemas.microsoft.com/office/drawing/2014/main" id="{00000000-0008-0000-0100-000082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47" name="Text Box 50">
          <a:extLst>
            <a:ext uri="{FF2B5EF4-FFF2-40B4-BE49-F238E27FC236}">
              <a16:creationId xmlns="" xmlns:a16="http://schemas.microsoft.com/office/drawing/2014/main" id="{00000000-0008-0000-0100-000083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48" name="Text Box 52">
          <a:extLst>
            <a:ext uri="{FF2B5EF4-FFF2-40B4-BE49-F238E27FC236}">
              <a16:creationId xmlns="" xmlns:a16="http://schemas.microsoft.com/office/drawing/2014/main" id="{00000000-0008-0000-0100-000084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49" name="Text Box 23">
          <a:extLst>
            <a:ext uri="{FF2B5EF4-FFF2-40B4-BE49-F238E27FC236}">
              <a16:creationId xmlns="" xmlns:a16="http://schemas.microsoft.com/office/drawing/2014/main" id="{00000000-0008-0000-0100-000085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50" name="Text Box 24">
          <a:extLst>
            <a:ext uri="{FF2B5EF4-FFF2-40B4-BE49-F238E27FC236}">
              <a16:creationId xmlns="" xmlns:a16="http://schemas.microsoft.com/office/drawing/2014/main" id="{00000000-0008-0000-0100-000086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51" name="Text Box 50">
          <a:extLst>
            <a:ext uri="{FF2B5EF4-FFF2-40B4-BE49-F238E27FC236}">
              <a16:creationId xmlns="" xmlns:a16="http://schemas.microsoft.com/office/drawing/2014/main" id="{00000000-0008-0000-0100-000087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52" name="Text Box 52">
          <a:extLst>
            <a:ext uri="{FF2B5EF4-FFF2-40B4-BE49-F238E27FC236}">
              <a16:creationId xmlns="" xmlns:a16="http://schemas.microsoft.com/office/drawing/2014/main" id="{00000000-0008-0000-0100-000088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53" name="Text Box 24">
          <a:extLst>
            <a:ext uri="{FF2B5EF4-FFF2-40B4-BE49-F238E27FC236}">
              <a16:creationId xmlns="" xmlns:a16="http://schemas.microsoft.com/office/drawing/2014/main" id="{00000000-0008-0000-0100-000089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54" name="Text Box 50">
          <a:extLst>
            <a:ext uri="{FF2B5EF4-FFF2-40B4-BE49-F238E27FC236}">
              <a16:creationId xmlns="" xmlns:a16="http://schemas.microsoft.com/office/drawing/2014/main" id="{00000000-0008-0000-0100-00008A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55" name="Text Box 52">
          <a:extLst>
            <a:ext uri="{FF2B5EF4-FFF2-40B4-BE49-F238E27FC236}">
              <a16:creationId xmlns="" xmlns:a16="http://schemas.microsoft.com/office/drawing/2014/main" id="{00000000-0008-0000-0100-00008B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856" name="Text Box 23">
          <a:extLst>
            <a:ext uri="{FF2B5EF4-FFF2-40B4-BE49-F238E27FC236}">
              <a16:creationId xmlns="" xmlns:a16="http://schemas.microsoft.com/office/drawing/2014/main" id="{00000000-0008-0000-0100-00008C01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857" name="Text Box 24">
          <a:extLst>
            <a:ext uri="{FF2B5EF4-FFF2-40B4-BE49-F238E27FC236}">
              <a16:creationId xmlns="" xmlns:a16="http://schemas.microsoft.com/office/drawing/2014/main" id="{00000000-0008-0000-0100-00008D01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858" name="Text Box 50">
          <a:extLst>
            <a:ext uri="{FF2B5EF4-FFF2-40B4-BE49-F238E27FC236}">
              <a16:creationId xmlns="" xmlns:a16="http://schemas.microsoft.com/office/drawing/2014/main" id="{00000000-0008-0000-0100-00008E01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859" name="Text Box 52">
          <a:extLst>
            <a:ext uri="{FF2B5EF4-FFF2-40B4-BE49-F238E27FC236}">
              <a16:creationId xmlns="" xmlns:a16="http://schemas.microsoft.com/office/drawing/2014/main" id="{00000000-0008-0000-0100-00008F01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860" name="Text Box 24">
          <a:extLst>
            <a:ext uri="{FF2B5EF4-FFF2-40B4-BE49-F238E27FC236}">
              <a16:creationId xmlns="" xmlns:a16="http://schemas.microsoft.com/office/drawing/2014/main" id="{00000000-0008-0000-0100-00009001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861" name="Text Box 50">
          <a:extLst>
            <a:ext uri="{FF2B5EF4-FFF2-40B4-BE49-F238E27FC236}">
              <a16:creationId xmlns="" xmlns:a16="http://schemas.microsoft.com/office/drawing/2014/main" id="{00000000-0008-0000-0100-00009101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862" name="Text Box 52">
          <a:extLst>
            <a:ext uri="{FF2B5EF4-FFF2-40B4-BE49-F238E27FC236}">
              <a16:creationId xmlns="" xmlns:a16="http://schemas.microsoft.com/office/drawing/2014/main" id="{00000000-0008-0000-0100-00009201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63" name="Text Box 23">
          <a:extLst>
            <a:ext uri="{FF2B5EF4-FFF2-40B4-BE49-F238E27FC236}">
              <a16:creationId xmlns="" xmlns:a16="http://schemas.microsoft.com/office/drawing/2014/main" id="{00000000-0008-0000-0100-000093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64" name="Text Box 24">
          <a:extLst>
            <a:ext uri="{FF2B5EF4-FFF2-40B4-BE49-F238E27FC236}">
              <a16:creationId xmlns="" xmlns:a16="http://schemas.microsoft.com/office/drawing/2014/main" id="{00000000-0008-0000-0100-000094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65" name="Text Box 50">
          <a:extLst>
            <a:ext uri="{FF2B5EF4-FFF2-40B4-BE49-F238E27FC236}">
              <a16:creationId xmlns="" xmlns:a16="http://schemas.microsoft.com/office/drawing/2014/main" id="{00000000-0008-0000-0100-000095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66" name="Text Box 52">
          <a:extLst>
            <a:ext uri="{FF2B5EF4-FFF2-40B4-BE49-F238E27FC236}">
              <a16:creationId xmlns="" xmlns:a16="http://schemas.microsoft.com/office/drawing/2014/main" id="{00000000-0008-0000-0100-000096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67" name="Text Box 24">
          <a:extLst>
            <a:ext uri="{FF2B5EF4-FFF2-40B4-BE49-F238E27FC236}">
              <a16:creationId xmlns="" xmlns:a16="http://schemas.microsoft.com/office/drawing/2014/main" id="{00000000-0008-0000-0100-000097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68" name="Text Box 50">
          <a:extLst>
            <a:ext uri="{FF2B5EF4-FFF2-40B4-BE49-F238E27FC236}">
              <a16:creationId xmlns="" xmlns:a16="http://schemas.microsoft.com/office/drawing/2014/main" id="{00000000-0008-0000-0100-000098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69" name="Text Box 52">
          <a:extLst>
            <a:ext uri="{FF2B5EF4-FFF2-40B4-BE49-F238E27FC236}">
              <a16:creationId xmlns="" xmlns:a16="http://schemas.microsoft.com/office/drawing/2014/main" id="{00000000-0008-0000-0100-000099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870" name="Text Box 23">
          <a:extLst>
            <a:ext uri="{FF2B5EF4-FFF2-40B4-BE49-F238E27FC236}">
              <a16:creationId xmlns="" xmlns:a16="http://schemas.microsoft.com/office/drawing/2014/main" id="{00000000-0008-0000-0100-00009A01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871" name="Text Box 24">
          <a:extLst>
            <a:ext uri="{FF2B5EF4-FFF2-40B4-BE49-F238E27FC236}">
              <a16:creationId xmlns="" xmlns:a16="http://schemas.microsoft.com/office/drawing/2014/main" id="{00000000-0008-0000-0100-00009B01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872" name="Text Box 50">
          <a:extLst>
            <a:ext uri="{FF2B5EF4-FFF2-40B4-BE49-F238E27FC236}">
              <a16:creationId xmlns="" xmlns:a16="http://schemas.microsoft.com/office/drawing/2014/main" id="{00000000-0008-0000-0100-00009C01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873" name="Text Box 52">
          <a:extLst>
            <a:ext uri="{FF2B5EF4-FFF2-40B4-BE49-F238E27FC236}">
              <a16:creationId xmlns="" xmlns:a16="http://schemas.microsoft.com/office/drawing/2014/main" id="{00000000-0008-0000-0100-00009D01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874" name="Text Box 24">
          <a:extLst>
            <a:ext uri="{FF2B5EF4-FFF2-40B4-BE49-F238E27FC236}">
              <a16:creationId xmlns="" xmlns:a16="http://schemas.microsoft.com/office/drawing/2014/main" id="{00000000-0008-0000-0100-00009E01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875" name="Text Box 50">
          <a:extLst>
            <a:ext uri="{FF2B5EF4-FFF2-40B4-BE49-F238E27FC236}">
              <a16:creationId xmlns="" xmlns:a16="http://schemas.microsoft.com/office/drawing/2014/main" id="{00000000-0008-0000-0100-00009F01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876" name="Text Box 52">
          <a:extLst>
            <a:ext uri="{FF2B5EF4-FFF2-40B4-BE49-F238E27FC236}">
              <a16:creationId xmlns="" xmlns:a16="http://schemas.microsoft.com/office/drawing/2014/main" id="{00000000-0008-0000-0100-0000A001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77" name="Text Box 23">
          <a:extLst>
            <a:ext uri="{FF2B5EF4-FFF2-40B4-BE49-F238E27FC236}">
              <a16:creationId xmlns="" xmlns:a16="http://schemas.microsoft.com/office/drawing/2014/main" id="{00000000-0008-0000-0100-0000A1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78" name="Text Box 24">
          <a:extLst>
            <a:ext uri="{FF2B5EF4-FFF2-40B4-BE49-F238E27FC236}">
              <a16:creationId xmlns="" xmlns:a16="http://schemas.microsoft.com/office/drawing/2014/main" id="{00000000-0008-0000-0100-0000A2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79" name="Text Box 50">
          <a:extLst>
            <a:ext uri="{FF2B5EF4-FFF2-40B4-BE49-F238E27FC236}">
              <a16:creationId xmlns="" xmlns:a16="http://schemas.microsoft.com/office/drawing/2014/main" id="{00000000-0008-0000-0100-0000A3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80" name="Text Box 52">
          <a:extLst>
            <a:ext uri="{FF2B5EF4-FFF2-40B4-BE49-F238E27FC236}">
              <a16:creationId xmlns="" xmlns:a16="http://schemas.microsoft.com/office/drawing/2014/main" id="{00000000-0008-0000-0100-0000A4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81" name="Text Box 24">
          <a:extLst>
            <a:ext uri="{FF2B5EF4-FFF2-40B4-BE49-F238E27FC236}">
              <a16:creationId xmlns="" xmlns:a16="http://schemas.microsoft.com/office/drawing/2014/main" id="{00000000-0008-0000-0100-0000A5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82" name="Text Box 50">
          <a:extLst>
            <a:ext uri="{FF2B5EF4-FFF2-40B4-BE49-F238E27FC236}">
              <a16:creationId xmlns="" xmlns:a16="http://schemas.microsoft.com/office/drawing/2014/main" id="{00000000-0008-0000-0100-0000A6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83" name="Text Box 52">
          <a:extLst>
            <a:ext uri="{FF2B5EF4-FFF2-40B4-BE49-F238E27FC236}">
              <a16:creationId xmlns="" xmlns:a16="http://schemas.microsoft.com/office/drawing/2014/main" id="{00000000-0008-0000-0100-0000A7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884" name="Text Box 23">
          <a:extLst>
            <a:ext uri="{FF2B5EF4-FFF2-40B4-BE49-F238E27FC236}">
              <a16:creationId xmlns="" xmlns:a16="http://schemas.microsoft.com/office/drawing/2014/main" id="{00000000-0008-0000-0100-0000A801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885" name="Text Box 24">
          <a:extLst>
            <a:ext uri="{FF2B5EF4-FFF2-40B4-BE49-F238E27FC236}">
              <a16:creationId xmlns="" xmlns:a16="http://schemas.microsoft.com/office/drawing/2014/main" id="{00000000-0008-0000-0100-0000A901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886" name="Text Box 50">
          <a:extLst>
            <a:ext uri="{FF2B5EF4-FFF2-40B4-BE49-F238E27FC236}">
              <a16:creationId xmlns="" xmlns:a16="http://schemas.microsoft.com/office/drawing/2014/main" id="{00000000-0008-0000-0100-0000AA01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887" name="Text Box 52">
          <a:extLst>
            <a:ext uri="{FF2B5EF4-FFF2-40B4-BE49-F238E27FC236}">
              <a16:creationId xmlns="" xmlns:a16="http://schemas.microsoft.com/office/drawing/2014/main" id="{00000000-0008-0000-0100-0000AB01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888" name="Text Box 24">
          <a:extLst>
            <a:ext uri="{FF2B5EF4-FFF2-40B4-BE49-F238E27FC236}">
              <a16:creationId xmlns="" xmlns:a16="http://schemas.microsoft.com/office/drawing/2014/main" id="{00000000-0008-0000-0100-0000AC01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889" name="Text Box 50">
          <a:extLst>
            <a:ext uri="{FF2B5EF4-FFF2-40B4-BE49-F238E27FC236}">
              <a16:creationId xmlns="" xmlns:a16="http://schemas.microsoft.com/office/drawing/2014/main" id="{00000000-0008-0000-0100-0000AD01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890" name="Text Box 52">
          <a:extLst>
            <a:ext uri="{FF2B5EF4-FFF2-40B4-BE49-F238E27FC236}">
              <a16:creationId xmlns="" xmlns:a16="http://schemas.microsoft.com/office/drawing/2014/main" id="{00000000-0008-0000-0100-0000AE01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91" name="Text Box 23">
          <a:extLst>
            <a:ext uri="{FF2B5EF4-FFF2-40B4-BE49-F238E27FC236}">
              <a16:creationId xmlns="" xmlns:a16="http://schemas.microsoft.com/office/drawing/2014/main" id="{00000000-0008-0000-0100-0000AF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92" name="Text Box 24">
          <a:extLst>
            <a:ext uri="{FF2B5EF4-FFF2-40B4-BE49-F238E27FC236}">
              <a16:creationId xmlns="" xmlns:a16="http://schemas.microsoft.com/office/drawing/2014/main" id="{00000000-0008-0000-0100-0000B0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93" name="Text Box 50">
          <a:extLst>
            <a:ext uri="{FF2B5EF4-FFF2-40B4-BE49-F238E27FC236}">
              <a16:creationId xmlns="" xmlns:a16="http://schemas.microsoft.com/office/drawing/2014/main" id="{00000000-0008-0000-0100-0000B1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94" name="Text Box 52">
          <a:extLst>
            <a:ext uri="{FF2B5EF4-FFF2-40B4-BE49-F238E27FC236}">
              <a16:creationId xmlns="" xmlns:a16="http://schemas.microsoft.com/office/drawing/2014/main" id="{00000000-0008-0000-0100-0000B2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95" name="Text Box 24">
          <a:extLst>
            <a:ext uri="{FF2B5EF4-FFF2-40B4-BE49-F238E27FC236}">
              <a16:creationId xmlns="" xmlns:a16="http://schemas.microsoft.com/office/drawing/2014/main" id="{00000000-0008-0000-0100-0000B3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96" name="Text Box 50">
          <a:extLst>
            <a:ext uri="{FF2B5EF4-FFF2-40B4-BE49-F238E27FC236}">
              <a16:creationId xmlns="" xmlns:a16="http://schemas.microsoft.com/office/drawing/2014/main" id="{00000000-0008-0000-0100-0000B4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97" name="Text Box 52">
          <a:extLst>
            <a:ext uri="{FF2B5EF4-FFF2-40B4-BE49-F238E27FC236}">
              <a16:creationId xmlns="" xmlns:a16="http://schemas.microsoft.com/office/drawing/2014/main" id="{00000000-0008-0000-0100-0000B5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898" name="Text Box 23">
          <a:extLst>
            <a:ext uri="{FF2B5EF4-FFF2-40B4-BE49-F238E27FC236}">
              <a16:creationId xmlns="" xmlns:a16="http://schemas.microsoft.com/office/drawing/2014/main" id="{00000000-0008-0000-0100-0000B601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899" name="Text Box 24">
          <a:extLst>
            <a:ext uri="{FF2B5EF4-FFF2-40B4-BE49-F238E27FC236}">
              <a16:creationId xmlns="" xmlns:a16="http://schemas.microsoft.com/office/drawing/2014/main" id="{00000000-0008-0000-0100-0000B701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900" name="Text Box 50">
          <a:extLst>
            <a:ext uri="{FF2B5EF4-FFF2-40B4-BE49-F238E27FC236}">
              <a16:creationId xmlns="" xmlns:a16="http://schemas.microsoft.com/office/drawing/2014/main" id="{00000000-0008-0000-0100-0000B801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901" name="Text Box 52">
          <a:extLst>
            <a:ext uri="{FF2B5EF4-FFF2-40B4-BE49-F238E27FC236}">
              <a16:creationId xmlns="" xmlns:a16="http://schemas.microsoft.com/office/drawing/2014/main" id="{00000000-0008-0000-0100-0000B901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902" name="Text Box 24">
          <a:extLst>
            <a:ext uri="{FF2B5EF4-FFF2-40B4-BE49-F238E27FC236}">
              <a16:creationId xmlns="" xmlns:a16="http://schemas.microsoft.com/office/drawing/2014/main" id="{00000000-0008-0000-0100-0000BA01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903" name="Text Box 50">
          <a:extLst>
            <a:ext uri="{FF2B5EF4-FFF2-40B4-BE49-F238E27FC236}">
              <a16:creationId xmlns="" xmlns:a16="http://schemas.microsoft.com/office/drawing/2014/main" id="{00000000-0008-0000-0100-0000BB01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904" name="Text Box 52">
          <a:extLst>
            <a:ext uri="{FF2B5EF4-FFF2-40B4-BE49-F238E27FC236}">
              <a16:creationId xmlns="" xmlns:a16="http://schemas.microsoft.com/office/drawing/2014/main" id="{00000000-0008-0000-0100-0000BC01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905" name="Text Box 23">
          <a:extLst>
            <a:ext uri="{FF2B5EF4-FFF2-40B4-BE49-F238E27FC236}">
              <a16:creationId xmlns="" xmlns:a16="http://schemas.microsoft.com/office/drawing/2014/main" id="{00000000-0008-0000-0100-0000BD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906" name="Text Box 24">
          <a:extLst>
            <a:ext uri="{FF2B5EF4-FFF2-40B4-BE49-F238E27FC236}">
              <a16:creationId xmlns="" xmlns:a16="http://schemas.microsoft.com/office/drawing/2014/main" id="{00000000-0008-0000-0100-0000BE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907" name="Text Box 50">
          <a:extLst>
            <a:ext uri="{FF2B5EF4-FFF2-40B4-BE49-F238E27FC236}">
              <a16:creationId xmlns="" xmlns:a16="http://schemas.microsoft.com/office/drawing/2014/main" id="{00000000-0008-0000-0100-0000BF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908" name="Text Box 52">
          <a:extLst>
            <a:ext uri="{FF2B5EF4-FFF2-40B4-BE49-F238E27FC236}">
              <a16:creationId xmlns="" xmlns:a16="http://schemas.microsoft.com/office/drawing/2014/main" id="{00000000-0008-0000-0100-0000C0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909" name="Text Box 24">
          <a:extLst>
            <a:ext uri="{FF2B5EF4-FFF2-40B4-BE49-F238E27FC236}">
              <a16:creationId xmlns="" xmlns:a16="http://schemas.microsoft.com/office/drawing/2014/main" id="{00000000-0008-0000-0100-0000C1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910" name="Text Box 50">
          <a:extLst>
            <a:ext uri="{FF2B5EF4-FFF2-40B4-BE49-F238E27FC236}">
              <a16:creationId xmlns="" xmlns:a16="http://schemas.microsoft.com/office/drawing/2014/main" id="{00000000-0008-0000-0100-0000C2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911" name="Text Box 52">
          <a:extLst>
            <a:ext uri="{FF2B5EF4-FFF2-40B4-BE49-F238E27FC236}">
              <a16:creationId xmlns="" xmlns:a16="http://schemas.microsoft.com/office/drawing/2014/main" id="{00000000-0008-0000-0100-0000C3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912" name="Text Box 23">
          <a:extLst>
            <a:ext uri="{FF2B5EF4-FFF2-40B4-BE49-F238E27FC236}">
              <a16:creationId xmlns="" xmlns:a16="http://schemas.microsoft.com/office/drawing/2014/main" id="{00000000-0008-0000-0100-0000C401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913" name="Text Box 24">
          <a:extLst>
            <a:ext uri="{FF2B5EF4-FFF2-40B4-BE49-F238E27FC236}">
              <a16:creationId xmlns="" xmlns:a16="http://schemas.microsoft.com/office/drawing/2014/main" id="{00000000-0008-0000-0100-0000C501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914" name="Text Box 50">
          <a:extLst>
            <a:ext uri="{FF2B5EF4-FFF2-40B4-BE49-F238E27FC236}">
              <a16:creationId xmlns="" xmlns:a16="http://schemas.microsoft.com/office/drawing/2014/main" id="{00000000-0008-0000-0100-0000C601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915" name="Text Box 52">
          <a:extLst>
            <a:ext uri="{FF2B5EF4-FFF2-40B4-BE49-F238E27FC236}">
              <a16:creationId xmlns="" xmlns:a16="http://schemas.microsoft.com/office/drawing/2014/main" id="{00000000-0008-0000-0100-0000C701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916" name="Text Box 24">
          <a:extLst>
            <a:ext uri="{FF2B5EF4-FFF2-40B4-BE49-F238E27FC236}">
              <a16:creationId xmlns="" xmlns:a16="http://schemas.microsoft.com/office/drawing/2014/main" id="{00000000-0008-0000-0100-0000C801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917" name="Text Box 50">
          <a:extLst>
            <a:ext uri="{FF2B5EF4-FFF2-40B4-BE49-F238E27FC236}">
              <a16:creationId xmlns="" xmlns:a16="http://schemas.microsoft.com/office/drawing/2014/main" id="{00000000-0008-0000-0100-0000C901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918" name="Text Box 52">
          <a:extLst>
            <a:ext uri="{FF2B5EF4-FFF2-40B4-BE49-F238E27FC236}">
              <a16:creationId xmlns="" xmlns:a16="http://schemas.microsoft.com/office/drawing/2014/main" id="{00000000-0008-0000-0100-0000CA01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919" name="Text Box 23">
          <a:extLst>
            <a:ext uri="{FF2B5EF4-FFF2-40B4-BE49-F238E27FC236}">
              <a16:creationId xmlns="" xmlns:a16="http://schemas.microsoft.com/office/drawing/2014/main" id="{00000000-0008-0000-0100-0000CB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920" name="Text Box 24">
          <a:extLst>
            <a:ext uri="{FF2B5EF4-FFF2-40B4-BE49-F238E27FC236}">
              <a16:creationId xmlns="" xmlns:a16="http://schemas.microsoft.com/office/drawing/2014/main" id="{00000000-0008-0000-0100-0000CC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921" name="Text Box 50">
          <a:extLst>
            <a:ext uri="{FF2B5EF4-FFF2-40B4-BE49-F238E27FC236}">
              <a16:creationId xmlns="" xmlns:a16="http://schemas.microsoft.com/office/drawing/2014/main" id="{00000000-0008-0000-0100-0000CD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922" name="Text Box 52">
          <a:extLst>
            <a:ext uri="{FF2B5EF4-FFF2-40B4-BE49-F238E27FC236}">
              <a16:creationId xmlns="" xmlns:a16="http://schemas.microsoft.com/office/drawing/2014/main" id="{00000000-0008-0000-0100-0000CE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923" name="Text Box 24">
          <a:extLst>
            <a:ext uri="{FF2B5EF4-FFF2-40B4-BE49-F238E27FC236}">
              <a16:creationId xmlns="" xmlns:a16="http://schemas.microsoft.com/office/drawing/2014/main" id="{00000000-0008-0000-0100-0000CF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924" name="Text Box 50">
          <a:extLst>
            <a:ext uri="{FF2B5EF4-FFF2-40B4-BE49-F238E27FC236}">
              <a16:creationId xmlns="" xmlns:a16="http://schemas.microsoft.com/office/drawing/2014/main" id="{00000000-0008-0000-0100-0000D0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925" name="Text Box 52">
          <a:extLst>
            <a:ext uri="{FF2B5EF4-FFF2-40B4-BE49-F238E27FC236}">
              <a16:creationId xmlns="" xmlns:a16="http://schemas.microsoft.com/office/drawing/2014/main" id="{00000000-0008-0000-0100-0000D1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926" name="Text Box 23">
          <a:extLst>
            <a:ext uri="{FF2B5EF4-FFF2-40B4-BE49-F238E27FC236}">
              <a16:creationId xmlns="" xmlns:a16="http://schemas.microsoft.com/office/drawing/2014/main" id="{00000000-0008-0000-0100-0000D201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927" name="Text Box 24">
          <a:extLst>
            <a:ext uri="{FF2B5EF4-FFF2-40B4-BE49-F238E27FC236}">
              <a16:creationId xmlns="" xmlns:a16="http://schemas.microsoft.com/office/drawing/2014/main" id="{00000000-0008-0000-0100-0000D301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928" name="Text Box 50">
          <a:extLst>
            <a:ext uri="{FF2B5EF4-FFF2-40B4-BE49-F238E27FC236}">
              <a16:creationId xmlns="" xmlns:a16="http://schemas.microsoft.com/office/drawing/2014/main" id="{00000000-0008-0000-0100-0000D401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929" name="Text Box 52">
          <a:extLst>
            <a:ext uri="{FF2B5EF4-FFF2-40B4-BE49-F238E27FC236}">
              <a16:creationId xmlns="" xmlns:a16="http://schemas.microsoft.com/office/drawing/2014/main" id="{00000000-0008-0000-0100-0000D501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930" name="Text Box 24">
          <a:extLst>
            <a:ext uri="{FF2B5EF4-FFF2-40B4-BE49-F238E27FC236}">
              <a16:creationId xmlns="" xmlns:a16="http://schemas.microsoft.com/office/drawing/2014/main" id="{00000000-0008-0000-0100-0000D601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931" name="Text Box 50">
          <a:extLst>
            <a:ext uri="{FF2B5EF4-FFF2-40B4-BE49-F238E27FC236}">
              <a16:creationId xmlns="" xmlns:a16="http://schemas.microsoft.com/office/drawing/2014/main" id="{00000000-0008-0000-0100-0000D701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932" name="Text Box 52">
          <a:extLst>
            <a:ext uri="{FF2B5EF4-FFF2-40B4-BE49-F238E27FC236}">
              <a16:creationId xmlns="" xmlns:a16="http://schemas.microsoft.com/office/drawing/2014/main" id="{00000000-0008-0000-0100-0000D801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933" name="Text Box 23">
          <a:extLst>
            <a:ext uri="{FF2B5EF4-FFF2-40B4-BE49-F238E27FC236}">
              <a16:creationId xmlns="" xmlns:a16="http://schemas.microsoft.com/office/drawing/2014/main" id="{00000000-0008-0000-0100-0000D9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934" name="Text Box 24">
          <a:extLst>
            <a:ext uri="{FF2B5EF4-FFF2-40B4-BE49-F238E27FC236}">
              <a16:creationId xmlns="" xmlns:a16="http://schemas.microsoft.com/office/drawing/2014/main" id="{00000000-0008-0000-0100-0000DA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935" name="Text Box 50">
          <a:extLst>
            <a:ext uri="{FF2B5EF4-FFF2-40B4-BE49-F238E27FC236}">
              <a16:creationId xmlns="" xmlns:a16="http://schemas.microsoft.com/office/drawing/2014/main" id="{00000000-0008-0000-0100-0000DB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936" name="Text Box 52">
          <a:extLst>
            <a:ext uri="{FF2B5EF4-FFF2-40B4-BE49-F238E27FC236}">
              <a16:creationId xmlns="" xmlns:a16="http://schemas.microsoft.com/office/drawing/2014/main" id="{00000000-0008-0000-0100-0000DC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937" name="Text Box 24">
          <a:extLst>
            <a:ext uri="{FF2B5EF4-FFF2-40B4-BE49-F238E27FC236}">
              <a16:creationId xmlns="" xmlns:a16="http://schemas.microsoft.com/office/drawing/2014/main" id="{00000000-0008-0000-0100-0000DD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938" name="Text Box 50">
          <a:extLst>
            <a:ext uri="{FF2B5EF4-FFF2-40B4-BE49-F238E27FC236}">
              <a16:creationId xmlns="" xmlns:a16="http://schemas.microsoft.com/office/drawing/2014/main" id="{00000000-0008-0000-0100-0000DE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939" name="Text Box 52">
          <a:extLst>
            <a:ext uri="{FF2B5EF4-FFF2-40B4-BE49-F238E27FC236}">
              <a16:creationId xmlns="" xmlns:a16="http://schemas.microsoft.com/office/drawing/2014/main" id="{00000000-0008-0000-0100-0000DF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940" name="Text Box 23">
          <a:extLst>
            <a:ext uri="{FF2B5EF4-FFF2-40B4-BE49-F238E27FC236}">
              <a16:creationId xmlns="" xmlns:a16="http://schemas.microsoft.com/office/drawing/2014/main" id="{00000000-0008-0000-0100-0000E001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941" name="Text Box 24">
          <a:extLst>
            <a:ext uri="{FF2B5EF4-FFF2-40B4-BE49-F238E27FC236}">
              <a16:creationId xmlns="" xmlns:a16="http://schemas.microsoft.com/office/drawing/2014/main" id="{00000000-0008-0000-0100-0000E101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942" name="Text Box 50">
          <a:extLst>
            <a:ext uri="{FF2B5EF4-FFF2-40B4-BE49-F238E27FC236}">
              <a16:creationId xmlns="" xmlns:a16="http://schemas.microsoft.com/office/drawing/2014/main" id="{00000000-0008-0000-0100-0000E201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943" name="Text Box 52">
          <a:extLst>
            <a:ext uri="{FF2B5EF4-FFF2-40B4-BE49-F238E27FC236}">
              <a16:creationId xmlns="" xmlns:a16="http://schemas.microsoft.com/office/drawing/2014/main" id="{00000000-0008-0000-0100-0000E301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944" name="Text Box 24">
          <a:extLst>
            <a:ext uri="{FF2B5EF4-FFF2-40B4-BE49-F238E27FC236}">
              <a16:creationId xmlns="" xmlns:a16="http://schemas.microsoft.com/office/drawing/2014/main" id="{00000000-0008-0000-0100-0000E401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945" name="Text Box 50">
          <a:extLst>
            <a:ext uri="{FF2B5EF4-FFF2-40B4-BE49-F238E27FC236}">
              <a16:creationId xmlns="" xmlns:a16="http://schemas.microsoft.com/office/drawing/2014/main" id="{00000000-0008-0000-0100-0000E501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946" name="Text Box 52">
          <a:extLst>
            <a:ext uri="{FF2B5EF4-FFF2-40B4-BE49-F238E27FC236}">
              <a16:creationId xmlns="" xmlns:a16="http://schemas.microsoft.com/office/drawing/2014/main" id="{00000000-0008-0000-0100-0000E601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947" name="Text Box 23">
          <a:extLst>
            <a:ext uri="{FF2B5EF4-FFF2-40B4-BE49-F238E27FC236}">
              <a16:creationId xmlns="" xmlns:a16="http://schemas.microsoft.com/office/drawing/2014/main" id="{00000000-0008-0000-0100-0000E7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948" name="Text Box 24">
          <a:extLst>
            <a:ext uri="{FF2B5EF4-FFF2-40B4-BE49-F238E27FC236}">
              <a16:creationId xmlns="" xmlns:a16="http://schemas.microsoft.com/office/drawing/2014/main" id="{00000000-0008-0000-0100-0000E8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949" name="Text Box 50">
          <a:extLst>
            <a:ext uri="{FF2B5EF4-FFF2-40B4-BE49-F238E27FC236}">
              <a16:creationId xmlns="" xmlns:a16="http://schemas.microsoft.com/office/drawing/2014/main" id="{00000000-0008-0000-0100-0000E9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950" name="Text Box 52">
          <a:extLst>
            <a:ext uri="{FF2B5EF4-FFF2-40B4-BE49-F238E27FC236}">
              <a16:creationId xmlns="" xmlns:a16="http://schemas.microsoft.com/office/drawing/2014/main" id="{00000000-0008-0000-0100-0000EA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951" name="Text Box 24">
          <a:extLst>
            <a:ext uri="{FF2B5EF4-FFF2-40B4-BE49-F238E27FC236}">
              <a16:creationId xmlns="" xmlns:a16="http://schemas.microsoft.com/office/drawing/2014/main" id="{00000000-0008-0000-0100-0000EB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952" name="Text Box 50">
          <a:extLst>
            <a:ext uri="{FF2B5EF4-FFF2-40B4-BE49-F238E27FC236}">
              <a16:creationId xmlns="" xmlns:a16="http://schemas.microsoft.com/office/drawing/2014/main" id="{00000000-0008-0000-0100-0000EC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953" name="Text Box 52">
          <a:extLst>
            <a:ext uri="{FF2B5EF4-FFF2-40B4-BE49-F238E27FC236}">
              <a16:creationId xmlns="" xmlns:a16="http://schemas.microsoft.com/office/drawing/2014/main" id="{00000000-0008-0000-0100-0000ED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954" name="Text Box 23">
          <a:extLst>
            <a:ext uri="{FF2B5EF4-FFF2-40B4-BE49-F238E27FC236}">
              <a16:creationId xmlns="" xmlns:a16="http://schemas.microsoft.com/office/drawing/2014/main" id="{00000000-0008-0000-0100-0000EE01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955" name="Text Box 24">
          <a:extLst>
            <a:ext uri="{FF2B5EF4-FFF2-40B4-BE49-F238E27FC236}">
              <a16:creationId xmlns="" xmlns:a16="http://schemas.microsoft.com/office/drawing/2014/main" id="{00000000-0008-0000-0100-0000EF01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956" name="Text Box 50">
          <a:extLst>
            <a:ext uri="{FF2B5EF4-FFF2-40B4-BE49-F238E27FC236}">
              <a16:creationId xmlns="" xmlns:a16="http://schemas.microsoft.com/office/drawing/2014/main" id="{00000000-0008-0000-0100-0000F001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957" name="Text Box 52">
          <a:extLst>
            <a:ext uri="{FF2B5EF4-FFF2-40B4-BE49-F238E27FC236}">
              <a16:creationId xmlns="" xmlns:a16="http://schemas.microsoft.com/office/drawing/2014/main" id="{00000000-0008-0000-0100-0000F101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958" name="Text Box 24">
          <a:extLst>
            <a:ext uri="{FF2B5EF4-FFF2-40B4-BE49-F238E27FC236}">
              <a16:creationId xmlns="" xmlns:a16="http://schemas.microsoft.com/office/drawing/2014/main" id="{00000000-0008-0000-0100-0000F201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959" name="Text Box 50">
          <a:extLst>
            <a:ext uri="{FF2B5EF4-FFF2-40B4-BE49-F238E27FC236}">
              <a16:creationId xmlns="" xmlns:a16="http://schemas.microsoft.com/office/drawing/2014/main" id="{00000000-0008-0000-0100-0000F301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960" name="Text Box 52">
          <a:extLst>
            <a:ext uri="{FF2B5EF4-FFF2-40B4-BE49-F238E27FC236}">
              <a16:creationId xmlns="" xmlns:a16="http://schemas.microsoft.com/office/drawing/2014/main" id="{00000000-0008-0000-0100-0000F401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961" name="Text Box 23">
          <a:extLst>
            <a:ext uri="{FF2B5EF4-FFF2-40B4-BE49-F238E27FC236}">
              <a16:creationId xmlns:a16="http://schemas.microsoft.com/office/drawing/2014/main" xmlns="" id="{00000000-0008-0000-0100-0000BF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962" name="Text Box 24">
          <a:extLst>
            <a:ext uri="{FF2B5EF4-FFF2-40B4-BE49-F238E27FC236}">
              <a16:creationId xmlns:a16="http://schemas.microsoft.com/office/drawing/2014/main" xmlns="" id="{00000000-0008-0000-0100-0000C0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963" name="Text Box 50">
          <a:extLst>
            <a:ext uri="{FF2B5EF4-FFF2-40B4-BE49-F238E27FC236}">
              <a16:creationId xmlns:a16="http://schemas.microsoft.com/office/drawing/2014/main" xmlns="" id="{00000000-0008-0000-0100-0000C1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964" name="Text Box 52">
          <a:extLst>
            <a:ext uri="{FF2B5EF4-FFF2-40B4-BE49-F238E27FC236}">
              <a16:creationId xmlns:a16="http://schemas.microsoft.com/office/drawing/2014/main" xmlns="" id="{00000000-0008-0000-0100-0000C2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965" name="Text Box 24">
          <a:extLst>
            <a:ext uri="{FF2B5EF4-FFF2-40B4-BE49-F238E27FC236}">
              <a16:creationId xmlns:a16="http://schemas.microsoft.com/office/drawing/2014/main" xmlns="" id="{00000000-0008-0000-0100-0000C3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966" name="Text Box 50">
          <a:extLst>
            <a:ext uri="{FF2B5EF4-FFF2-40B4-BE49-F238E27FC236}">
              <a16:creationId xmlns:a16="http://schemas.microsoft.com/office/drawing/2014/main" xmlns="" id="{00000000-0008-0000-0100-0000C4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967" name="Text Box 52">
          <a:extLst>
            <a:ext uri="{FF2B5EF4-FFF2-40B4-BE49-F238E27FC236}">
              <a16:creationId xmlns:a16="http://schemas.microsoft.com/office/drawing/2014/main" xmlns="" id="{00000000-0008-0000-0100-0000C5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968" name="Text Box 23">
          <a:extLst>
            <a:ext uri="{FF2B5EF4-FFF2-40B4-BE49-F238E27FC236}">
              <a16:creationId xmlns:a16="http://schemas.microsoft.com/office/drawing/2014/main" xmlns="" id="{00000000-0008-0000-0100-0000C6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969" name="Text Box 24">
          <a:extLst>
            <a:ext uri="{FF2B5EF4-FFF2-40B4-BE49-F238E27FC236}">
              <a16:creationId xmlns:a16="http://schemas.microsoft.com/office/drawing/2014/main" xmlns="" id="{00000000-0008-0000-0100-0000C7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970" name="Text Box 50">
          <a:extLst>
            <a:ext uri="{FF2B5EF4-FFF2-40B4-BE49-F238E27FC236}">
              <a16:creationId xmlns:a16="http://schemas.microsoft.com/office/drawing/2014/main" xmlns="" id="{00000000-0008-0000-0100-0000C8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971" name="Text Box 52">
          <a:extLst>
            <a:ext uri="{FF2B5EF4-FFF2-40B4-BE49-F238E27FC236}">
              <a16:creationId xmlns:a16="http://schemas.microsoft.com/office/drawing/2014/main" xmlns="" id="{00000000-0008-0000-0100-0000C9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972" name="Text Box 24">
          <a:extLst>
            <a:ext uri="{FF2B5EF4-FFF2-40B4-BE49-F238E27FC236}">
              <a16:creationId xmlns:a16="http://schemas.microsoft.com/office/drawing/2014/main" xmlns="" id="{00000000-0008-0000-0100-0000CA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973" name="Text Box 50">
          <a:extLst>
            <a:ext uri="{FF2B5EF4-FFF2-40B4-BE49-F238E27FC236}">
              <a16:creationId xmlns:a16="http://schemas.microsoft.com/office/drawing/2014/main" xmlns="" id="{00000000-0008-0000-0100-0000CB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974" name="Text Box 52">
          <a:extLst>
            <a:ext uri="{FF2B5EF4-FFF2-40B4-BE49-F238E27FC236}">
              <a16:creationId xmlns:a16="http://schemas.microsoft.com/office/drawing/2014/main" xmlns="" id="{00000000-0008-0000-0100-0000CC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975" name="Text Box 23">
          <a:extLst>
            <a:ext uri="{FF2B5EF4-FFF2-40B4-BE49-F238E27FC236}">
              <a16:creationId xmlns:a16="http://schemas.microsoft.com/office/drawing/2014/main" xmlns="" id="{00000000-0008-0000-0100-0000CD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976" name="Text Box 24">
          <a:extLst>
            <a:ext uri="{FF2B5EF4-FFF2-40B4-BE49-F238E27FC236}">
              <a16:creationId xmlns:a16="http://schemas.microsoft.com/office/drawing/2014/main" xmlns="" id="{00000000-0008-0000-0100-0000CE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977" name="Text Box 50">
          <a:extLst>
            <a:ext uri="{FF2B5EF4-FFF2-40B4-BE49-F238E27FC236}">
              <a16:creationId xmlns:a16="http://schemas.microsoft.com/office/drawing/2014/main" xmlns="" id="{00000000-0008-0000-0100-0000CF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978" name="Text Box 52">
          <a:extLst>
            <a:ext uri="{FF2B5EF4-FFF2-40B4-BE49-F238E27FC236}">
              <a16:creationId xmlns:a16="http://schemas.microsoft.com/office/drawing/2014/main" xmlns="" id="{00000000-0008-0000-0100-0000D0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979" name="Text Box 24">
          <a:extLst>
            <a:ext uri="{FF2B5EF4-FFF2-40B4-BE49-F238E27FC236}">
              <a16:creationId xmlns:a16="http://schemas.microsoft.com/office/drawing/2014/main" xmlns="" id="{00000000-0008-0000-0100-0000D1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980" name="Text Box 50">
          <a:extLst>
            <a:ext uri="{FF2B5EF4-FFF2-40B4-BE49-F238E27FC236}">
              <a16:creationId xmlns:a16="http://schemas.microsoft.com/office/drawing/2014/main" xmlns="" id="{00000000-0008-0000-0100-0000D2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981" name="Text Box 52">
          <a:extLst>
            <a:ext uri="{FF2B5EF4-FFF2-40B4-BE49-F238E27FC236}">
              <a16:creationId xmlns:a16="http://schemas.microsoft.com/office/drawing/2014/main" xmlns="" id="{00000000-0008-0000-0100-0000D3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982" name="Text Box 23">
          <a:extLst>
            <a:ext uri="{FF2B5EF4-FFF2-40B4-BE49-F238E27FC236}">
              <a16:creationId xmlns:a16="http://schemas.microsoft.com/office/drawing/2014/main" xmlns="" id="{00000000-0008-0000-0100-0000D4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983" name="Text Box 24">
          <a:extLst>
            <a:ext uri="{FF2B5EF4-FFF2-40B4-BE49-F238E27FC236}">
              <a16:creationId xmlns:a16="http://schemas.microsoft.com/office/drawing/2014/main" xmlns="" id="{00000000-0008-0000-0100-0000D5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984" name="Text Box 50">
          <a:extLst>
            <a:ext uri="{FF2B5EF4-FFF2-40B4-BE49-F238E27FC236}">
              <a16:creationId xmlns:a16="http://schemas.microsoft.com/office/drawing/2014/main" xmlns="" id="{00000000-0008-0000-0100-0000D6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985" name="Text Box 52">
          <a:extLst>
            <a:ext uri="{FF2B5EF4-FFF2-40B4-BE49-F238E27FC236}">
              <a16:creationId xmlns:a16="http://schemas.microsoft.com/office/drawing/2014/main" xmlns="" id="{00000000-0008-0000-0100-0000D7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986" name="Text Box 24">
          <a:extLst>
            <a:ext uri="{FF2B5EF4-FFF2-40B4-BE49-F238E27FC236}">
              <a16:creationId xmlns:a16="http://schemas.microsoft.com/office/drawing/2014/main" xmlns="" id="{00000000-0008-0000-0100-0000D8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987" name="Text Box 50">
          <a:extLst>
            <a:ext uri="{FF2B5EF4-FFF2-40B4-BE49-F238E27FC236}">
              <a16:creationId xmlns:a16="http://schemas.microsoft.com/office/drawing/2014/main" xmlns="" id="{00000000-0008-0000-0100-0000D9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988" name="Text Box 52">
          <a:extLst>
            <a:ext uri="{FF2B5EF4-FFF2-40B4-BE49-F238E27FC236}">
              <a16:creationId xmlns:a16="http://schemas.microsoft.com/office/drawing/2014/main" xmlns="" id="{00000000-0008-0000-0100-0000DA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989" name="Text Box 23">
          <a:extLst>
            <a:ext uri="{FF2B5EF4-FFF2-40B4-BE49-F238E27FC236}">
              <a16:creationId xmlns="" xmlns:a16="http://schemas.microsoft.com/office/drawing/2014/main" id="{00000000-0008-0000-0100-0000BF020000}"/>
            </a:ext>
          </a:extLst>
        </xdr:cNvPr>
        <xdr:cNvSpPr txBox="1">
          <a:spLocks noChangeArrowheads="1"/>
        </xdr:cNvSpPr>
      </xdr:nvSpPr>
      <xdr:spPr bwMode="auto">
        <a:xfrm>
          <a:off x="533400" y="13868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990" name="Text Box 24">
          <a:extLst>
            <a:ext uri="{FF2B5EF4-FFF2-40B4-BE49-F238E27FC236}">
              <a16:creationId xmlns="" xmlns:a16="http://schemas.microsoft.com/office/drawing/2014/main" id="{00000000-0008-0000-0100-0000C0020000}"/>
            </a:ext>
          </a:extLst>
        </xdr:cNvPr>
        <xdr:cNvSpPr txBox="1">
          <a:spLocks noChangeArrowheads="1"/>
        </xdr:cNvSpPr>
      </xdr:nvSpPr>
      <xdr:spPr bwMode="auto">
        <a:xfrm>
          <a:off x="533400" y="13868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991" name="Text Box 50">
          <a:extLst>
            <a:ext uri="{FF2B5EF4-FFF2-40B4-BE49-F238E27FC236}">
              <a16:creationId xmlns="" xmlns:a16="http://schemas.microsoft.com/office/drawing/2014/main" id="{00000000-0008-0000-0100-0000C1020000}"/>
            </a:ext>
          </a:extLst>
        </xdr:cNvPr>
        <xdr:cNvSpPr txBox="1">
          <a:spLocks noChangeArrowheads="1"/>
        </xdr:cNvSpPr>
      </xdr:nvSpPr>
      <xdr:spPr bwMode="auto">
        <a:xfrm>
          <a:off x="533400" y="13868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992" name="Text Box 52">
          <a:extLst>
            <a:ext uri="{FF2B5EF4-FFF2-40B4-BE49-F238E27FC236}">
              <a16:creationId xmlns="" xmlns:a16="http://schemas.microsoft.com/office/drawing/2014/main" id="{00000000-0008-0000-0100-0000C2020000}"/>
            </a:ext>
          </a:extLst>
        </xdr:cNvPr>
        <xdr:cNvSpPr txBox="1">
          <a:spLocks noChangeArrowheads="1"/>
        </xdr:cNvSpPr>
      </xdr:nvSpPr>
      <xdr:spPr bwMode="auto">
        <a:xfrm>
          <a:off x="533400" y="13868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993" name="Text Box 24">
          <a:extLst>
            <a:ext uri="{FF2B5EF4-FFF2-40B4-BE49-F238E27FC236}">
              <a16:creationId xmlns="" xmlns:a16="http://schemas.microsoft.com/office/drawing/2014/main" id="{00000000-0008-0000-0100-0000C3020000}"/>
            </a:ext>
          </a:extLst>
        </xdr:cNvPr>
        <xdr:cNvSpPr txBox="1">
          <a:spLocks noChangeArrowheads="1"/>
        </xdr:cNvSpPr>
      </xdr:nvSpPr>
      <xdr:spPr bwMode="auto">
        <a:xfrm>
          <a:off x="533400" y="13868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994" name="Text Box 50">
          <a:extLst>
            <a:ext uri="{FF2B5EF4-FFF2-40B4-BE49-F238E27FC236}">
              <a16:creationId xmlns="" xmlns:a16="http://schemas.microsoft.com/office/drawing/2014/main" id="{00000000-0008-0000-0100-0000C4020000}"/>
            </a:ext>
          </a:extLst>
        </xdr:cNvPr>
        <xdr:cNvSpPr txBox="1">
          <a:spLocks noChangeArrowheads="1"/>
        </xdr:cNvSpPr>
      </xdr:nvSpPr>
      <xdr:spPr bwMode="auto">
        <a:xfrm>
          <a:off x="533400" y="13868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995" name="Text Box 52">
          <a:extLst>
            <a:ext uri="{FF2B5EF4-FFF2-40B4-BE49-F238E27FC236}">
              <a16:creationId xmlns="" xmlns:a16="http://schemas.microsoft.com/office/drawing/2014/main" id="{00000000-0008-0000-0100-0000C5020000}"/>
            </a:ext>
          </a:extLst>
        </xdr:cNvPr>
        <xdr:cNvSpPr txBox="1">
          <a:spLocks noChangeArrowheads="1"/>
        </xdr:cNvSpPr>
      </xdr:nvSpPr>
      <xdr:spPr bwMode="auto">
        <a:xfrm>
          <a:off x="533400" y="13868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996" name="Text Box 23">
          <a:extLst>
            <a:ext uri="{FF2B5EF4-FFF2-40B4-BE49-F238E27FC236}">
              <a16:creationId xmlns="" xmlns:a16="http://schemas.microsoft.com/office/drawing/2014/main" id="{00000000-0008-0000-0100-0000C6020000}"/>
            </a:ext>
          </a:extLst>
        </xdr:cNvPr>
        <xdr:cNvSpPr txBox="1">
          <a:spLocks noChangeArrowheads="1"/>
        </xdr:cNvSpPr>
      </xdr:nvSpPr>
      <xdr:spPr bwMode="auto">
        <a:xfrm>
          <a:off x="533400" y="140208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997" name="Text Box 24">
          <a:extLst>
            <a:ext uri="{FF2B5EF4-FFF2-40B4-BE49-F238E27FC236}">
              <a16:creationId xmlns="" xmlns:a16="http://schemas.microsoft.com/office/drawing/2014/main" id="{00000000-0008-0000-0100-0000C7020000}"/>
            </a:ext>
          </a:extLst>
        </xdr:cNvPr>
        <xdr:cNvSpPr txBox="1">
          <a:spLocks noChangeArrowheads="1"/>
        </xdr:cNvSpPr>
      </xdr:nvSpPr>
      <xdr:spPr bwMode="auto">
        <a:xfrm>
          <a:off x="533400" y="140208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998" name="Text Box 50">
          <a:extLst>
            <a:ext uri="{FF2B5EF4-FFF2-40B4-BE49-F238E27FC236}">
              <a16:creationId xmlns="" xmlns:a16="http://schemas.microsoft.com/office/drawing/2014/main" id="{00000000-0008-0000-0100-0000C8020000}"/>
            </a:ext>
          </a:extLst>
        </xdr:cNvPr>
        <xdr:cNvSpPr txBox="1">
          <a:spLocks noChangeArrowheads="1"/>
        </xdr:cNvSpPr>
      </xdr:nvSpPr>
      <xdr:spPr bwMode="auto">
        <a:xfrm>
          <a:off x="533400" y="140208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999" name="Text Box 52">
          <a:extLst>
            <a:ext uri="{FF2B5EF4-FFF2-40B4-BE49-F238E27FC236}">
              <a16:creationId xmlns="" xmlns:a16="http://schemas.microsoft.com/office/drawing/2014/main" id="{00000000-0008-0000-0100-0000C9020000}"/>
            </a:ext>
          </a:extLst>
        </xdr:cNvPr>
        <xdr:cNvSpPr txBox="1">
          <a:spLocks noChangeArrowheads="1"/>
        </xdr:cNvSpPr>
      </xdr:nvSpPr>
      <xdr:spPr bwMode="auto">
        <a:xfrm>
          <a:off x="533400" y="140208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2000" name="Text Box 24">
          <a:extLst>
            <a:ext uri="{FF2B5EF4-FFF2-40B4-BE49-F238E27FC236}">
              <a16:creationId xmlns="" xmlns:a16="http://schemas.microsoft.com/office/drawing/2014/main" id="{00000000-0008-0000-0100-0000CA020000}"/>
            </a:ext>
          </a:extLst>
        </xdr:cNvPr>
        <xdr:cNvSpPr txBox="1">
          <a:spLocks noChangeArrowheads="1"/>
        </xdr:cNvSpPr>
      </xdr:nvSpPr>
      <xdr:spPr bwMode="auto">
        <a:xfrm>
          <a:off x="533400" y="140208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2001" name="Text Box 50">
          <a:extLst>
            <a:ext uri="{FF2B5EF4-FFF2-40B4-BE49-F238E27FC236}">
              <a16:creationId xmlns="" xmlns:a16="http://schemas.microsoft.com/office/drawing/2014/main" id="{00000000-0008-0000-0100-0000CB020000}"/>
            </a:ext>
          </a:extLst>
        </xdr:cNvPr>
        <xdr:cNvSpPr txBox="1">
          <a:spLocks noChangeArrowheads="1"/>
        </xdr:cNvSpPr>
      </xdr:nvSpPr>
      <xdr:spPr bwMode="auto">
        <a:xfrm>
          <a:off x="533400" y="140208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2002" name="Text Box 52">
          <a:extLst>
            <a:ext uri="{FF2B5EF4-FFF2-40B4-BE49-F238E27FC236}">
              <a16:creationId xmlns="" xmlns:a16="http://schemas.microsoft.com/office/drawing/2014/main" id="{00000000-0008-0000-0100-0000CC020000}"/>
            </a:ext>
          </a:extLst>
        </xdr:cNvPr>
        <xdr:cNvSpPr txBox="1">
          <a:spLocks noChangeArrowheads="1"/>
        </xdr:cNvSpPr>
      </xdr:nvSpPr>
      <xdr:spPr bwMode="auto">
        <a:xfrm>
          <a:off x="533400" y="140208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2003" name="Text Box 23">
          <a:extLst>
            <a:ext uri="{FF2B5EF4-FFF2-40B4-BE49-F238E27FC236}">
              <a16:creationId xmlns="" xmlns:a16="http://schemas.microsoft.com/office/drawing/2014/main" id="{00000000-0008-0000-0100-0000CD020000}"/>
            </a:ext>
          </a:extLst>
        </xdr:cNvPr>
        <xdr:cNvSpPr txBox="1">
          <a:spLocks noChangeArrowheads="1"/>
        </xdr:cNvSpPr>
      </xdr:nvSpPr>
      <xdr:spPr bwMode="auto">
        <a:xfrm>
          <a:off x="533400" y="13868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2004" name="Text Box 24">
          <a:extLst>
            <a:ext uri="{FF2B5EF4-FFF2-40B4-BE49-F238E27FC236}">
              <a16:creationId xmlns="" xmlns:a16="http://schemas.microsoft.com/office/drawing/2014/main" id="{00000000-0008-0000-0100-0000CE020000}"/>
            </a:ext>
          </a:extLst>
        </xdr:cNvPr>
        <xdr:cNvSpPr txBox="1">
          <a:spLocks noChangeArrowheads="1"/>
        </xdr:cNvSpPr>
      </xdr:nvSpPr>
      <xdr:spPr bwMode="auto">
        <a:xfrm>
          <a:off x="533400" y="13868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2005" name="Text Box 50">
          <a:extLst>
            <a:ext uri="{FF2B5EF4-FFF2-40B4-BE49-F238E27FC236}">
              <a16:creationId xmlns="" xmlns:a16="http://schemas.microsoft.com/office/drawing/2014/main" id="{00000000-0008-0000-0100-0000CF020000}"/>
            </a:ext>
          </a:extLst>
        </xdr:cNvPr>
        <xdr:cNvSpPr txBox="1">
          <a:spLocks noChangeArrowheads="1"/>
        </xdr:cNvSpPr>
      </xdr:nvSpPr>
      <xdr:spPr bwMode="auto">
        <a:xfrm>
          <a:off x="533400" y="13868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2006" name="Text Box 52">
          <a:extLst>
            <a:ext uri="{FF2B5EF4-FFF2-40B4-BE49-F238E27FC236}">
              <a16:creationId xmlns="" xmlns:a16="http://schemas.microsoft.com/office/drawing/2014/main" id="{00000000-0008-0000-0100-0000D0020000}"/>
            </a:ext>
          </a:extLst>
        </xdr:cNvPr>
        <xdr:cNvSpPr txBox="1">
          <a:spLocks noChangeArrowheads="1"/>
        </xdr:cNvSpPr>
      </xdr:nvSpPr>
      <xdr:spPr bwMode="auto">
        <a:xfrm>
          <a:off x="533400" y="13868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2007" name="Text Box 24">
          <a:extLst>
            <a:ext uri="{FF2B5EF4-FFF2-40B4-BE49-F238E27FC236}">
              <a16:creationId xmlns="" xmlns:a16="http://schemas.microsoft.com/office/drawing/2014/main" id="{00000000-0008-0000-0100-0000D1020000}"/>
            </a:ext>
          </a:extLst>
        </xdr:cNvPr>
        <xdr:cNvSpPr txBox="1">
          <a:spLocks noChangeArrowheads="1"/>
        </xdr:cNvSpPr>
      </xdr:nvSpPr>
      <xdr:spPr bwMode="auto">
        <a:xfrm>
          <a:off x="533400" y="13868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2008" name="Text Box 50">
          <a:extLst>
            <a:ext uri="{FF2B5EF4-FFF2-40B4-BE49-F238E27FC236}">
              <a16:creationId xmlns="" xmlns:a16="http://schemas.microsoft.com/office/drawing/2014/main" id="{00000000-0008-0000-0100-0000D2020000}"/>
            </a:ext>
          </a:extLst>
        </xdr:cNvPr>
        <xdr:cNvSpPr txBox="1">
          <a:spLocks noChangeArrowheads="1"/>
        </xdr:cNvSpPr>
      </xdr:nvSpPr>
      <xdr:spPr bwMode="auto">
        <a:xfrm>
          <a:off x="533400" y="13868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2009" name="Text Box 52">
          <a:extLst>
            <a:ext uri="{FF2B5EF4-FFF2-40B4-BE49-F238E27FC236}">
              <a16:creationId xmlns="" xmlns:a16="http://schemas.microsoft.com/office/drawing/2014/main" id="{00000000-0008-0000-0100-0000D3020000}"/>
            </a:ext>
          </a:extLst>
        </xdr:cNvPr>
        <xdr:cNvSpPr txBox="1">
          <a:spLocks noChangeArrowheads="1"/>
        </xdr:cNvSpPr>
      </xdr:nvSpPr>
      <xdr:spPr bwMode="auto">
        <a:xfrm>
          <a:off x="533400" y="13868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2010" name="Text Box 23">
          <a:extLst>
            <a:ext uri="{FF2B5EF4-FFF2-40B4-BE49-F238E27FC236}">
              <a16:creationId xmlns="" xmlns:a16="http://schemas.microsoft.com/office/drawing/2014/main" id="{00000000-0008-0000-0100-0000D4020000}"/>
            </a:ext>
          </a:extLst>
        </xdr:cNvPr>
        <xdr:cNvSpPr txBox="1">
          <a:spLocks noChangeArrowheads="1"/>
        </xdr:cNvSpPr>
      </xdr:nvSpPr>
      <xdr:spPr bwMode="auto">
        <a:xfrm>
          <a:off x="533400" y="140208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2011" name="Text Box 24">
          <a:extLst>
            <a:ext uri="{FF2B5EF4-FFF2-40B4-BE49-F238E27FC236}">
              <a16:creationId xmlns="" xmlns:a16="http://schemas.microsoft.com/office/drawing/2014/main" id="{00000000-0008-0000-0100-0000D5020000}"/>
            </a:ext>
          </a:extLst>
        </xdr:cNvPr>
        <xdr:cNvSpPr txBox="1">
          <a:spLocks noChangeArrowheads="1"/>
        </xdr:cNvSpPr>
      </xdr:nvSpPr>
      <xdr:spPr bwMode="auto">
        <a:xfrm>
          <a:off x="533400" y="140208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2012" name="Text Box 50">
          <a:extLst>
            <a:ext uri="{FF2B5EF4-FFF2-40B4-BE49-F238E27FC236}">
              <a16:creationId xmlns="" xmlns:a16="http://schemas.microsoft.com/office/drawing/2014/main" id="{00000000-0008-0000-0100-0000D6020000}"/>
            </a:ext>
          </a:extLst>
        </xdr:cNvPr>
        <xdr:cNvSpPr txBox="1">
          <a:spLocks noChangeArrowheads="1"/>
        </xdr:cNvSpPr>
      </xdr:nvSpPr>
      <xdr:spPr bwMode="auto">
        <a:xfrm>
          <a:off x="533400" y="140208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2013" name="Text Box 52">
          <a:extLst>
            <a:ext uri="{FF2B5EF4-FFF2-40B4-BE49-F238E27FC236}">
              <a16:creationId xmlns="" xmlns:a16="http://schemas.microsoft.com/office/drawing/2014/main" id="{00000000-0008-0000-0100-0000D7020000}"/>
            </a:ext>
          </a:extLst>
        </xdr:cNvPr>
        <xdr:cNvSpPr txBox="1">
          <a:spLocks noChangeArrowheads="1"/>
        </xdr:cNvSpPr>
      </xdr:nvSpPr>
      <xdr:spPr bwMode="auto">
        <a:xfrm>
          <a:off x="533400" y="140208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2014" name="Text Box 24">
          <a:extLst>
            <a:ext uri="{FF2B5EF4-FFF2-40B4-BE49-F238E27FC236}">
              <a16:creationId xmlns="" xmlns:a16="http://schemas.microsoft.com/office/drawing/2014/main" id="{00000000-0008-0000-0100-0000D8020000}"/>
            </a:ext>
          </a:extLst>
        </xdr:cNvPr>
        <xdr:cNvSpPr txBox="1">
          <a:spLocks noChangeArrowheads="1"/>
        </xdr:cNvSpPr>
      </xdr:nvSpPr>
      <xdr:spPr bwMode="auto">
        <a:xfrm>
          <a:off x="533400" y="140208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2015" name="Text Box 50">
          <a:extLst>
            <a:ext uri="{FF2B5EF4-FFF2-40B4-BE49-F238E27FC236}">
              <a16:creationId xmlns="" xmlns:a16="http://schemas.microsoft.com/office/drawing/2014/main" id="{00000000-0008-0000-0100-0000D9020000}"/>
            </a:ext>
          </a:extLst>
        </xdr:cNvPr>
        <xdr:cNvSpPr txBox="1">
          <a:spLocks noChangeArrowheads="1"/>
        </xdr:cNvSpPr>
      </xdr:nvSpPr>
      <xdr:spPr bwMode="auto">
        <a:xfrm>
          <a:off x="533400" y="140208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2016" name="Text Box 52">
          <a:extLst>
            <a:ext uri="{FF2B5EF4-FFF2-40B4-BE49-F238E27FC236}">
              <a16:creationId xmlns="" xmlns:a16="http://schemas.microsoft.com/office/drawing/2014/main" id="{00000000-0008-0000-0100-0000DA020000}"/>
            </a:ext>
          </a:extLst>
        </xdr:cNvPr>
        <xdr:cNvSpPr txBox="1">
          <a:spLocks noChangeArrowheads="1"/>
        </xdr:cNvSpPr>
      </xdr:nvSpPr>
      <xdr:spPr bwMode="auto">
        <a:xfrm>
          <a:off x="533400" y="140208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wsDr>
</file>

<file path=xl/drawings/drawing5.xml><?xml version="1.0" encoding="utf-8"?>
<c:userShapes xmlns:c="http://schemas.openxmlformats.org/drawingml/2006/chart">
  <cdr:relSizeAnchor xmlns:cdr="http://schemas.openxmlformats.org/drawingml/2006/chartDrawing">
    <cdr:from>
      <cdr:x>0</cdr:x>
      <cdr:y>0.14607</cdr:y>
    </cdr:from>
    <cdr:to>
      <cdr:x>1</cdr:x>
      <cdr:y>0.43169</cdr:y>
    </cdr:to>
    <cdr:pic>
      <cdr:nvPicPr>
        <cdr:cNvPr id="61441" name="Picture 1">
          <a:extLst xmlns:a="http://schemas.openxmlformats.org/drawingml/2006/main">
            <a:ext uri="{FF2B5EF4-FFF2-40B4-BE49-F238E27FC236}">
              <a16:creationId xmlns="" xmlns:a16="http://schemas.microsoft.com/office/drawing/2014/main" id="{D6C6A634-B1E8-45A4-9515-4173612273F2}"/>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442320" y="110310"/>
          <a:ext cx="1038152" cy="209481"/>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Md_backup\share\&#21332;&#35696;&#20250;(&#12475;&#12531;&#12479;&#12540;)\&#12495;&#12531;&#12489;&#12502;&#12483;&#12463;&#31995;data\&#34920;&#12487;&#12540;&#12479;\data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５）グラフ (3)"/>
      <sheetName val="１（４）グラフ（2） (2)"/>
      <sheetName val="小売動向ナチュラルチーズ2"/>
      <sheetName val="小売動向ナチュラルチーズ1"/>
      <sheetName val="１（１）データ"/>
      <sheetName val="１（２）データ"/>
      <sheetName val="１（３）"/>
      <sheetName val="１（３）後継者確保データ"/>
      <sheetName val="Sheet1 (2)"/>
      <sheetName val="１（４）グラフ（2）"/>
      <sheetName val="１（４）グラフ (3)"/>
      <sheetName val="１（４）データ２"/>
      <sheetName val="１（４）グラフ"/>
      <sheetName val="１（４）データ"/>
      <sheetName val="１（５）グラフ (2)"/>
      <sheetName val="１（５）牛群検定データ"/>
      <sheetName val="１－６全国"/>
      <sheetName val="生産量データ"/>
      <sheetName val="1-6（全国）"/>
      <sheetName val="1-6グラフ (2)"/>
      <sheetName val="1-6(北海道)"/>
      <sheetName val="1-6(都府県)"/>
      <sheetName val="1（6）データ (2)"/>
      <sheetName val="1-6グラフ"/>
      <sheetName val="１（７）データ (2)"/>
      <sheetName val="１（７）データ"/>
      <sheetName val="１（８）グラフF・SNF"/>
      <sheetName val="1-8表"/>
      <sheetName val="１（８）データ (2)"/>
      <sheetName val="１（８）データ"/>
      <sheetName val="フォーマット"/>
    </sheetNames>
    <sheetDataSet>
      <sheetData sheetId="0" refreshError="1"/>
      <sheetData sheetId="1"/>
      <sheetData sheetId="2" refreshError="1"/>
      <sheetData sheetId="3" refreshError="1"/>
      <sheetData sheetId="4"/>
      <sheetData sheetId="5"/>
      <sheetData sheetId="6"/>
      <sheetData sheetId="7">
        <row r="16">
          <cell r="C16" t="str">
            <v>都府県計</v>
          </cell>
          <cell r="D16">
            <v>21309</v>
          </cell>
          <cell r="E16">
            <v>28.8</v>
          </cell>
        </row>
        <row r="17">
          <cell r="B17" t="str">
            <v>注）(　）内は前年比</v>
          </cell>
        </row>
        <row r="18">
          <cell r="B18" t="str">
            <v>資料：社団法人中央酪農会議調べ</v>
          </cell>
        </row>
      </sheetData>
      <sheetData sheetId="8"/>
      <sheetData sheetId="9"/>
      <sheetData sheetId="10" refreshError="1"/>
      <sheetData sheetId="11"/>
      <sheetData sheetId="12" refreshError="1"/>
      <sheetData sheetId="13"/>
      <sheetData sheetId="14" refreshError="1"/>
      <sheetData sheetId="15"/>
      <sheetData sheetId="16" refreshError="1"/>
      <sheetData sheetId="17"/>
      <sheetData sheetId="18" refreshError="1"/>
      <sheetData sheetId="19" refreshError="1"/>
      <sheetData sheetId="20" refreshError="1"/>
      <sheetData sheetId="21" refreshError="1"/>
      <sheetData sheetId="22"/>
      <sheetData sheetId="23" refreshError="1"/>
      <sheetData sheetId="24"/>
      <sheetData sheetId="25"/>
      <sheetData sheetId="26"/>
      <sheetData sheetId="27"/>
      <sheetData sheetId="28"/>
      <sheetData sheetId="29"/>
      <sheetData sheetId="3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J293"/>
  <sheetViews>
    <sheetView showGridLines="0" zoomScaleNormal="100" workbookViewId="0">
      <pane xSplit="3" ySplit="7" topLeftCell="D23" activePane="bottomRight" state="frozen"/>
      <selection pane="topRight" activeCell="D1" sqref="D1"/>
      <selection pane="bottomLeft" activeCell="A8" sqref="A8"/>
      <selection pane="bottomRight" activeCell="P46" sqref="P46"/>
    </sheetView>
  </sheetViews>
  <sheetFormatPr defaultColWidth="9" defaultRowHeight="12" customHeight="1"/>
  <cols>
    <col min="1" max="1" width="5.625" style="3" customWidth="1"/>
    <col min="2" max="2" width="7.625" style="3" customWidth="1"/>
    <col min="3" max="3" width="11.375" style="3" customWidth="1"/>
    <col min="4" max="4" width="7.625" style="3" customWidth="1"/>
    <col min="5" max="5" width="6.625" style="3" customWidth="1"/>
    <col min="6" max="6" width="7.625" style="3" customWidth="1"/>
    <col min="7" max="7" width="6.625" style="3" customWidth="1"/>
    <col min="8" max="8" width="7.625" style="3" customWidth="1"/>
    <col min="9" max="9" width="6.625" style="3" customWidth="1"/>
    <col min="10" max="10" width="7.625" style="3" customWidth="1"/>
    <col min="11" max="11" width="6.625" style="4" customWidth="1"/>
    <col min="12" max="12" width="7.625" style="4" customWidth="1"/>
    <col min="13" max="13" width="6.625" style="15" customWidth="1"/>
    <col min="14" max="14" width="7.625" style="15" customWidth="1"/>
    <col min="15" max="15" width="6.625" style="15" customWidth="1"/>
    <col min="16" max="16" width="10.625" style="15" customWidth="1"/>
    <col min="17" max="17" width="6.625" style="15" customWidth="1"/>
    <col min="18" max="18" width="7.625" style="15" customWidth="1"/>
    <col min="19" max="19" width="6.625" style="15" customWidth="1"/>
    <col min="20" max="20" width="7.625" style="15" customWidth="1"/>
    <col min="21" max="21" width="6.625" style="15" customWidth="1"/>
    <col min="22" max="22" width="7.625" style="15" customWidth="1"/>
    <col min="23" max="23" width="6.625" style="15" customWidth="1"/>
    <col min="24" max="24" width="7.625" style="15" customWidth="1"/>
    <col min="25" max="25" width="6.625" style="15" customWidth="1"/>
    <col min="26" max="26" width="7.625" style="15" customWidth="1"/>
    <col min="27" max="28" width="6.625" style="15" customWidth="1"/>
    <col min="29" max="29" width="7.625" style="15" customWidth="1"/>
    <col min="30" max="30" width="6.625" style="15" customWidth="1"/>
    <col min="31" max="31" width="7.625" style="15" customWidth="1"/>
    <col min="32" max="32" width="6.625" style="15" customWidth="1"/>
    <col min="33" max="33" width="7.625" style="15" customWidth="1"/>
    <col min="34" max="34" width="6.625" style="15" customWidth="1"/>
    <col min="35" max="35" width="7.625" style="15" customWidth="1"/>
    <col min="36" max="36" width="6.625" style="15" customWidth="1"/>
    <col min="37" max="16384" width="9" style="4"/>
  </cols>
  <sheetData>
    <row r="2" spans="1:36" s="8" customFormat="1" ht="15" customHeight="1">
      <c r="A2" s="7"/>
      <c r="B2" s="9" t="s">
        <v>144</v>
      </c>
      <c r="C2" s="7"/>
      <c r="D2" s="7"/>
      <c r="E2" s="7"/>
      <c r="F2" s="7"/>
      <c r="G2" s="7"/>
      <c r="H2" s="7"/>
      <c r="I2" s="7"/>
      <c r="J2" s="7"/>
      <c r="M2" s="16"/>
      <c r="N2" s="16"/>
      <c r="O2" s="16"/>
      <c r="P2" s="16"/>
      <c r="Q2" s="16"/>
      <c r="R2" s="16"/>
      <c r="S2" s="16"/>
      <c r="T2" s="16"/>
      <c r="U2" s="16"/>
      <c r="V2" s="16"/>
      <c r="W2" s="16"/>
      <c r="X2" s="16"/>
      <c r="Y2" s="16"/>
      <c r="Z2" s="16"/>
      <c r="AA2" s="16"/>
      <c r="AB2" s="16"/>
      <c r="AC2" s="16"/>
      <c r="AD2" s="16"/>
      <c r="AE2" s="16"/>
      <c r="AF2" s="16"/>
      <c r="AG2" s="16"/>
      <c r="AH2" s="16"/>
      <c r="AI2" s="16"/>
      <c r="AJ2" s="16"/>
    </row>
    <row r="3" spans="1:36" ht="12" customHeight="1">
      <c r="A3" s="6"/>
      <c r="B3" s="5"/>
      <c r="C3" s="6"/>
      <c r="D3" s="6"/>
      <c r="E3" s="6"/>
      <c r="F3" s="6"/>
      <c r="G3" s="6"/>
      <c r="H3" s="6"/>
    </row>
    <row r="4" spans="1:36" ht="12" customHeight="1">
      <c r="B4" s="2"/>
      <c r="C4" s="2"/>
      <c r="D4" s="2"/>
      <c r="E4" s="2"/>
      <c r="F4" s="2"/>
      <c r="G4" s="2"/>
      <c r="H4" s="2"/>
      <c r="I4" s="2"/>
      <c r="J4" s="14"/>
      <c r="AA4" s="10" t="s">
        <v>150</v>
      </c>
      <c r="AJ4" s="10"/>
    </row>
    <row r="5" spans="1:36" ht="12" customHeight="1">
      <c r="B5" s="207" t="s">
        <v>21</v>
      </c>
      <c r="C5" s="208"/>
      <c r="D5" s="218" t="s">
        <v>20</v>
      </c>
      <c r="E5" s="219"/>
      <c r="F5" s="213"/>
      <c r="G5" s="214"/>
      <c r="H5" s="214"/>
      <c r="I5" s="214"/>
      <c r="J5" s="215" t="s">
        <v>19</v>
      </c>
      <c r="K5" s="221"/>
      <c r="L5" s="213"/>
      <c r="M5" s="214"/>
      <c r="N5" s="214"/>
      <c r="O5" s="214"/>
      <c r="P5" s="214"/>
      <c r="Q5" s="214"/>
      <c r="R5" s="215" t="s">
        <v>58</v>
      </c>
      <c r="S5" s="215"/>
      <c r="T5" s="204" t="s">
        <v>204</v>
      </c>
      <c r="U5" s="204"/>
      <c r="V5" s="204" t="s">
        <v>205</v>
      </c>
      <c r="W5" s="204"/>
      <c r="X5" s="199" t="s">
        <v>0</v>
      </c>
      <c r="Y5" s="199"/>
      <c r="Z5" s="199" t="s">
        <v>1</v>
      </c>
      <c r="AA5" s="202"/>
      <c r="AB5" s="4"/>
      <c r="AC5" s="4"/>
      <c r="AD5" s="4"/>
      <c r="AE5" s="4"/>
      <c r="AF5" s="4"/>
      <c r="AG5" s="4"/>
      <c r="AH5" s="4"/>
      <c r="AI5" s="4"/>
      <c r="AJ5" s="4"/>
    </row>
    <row r="6" spans="1:36" ht="12" customHeight="1">
      <c r="B6" s="209"/>
      <c r="C6" s="210"/>
      <c r="D6" s="220"/>
      <c r="E6" s="206"/>
      <c r="F6" s="205" t="s">
        <v>3</v>
      </c>
      <c r="G6" s="206"/>
      <c r="H6" s="205" t="s">
        <v>18</v>
      </c>
      <c r="I6" s="206"/>
      <c r="J6" s="216"/>
      <c r="K6" s="217"/>
      <c r="L6" s="205" t="s">
        <v>3</v>
      </c>
      <c r="M6" s="206"/>
      <c r="N6" s="222" t="s">
        <v>145</v>
      </c>
      <c r="O6" s="223"/>
      <c r="P6" s="205" t="s">
        <v>17</v>
      </c>
      <c r="Q6" s="206"/>
      <c r="R6" s="216"/>
      <c r="S6" s="217"/>
      <c r="T6" s="205"/>
      <c r="U6" s="206"/>
      <c r="V6" s="205"/>
      <c r="W6" s="206"/>
      <c r="X6" s="200"/>
      <c r="Y6" s="201"/>
      <c r="Z6" s="200"/>
      <c r="AA6" s="203"/>
      <c r="AB6" s="4"/>
      <c r="AC6" s="4"/>
      <c r="AD6" s="4"/>
      <c r="AE6" s="4"/>
      <c r="AF6" s="4"/>
      <c r="AG6" s="4"/>
      <c r="AH6" s="4"/>
      <c r="AI6" s="4"/>
      <c r="AJ6" s="4"/>
    </row>
    <row r="7" spans="1:36" ht="12" customHeight="1">
      <c r="B7" s="211"/>
      <c r="C7" s="212"/>
      <c r="D7" s="20"/>
      <c r="E7" s="23" t="s">
        <v>4</v>
      </c>
      <c r="F7" s="21"/>
      <c r="G7" s="23" t="s">
        <v>4</v>
      </c>
      <c r="H7" s="21"/>
      <c r="I7" s="23" t="s">
        <v>4</v>
      </c>
      <c r="J7" s="21"/>
      <c r="K7" s="23" t="s">
        <v>4</v>
      </c>
      <c r="L7" s="21"/>
      <c r="M7" s="23" t="s">
        <v>4</v>
      </c>
      <c r="N7" s="38"/>
      <c r="O7" s="23" t="s">
        <v>4</v>
      </c>
      <c r="P7" s="21"/>
      <c r="Q7" s="23" t="s">
        <v>4</v>
      </c>
      <c r="R7" s="21"/>
      <c r="S7" s="23" t="s">
        <v>4</v>
      </c>
      <c r="T7" s="22"/>
      <c r="U7" s="23" t="s">
        <v>4</v>
      </c>
      <c r="V7" s="22"/>
      <c r="W7" s="23" t="s">
        <v>4</v>
      </c>
      <c r="X7" s="30"/>
      <c r="Y7" s="23" t="s">
        <v>4</v>
      </c>
      <c r="Z7" s="30"/>
      <c r="AA7" s="24" t="s">
        <v>4</v>
      </c>
      <c r="AB7" s="4"/>
      <c r="AC7" s="4"/>
      <c r="AD7" s="4"/>
      <c r="AE7" s="4"/>
      <c r="AF7" s="4"/>
      <c r="AG7" s="4"/>
      <c r="AH7" s="4"/>
      <c r="AI7" s="4"/>
      <c r="AJ7" s="4"/>
    </row>
    <row r="8" spans="1:36" ht="12" customHeight="1">
      <c r="B8" s="46" t="s">
        <v>22</v>
      </c>
      <c r="C8" s="47" t="s">
        <v>142</v>
      </c>
      <c r="D8" s="96">
        <v>303662</v>
      </c>
      <c r="E8" s="97" t="s">
        <v>57</v>
      </c>
      <c r="F8" s="97"/>
      <c r="G8" s="97"/>
      <c r="H8" s="97"/>
      <c r="I8" s="97"/>
      <c r="J8" s="97">
        <v>50531</v>
      </c>
      <c r="K8" s="97" t="s">
        <v>57</v>
      </c>
      <c r="L8" s="97"/>
      <c r="M8" s="97"/>
      <c r="N8" s="97"/>
      <c r="O8" s="97"/>
      <c r="P8" s="97"/>
      <c r="Q8" s="97"/>
      <c r="R8" s="97">
        <v>354193</v>
      </c>
      <c r="S8" s="97" t="s">
        <v>57</v>
      </c>
      <c r="T8" s="115">
        <v>84418</v>
      </c>
      <c r="U8" s="115" t="s">
        <v>57</v>
      </c>
      <c r="V8" s="115">
        <v>52996</v>
      </c>
      <c r="W8" s="115" t="s">
        <v>57</v>
      </c>
      <c r="X8" s="115">
        <f>V8-T8</f>
        <v>-31422</v>
      </c>
      <c r="Y8" s="115" t="s">
        <v>57</v>
      </c>
      <c r="Z8" s="115">
        <f>R8+X8</f>
        <v>322771</v>
      </c>
      <c r="AA8" s="140" t="s">
        <v>57</v>
      </c>
      <c r="AB8" s="4"/>
      <c r="AC8" s="4"/>
      <c r="AD8" s="4"/>
      <c r="AE8" s="4"/>
      <c r="AF8" s="4"/>
      <c r="AG8" s="4"/>
      <c r="AH8" s="4"/>
      <c r="AI8" s="4"/>
      <c r="AJ8" s="4"/>
    </row>
    <row r="9" spans="1:36" ht="12" customHeight="1">
      <c r="B9" s="48" t="s">
        <v>23</v>
      </c>
      <c r="C9" s="49" t="s">
        <v>24</v>
      </c>
      <c r="D9" s="70">
        <v>298841</v>
      </c>
      <c r="E9" s="71">
        <f>D9/D8*100</f>
        <v>98.412379553582596</v>
      </c>
      <c r="F9" s="61"/>
      <c r="G9" s="71"/>
      <c r="H9" s="61"/>
      <c r="I9" s="71"/>
      <c r="J9" s="61">
        <v>54550</v>
      </c>
      <c r="K9" s="71">
        <f>J9/J8*100</f>
        <v>107.9535334745008</v>
      </c>
      <c r="L9" s="61"/>
      <c r="M9" s="71"/>
      <c r="N9" s="61"/>
      <c r="O9" s="71"/>
      <c r="P9" s="61"/>
      <c r="Q9" s="71"/>
      <c r="R9" s="61">
        <v>353391</v>
      </c>
      <c r="S9" s="71">
        <f>R9/R8*100</f>
        <v>99.77356977692952</v>
      </c>
      <c r="T9" s="116">
        <v>87918</v>
      </c>
      <c r="U9" s="117">
        <f>T9/T8*100</f>
        <v>104.14603520576181</v>
      </c>
      <c r="V9" s="116">
        <v>52866</v>
      </c>
      <c r="W9" s="117">
        <f>V9/V8*100</f>
        <v>99.754698467808893</v>
      </c>
      <c r="X9" s="116">
        <f t="shared" ref="X9:X30" si="0">V9-T9</f>
        <v>-35052</v>
      </c>
      <c r="Y9" s="117">
        <f>X9/X8*100</f>
        <v>111.55241550506014</v>
      </c>
      <c r="Z9" s="116">
        <f t="shared" ref="Z9:Z30" si="1">R9+X9</f>
        <v>318339</v>
      </c>
      <c r="AA9" s="143">
        <f>Z9/Z8*100</f>
        <v>98.62689027205046</v>
      </c>
      <c r="AB9" s="4"/>
      <c r="AC9" s="4"/>
      <c r="AD9" s="4"/>
      <c r="AE9" s="4"/>
      <c r="AF9" s="4"/>
      <c r="AG9" s="4"/>
      <c r="AH9" s="4"/>
      <c r="AI9" s="4"/>
      <c r="AJ9" s="4"/>
    </row>
    <row r="10" spans="1:36" ht="12" customHeight="1">
      <c r="B10" s="48" t="s">
        <v>25</v>
      </c>
      <c r="C10" s="49" t="s">
        <v>12</v>
      </c>
      <c r="D10" s="66">
        <v>290049</v>
      </c>
      <c r="E10" s="67">
        <f t="shared" ref="E10:G29" si="2">D10/D9*100</f>
        <v>97.057967280259405</v>
      </c>
      <c r="F10" s="59"/>
      <c r="G10" s="67"/>
      <c r="H10" s="59"/>
      <c r="I10" s="67"/>
      <c r="J10" s="59">
        <v>60235</v>
      </c>
      <c r="K10" s="67">
        <f t="shared" ref="K10" si="3">J10/J9*100</f>
        <v>110.42163153070577</v>
      </c>
      <c r="L10" s="59"/>
      <c r="M10" s="67"/>
      <c r="N10" s="59"/>
      <c r="O10" s="67"/>
      <c r="P10" s="59"/>
      <c r="Q10" s="67"/>
      <c r="R10" s="59">
        <v>350284</v>
      </c>
      <c r="S10" s="67">
        <f t="shared" ref="S10:U10" si="4">R10/R9*100</f>
        <v>99.12080386880254</v>
      </c>
      <c r="T10" s="105">
        <v>90259</v>
      </c>
      <c r="U10" s="104">
        <f t="shared" si="4"/>
        <v>102.6627084328579</v>
      </c>
      <c r="V10" s="105">
        <v>51567</v>
      </c>
      <c r="W10" s="104">
        <f t="shared" ref="W10:Y10" si="5">V10/V9*100</f>
        <v>97.542844172057656</v>
      </c>
      <c r="X10" s="105">
        <f t="shared" si="0"/>
        <v>-38692</v>
      </c>
      <c r="Y10" s="104">
        <f t="shared" si="5"/>
        <v>110.38457149378067</v>
      </c>
      <c r="Z10" s="105">
        <f t="shared" si="1"/>
        <v>311592</v>
      </c>
      <c r="AA10" s="106">
        <f t="shared" ref="AA10" si="6">Z10/Z9*100</f>
        <v>97.880561288437789</v>
      </c>
      <c r="AB10" s="4"/>
      <c r="AC10" s="4"/>
      <c r="AD10" s="4"/>
      <c r="AE10" s="4"/>
      <c r="AF10" s="4"/>
      <c r="AG10" s="4"/>
      <c r="AH10" s="4"/>
      <c r="AI10" s="4"/>
      <c r="AJ10" s="4"/>
    </row>
    <row r="11" spans="1:36" ht="12" customHeight="1">
      <c r="B11" s="48" t="s">
        <v>26</v>
      </c>
      <c r="C11" s="49" t="s">
        <v>13</v>
      </c>
      <c r="D11" s="66">
        <v>284413</v>
      </c>
      <c r="E11" s="67">
        <f t="shared" si="2"/>
        <v>98.056880044406284</v>
      </c>
      <c r="F11" s="59"/>
      <c r="G11" s="67"/>
      <c r="H11" s="59"/>
      <c r="I11" s="67"/>
      <c r="J11" s="59">
        <v>60537</v>
      </c>
      <c r="K11" s="67">
        <f t="shared" ref="K11" si="7">J11/J10*100</f>
        <v>100.50136963559393</v>
      </c>
      <c r="L11" s="59"/>
      <c r="M11" s="67"/>
      <c r="N11" s="59"/>
      <c r="O11" s="67"/>
      <c r="P11" s="59"/>
      <c r="Q11" s="67"/>
      <c r="R11" s="59">
        <v>344950</v>
      </c>
      <c r="S11" s="67">
        <f t="shared" ref="S11:U11" si="8">R11/R10*100</f>
        <v>98.477235614529917</v>
      </c>
      <c r="T11" s="105">
        <v>93113</v>
      </c>
      <c r="U11" s="104">
        <f t="shared" si="8"/>
        <v>103.16201154455511</v>
      </c>
      <c r="V11" s="105">
        <v>53276</v>
      </c>
      <c r="W11" s="104">
        <f t="shared" ref="W11:Y11" si="9">V11/V10*100</f>
        <v>103.31413500882347</v>
      </c>
      <c r="X11" s="105">
        <f t="shared" si="0"/>
        <v>-39837</v>
      </c>
      <c r="Y11" s="104">
        <f t="shared" si="9"/>
        <v>102.95926806575002</v>
      </c>
      <c r="Z11" s="105">
        <f t="shared" si="1"/>
        <v>305113</v>
      </c>
      <c r="AA11" s="106">
        <f t="shared" ref="AA11" si="10">Z11/Z10*100</f>
        <v>97.920678322935117</v>
      </c>
      <c r="AB11" s="4"/>
      <c r="AC11" s="4"/>
      <c r="AD11" s="4"/>
      <c r="AE11" s="4"/>
      <c r="AF11" s="4"/>
      <c r="AG11" s="4"/>
      <c r="AH11" s="4"/>
      <c r="AI11" s="4"/>
      <c r="AJ11" s="4"/>
    </row>
    <row r="12" spans="1:36" ht="12" customHeight="1">
      <c r="B12" s="48" t="s">
        <v>27</v>
      </c>
      <c r="C12" s="49" t="s">
        <v>5</v>
      </c>
      <c r="D12" s="66">
        <v>294498</v>
      </c>
      <c r="E12" s="67">
        <f t="shared" si="2"/>
        <v>103.54589980064202</v>
      </c>
      <c r="F12" s="59"/>
      <c r="G12" s="67"/>
      <c r="H12" s="59"/>
      <c r="I12" s="67"/>
      <c r="J12" s="59">
        <v>69000</v>
      </c>
      <c r="K12" s="67">
        <f t="shared" ref="K12" si="11">J12/J11*100</f>
        <v>113.97988007334357</v>
      </c>
      <c r="L12" s="59"/>
      <c r="M12" s="67"/>
      <c r="N12" s="59"/>
      <c r="O12" s="67"/>
      <c r="P12" s="59"/>
      <c r="Q12" s="67"/>
      <c r="R12" s="59">
        <v>363498</v>
      </c>
      <c r="S12" s="67">
        <f t="shared" ref="S12:U12" si="12">R12/R11*100</f>
        <v>105.37701116103784</v>
      </c>
      <c r="T12" s="105">
        <v>99205</v>
      </c>
      <c r="U12" s="104">
        <f t="shared" si="12"/>
        <v>106.54258803819016</v>
      </c>
      <c r="V12" s="105">
        <v>65113</v>
      </c>
      <c r="W12" s="104">
        <f t="shared" ref="W12:Y12" si="13">V12/V11*100</f>
        <v>122.21825962910128</v>
      </c>
      <c r="X12" s="105">
        <f t="shared" si="0"/>
        <v>-34092</v>
      </c>
      <c r="Y12" s="104">
        <f t="shared" si="13"/>
        <v>85.5787333383538</v>
      </c>
      <c r="Z12" s="105">
        <f t="shared" si="1"/>
        <v>329406</v>
      </c>
      <c r="AA12" s="106">
        <f t="shared" ref="AA12" si="14">Z12/Z11*100</f>
        <v>107.96196818883497</v>
      </c>
      <c r="AB12" s="4"/>
      <c r="AC12" s="4"/>
      <c r="AD12" s="4"/>
      <c r="AE12" s="4"/>
      <c r="AF12" s="4"/>
      <c r="AG12" s="4"/>
      <c r="AH12" s="4"/>
      <c r="AI12" s="4"/>
      <c r="AJ12" s="4"/>
    </row>
    <row r="13" spans="1:36" ht="12" customHeight="1">
      <c r="B13" s="50" t="s">
        <v>28</v>
      </c>
      <c r="C13" s="49" t="s">
        <v>6</v>
      </c>
      <c r="D13" s="68">
        <v>287631</v>
      </c>
      <c r="E13" s="69">
        <f t="shared" si="2"/>
        <v>97.668235437931671</v>
      </c>
      <c r="F13" s="60"/>
      <c r="G13" s="69"/>
      <c r="H13" s="60"/>
      <c r="I13" s="69"/>
      <c r="J13" s="60">
        <v>71135</v>
      </c>
      <c r="K13" s="69">
        <f t="shared" ref="K13" si="15">J13/J12*100</f>
        <v>103.09420289855073</v>
      </c>
      <c r="L13" s="60"/>
      <c r="M13" s="69"/>
      <c r="N13" s="60"/>
      <c r="O13" s="69"/>
      <c r="P13" s="60"/>
      <c r="Q13" s="69"/>
      <c r="R13" s="60">
        <v>358765.99999999994</v>
      </c>
      <c r="S13" s="69">
        <f t="shared" ref="S13:U13" si="16">R13/R12*100</f>
        <v>98.698204666875739</v>
      </c>
      <c r="T13" s="118">
        <v>97877</v>
      </c>
      <c r="U13" s="119">
        <f t="shared" si="16"/>
        <v>98.661357794466014</v>
      </c>
      <c r="V13" s="118">
        <v>60433</v>
      </c>
      <c r="W13" s="119">
        <f t="shared" ref="W13:Y13" si="17">V13/V12*100</f>
        <v>92.812495200651185</v>
      </c>
      <c r="X13" s="118">
        <f t="shared" si="0"/>
        <v>-37444</v>
      </c>
      <c r="Y13" s="119">
        <f t="shared" si="17"/>
        <v>109.83221870233486</v>
      </c>
      <c r="Z13" s="118">
        <f t="shared" si="1"/>
        <v>321321.99999999994</v>
      </c>
      <c r="AA13" s="144">
        <f t="shared" ref="AA13" si="18">Z13/Z12*100</f>
        <v>97.545885624426987</v>
      </c>
      <c r="AB13" s="4"/>
      <c r="AC13" s="4"/>
      <c r="AD13" s="4"/>
      <c r="AE13" s="4"/>
      <c r="AF13" s="4"/>
      <c r="AG13" s="4"/>
      <c r="AH13" s="4"/>
      <c r="AI13" s="4"/>
      <c r="AJ13" s="4"/>
    </row>
    <row r="14" spans="1:36" ht="12" customHeight="1">
      <c r="B14" s="51" t="s">
        <v>29</v>
      </c>
      <c r="C14" s="52" t="s">
        <v>7</v>
      </c>
      <c r="D14" s="70">
        <v>286613</v>
      </c>
      <c r="E14" s="71">
        <f t="shared" si="2"/>
        <v>99.646074310488089</v>
      </c>
      <c r="F14" s="61"/>
      <c r="G14" s="71"/>
      <c r="H14" s="61"/>
      <c r="I14" s="71"/>
      <c r="J14" s="61">
        <v>77183</v>
      </c>
      <c r="K14" s="71">
        <f t="shared" ref="K14" si="19">J14/J13*100</f>
        <v>108.50214381106346</v>
      </c>
      <c r="L14" s="61"/>
      <c r="M14" s="71"/>
      <c r="N14" s="61"/>
      <c r="O14" s="71"/>
      <c r="P14" s="61"/>
      <c r="Q14" s="71"/>
      <c r="R14" s="61">
        <v>363796</v>
      </c>
      <c r="S14" s="71">
        <f t="shared" ref="S14:U14" si="20">R14/R13*100</f>
        <v>101.40202806285994</v>
      </c>
      <c r="T14" s="116">
        <v>101166</v>
      </c>
      <c r="U14" s="117">
        <f t="shared" si="20"/>
        <v>103.36034001859477</v>
      </c>
      <c r="V14" s="116">
        <v>62461</v>
      </c>
      <c r="W14" s="117">
        <f t="shared" ref="W14:Y14" si="21">V14/V13*100</f>
        <v>103.35578243674814</v>
      </c>
      <c r="X14" s="116">
        <f t="shared" si="0"/>
        <v>-38705</v>
      </c>
      <c r="Y14" s="117">
        <f t="shared" si="21"/>
        <v>103.36769575900011</v>
      </c>
      <c r="Z14" s="116">
        <f t="shared" si="1"/>
        <v>325091</v>
      </c>
      <c r="AA14" s="143">
        <f t="shared" ref="AA14" si="22">Z14/Z13*100</f>
        <v>101.1729666813975</v>
      </c>
      <c r="AB14" s="4"/>
      <c r="AC14" s="4"/>
      <c r="AD14" s="4"/>
      <c r="AE14" s="4"/>
      <c r="AF14" s="4"/>
      <c r="AG14" s="4"/>
      <c r="AH14" s="4"/>
      <c r="AI14" s="4"/>
      <c r="AJ14" s="4"/>
    </row>
    <row r="15" spans="1:36" ht="12" customHeight="1">
      <c r="B15" s="48" t="s">
        <v>30</v>
      </c>
      <c r="C15" s="49" t="s">
        <v>8</v>
      </c>
      <c r="D15" s="66">
        <v>281989</v>
      </c>
      <c r="E15" s="67">
        <f t="shared" si="2"/>
        <v>98.386674714684958</v>
      </c>
      <c r="F15" s="59"/>
      <c r="G15" s="67"/>
      <c r="H15" s="59"/>
      <c r="I15" s="67"/>
      <c r="J15" s="59">
        <v>72337</v>
      </c>
      <c r="K15" s="67">
        <f t="shared" ref="K15" si="23">J15/J14*100</f>
        <v>93.721415337574328</v>
      </c>
      <c r="L15" s="59"/>
      <c r="M15" s="67"/>
      <c r="N15" s="59"/>
      <c r="O15" s="67"/>
      <c r="P15" s="59"/>
      <c r="Q15" s="67"/>
      <c r="R15" s="59">
        <v>354325.99999999994</v>
      </c>
      <c r="S15" s="67">
        <f t="shared" ref="S15:U15" si="24">R15/R14*100</f>
        <v>97.396892764076554</v>
      </c>
      <c r="T15" s="105">
        <v>100551</v>
      </c>
      <c r="U15" s="104">
        <f t="shared" si="24"/>
        <v>99.39208825099341</v>
      </c>
      <c r="V15" s="105">
        <v>63036</v>
      </c>
      <c r="W15" s="104">
        <f t="shared" ref="W15:Y15" si="25">V15/V14*100</f>
        <v>100.92057443844959</v>
      </c>
      <c r="X15" s="105">
        <f t="shared" si="0"/>
        <v>-37515</v>
      </c>
      <c r="Y15" s="104">
        <f t="shared" si="25"/>
        <v>96.925461826637388</v>
      </c>
      <c r="Z15" s="105">
        <f t="shared" si="1"/>
        <v>316810.99999999994</v>
      </c>
      <c r="AA15" s="106">
        <f t="shared" ref="AA15" si="26">Z15/Z14*100</f>
        <v>97.453020846470665</v>
      </c>
      <c r="AB15" s="4"/>
      <c r="AC15" s="4"/>
      <c r="AD15" s="4"/>
      <c r="AE15" s="4"/>
      <c r="AF15" s="4"/>
      <c r="AG15" s="4"/>
      <c r="AH15" s="4"/>
      <c r="AI15" s="4"/>
      <c r="AJ15" s="4"/>
    </row>
    <row r="16" spans="1:36" s="56" customFormat="1" ht="12" customHeight="1">
      <c r="A16" s="55"/>
      <c r="B16" s="48" t="s">
        <v>31</v>
      </c>
      <c r="C16" s="49" t="s">
        <v>9</v>
      </c>
      <c r="D16" s="77">
        <f>SUM(月次!D8:D19)</f>
        <v>277102</v>
      </c>
      <c r="E16" s="78">
        <f t="shared" si="2"/>
        <v>98.266953675497987</v>
      </c>
      <c r="F16" s="63"/>
      <c r="G16" s="78"/>
      <c r="H16" s="63"/>
      <c r="I16" s="78"/>
      <c r="J16" s="63">
        <f>SUM(月次!J8:J19)</f>
        <v>68303</v>
      </c>
      <c r="K16" s="78">
        <f t="shared" ref="K16" si="27">J16/J15*100</f>
        <v>94.423324163291269</v>
      </c>
      <c r="L16" s="63"/>
      <c r="M16" s="78"/>
      <c r="N16" s="63"/>
      <c r="O16" s="78"/>
      <c r="P16" s="63"/>
      <c r="Q16" s="78"/>
      <c r="R16" s="63">
        <f>SUM(月次!R8:R19)</f>
        <v>345405</v>
      </c>
      <c r="S16" s="78">
        <f t="shared" ref="S16:U16" si="28">R16/R15*100</f>
        <v>97.482262097616328</v>
      </c>
      <c r="T16" s="120">
        <f>SUM(月次!T8:T19)</f>
        <v>99595</v>
      </c>
      <c r="U16" s="121">
        <f t="shared" si="28"/>
        <v>99.049238694791697</v>
      </c>
      <c r="V16" s="120">
        <f>SUM(月次!V8:V19)</f>
        <v>60456</v>
      </c>
      <c r="W16" s="121">
        <f t="shared" ref="W16:Y16" si="29">V16/V15*100</f>
        <v>95.907100704359422</v>
      </c>
      <c r="X16" s="120">
        <f t="shared" si="0"/>
        <v>-39139</v>
      </c>
      <c r="Y16" s="121">
        <f t="shared" si="29"/>
        <v>104.32893509262962</v>
      </c>
      <c r="Z16" s="120">
        <f t="shared" si="1"/>
        <v>306266</v>
      </c>
      <c r="AA16" s="145">
        <f t="shared" ref="AA16" si="30">Z16/Z15*100</f>
        <v>96.671517087474896</v>
      </c>
    </row>
    <row r="17" spans="1:36" ht="12" customHeight="1">
      <c r="B17" s="48" t="s">
        <v>32</v>
      </c>
      <c r="C17" s="49" t="s">
        <v>10</v>
      </c>
      <c r="D17" s="66">
        <f>SUM(月次!D20:D31)</f>
        <v>264480</v>
      </c>
      <c r="E17" s="67">
        <f t="shared" si="2"/>
        <v>95.444998592576013</v>
      </c>
      <c r="F17" s="59"/>
      <c r="G17" s="67"/>
      <c r="H17" s="59"/>
      <c r="I17" s="67"/>
      <c r="J17" s="59">
        <f>SUM(月次!J20:J31)</f>
        <v>62615</v>
      </c>
      <c r="K17" s="67">
        <f t="shared" ref="K17" si="31">J17/J16*100</f>
        <v>91.672400919432533</v>
      </c>
      <c r="L17" s="59"/>
      <c r="M17" s="67"/>
      <c r="N17" s="59"/>
      <c r="O17" s="67"/>
      <c r="P17" s="59"/>
      <c r="Q17" s="67"/>
      <c r="R17" s="59">
        <f>SUM(月次!R20:R31)</f>
        <v>327095</v>
      </c>
      <c r="S17" s="67">
        <f t="shared" ref="S17:U17" si="32">R17/R16*100</f>
        <v>94.698976563744012</v>
      </c>
      <c r="T17" s="105">
        <f>SUM(月次!T20:T31)</f>
        <v>91394</v>
      </c>
      <c r="U17" s="104">
        <f t="shared" si="32"/>
        <v>91.76565088608865</v>
      </c>
      <c r="V17" s="105">
        <f>SUM(月次!V20:V31)</f>
        <v>56577</v>
      </c>
      <c r="W17" s="104">
        <f t="shared" ref="W17:Y17" si="33">V17/V16*100</f>
        <v>93.583763398173886</v>
      </c>
      <c r="X17" s="105">
        <f t="shared" si="0"/>
        <v>-34817</v>
      </c>
      <c r="Y17" s="104">
        <f t="shared" si="33"/>
        <v>88.957306011906283</v>
      </c>
      <c r="Z17" s="105">
        <f t="shared" si="1"/>
        <v>292278</v>
      </c>
      <c r="AA17" s="106">
        <f t="shared" ref="AA17" si="34">Z17/Z16*100</f>
        <v>95.432728412556401</v>
      </c>
      <c r="AB17" s="4"/>
      <c r="AC17" s="4"/>
      <c r="AD17" s="4"/>
      <c r="AE17" s="4"/>
      <c r="AF17" s="4"/>
      <c r="AG17" s="4"/>
      <c r="AH17" s="4"/>
      <c r="AI17" s="4"/>
      <c r="AJ17" s="4"/>
    </row>
    <row r="18" spans="1:36" ht="12" customHeight="1">
      <c r="B18" s="48" t="s">
        <v>33</v>
      </c>
      <c r="C18" s="47" t="s">
        <v>11</v>
      </c>
      <c r="D18" s="68">
        <f>SUM(月次!D32:D43)</f>
        <v>263755</v>
      </c>
      <c r="E18" s="69">
        <f t="shared" si="2"/>
        <v>99.725877192982466</v>
      </c>
      <c r="F18" s="60"/>
      <c r="G18" s="69"/>
      <c r="H18" s="60"/>
      <c r="I18" s="69"/>
      <c r="J18" s="60">
        <f>SUM(月次!J32:J43)</f>
        <v>59842</v>
      </c>
      <c r="K18" s="69">
        <f t="shared" ref="K18" si="35">J18/J17*100</f>
        <v>95.571348718358223</v>
      </c>
      <c r="L18" s="60"/>
      <c r="M18" s="69"/>
      <c r="N18" s="60"/>
      <c r="O18" s="69"/>
      <c r="P18" s="60"/>
      <c r="Q18" s="69"/>
      <c r="R18" s="60">
        <f>SUM(月次!R32:R43)</f>
        <v>323597</v>
      </c>
      <c r="S18" s="69">
        <f t="shared" ref="S18:U18" si="36">R18/R17*100</f>
        <v>98.930585915406837</v>
      </c>
      <c r="T18" s="118">
        <f>SUM(月次!T32:T43)</f>
        <v>78960</v>
      </c>
      <c r="U18" s="119">
        <f t="shared" si="36"/>
        <v>86.395168172965398</v>
      </c>
      <c r="V18" s="118">
        <f>SUM(月次!V32:V43)</f>
        <v>45806</v>
      </c>
      <c r="W18" s="119">
        <f t="shared" ref="W18:Y18" si="37">V18/V17*100</f>
        <v>80.962228467398418</v>
      </c>
      <c r="X18" s="118">
        <f t="shared" si="0"/>
        <v>-33154</v>
      </c>
      <c r="Y18" s="119">
        <f t="shared" si="37"/>
        <v>95.223597667805961</v>
      </c>
      <c r="Z18" s="118">
        <f t="shared" si="1"/>
        <v>290443</v>
      </c>
      <c r="AA18" s="144">
        <f t="shared" ref="AA18" si="38">Z18/Z17*100</f>
        <v>99.372173068106392</v>
      </c>
      <c r="AB18" s="4"/>
      <c r="AC18" s="4"/>
      <c r="AD18" s="4"/>
      <c r="AE18" s="4"/>
      <c r="AF18" s="4"/>
      <c r="AG18" s="4"/>
      <c r="AH18" s="4"/>
      <c r="AI18" s="4"/>
      <c r="AJ18" s="4"/>
    </row>
    <row r="19" spans="1:36" ht="12" customHeight="1">
      <c r="B19" s="51" t="s">
        <v>34</v>
      </c>
      <c r="C19" s="49" t="s">
        <v>35</v>
      </c>
      <c r="D19" s="70">
        <f>SUM(月次!D44:D55)</f>
        <v>256777</v>
      </c>
      <c r="E19" s="71">
        <f t="shared" si="2"/>
        <v>97.354362950465386</v>
      </c>
      <c r="F19" s="61"/>
      <c r="G19" s="71"/>
      <c r="H19" s="61"/>
      <c r="I19" s="71"/>
      <c r="J19" s="61">
        <f>SUM(月次!J44:J55)</f>
        <v>53988</v>
      </c>
      <c r="K19" s="71">
        <f t="shared" ref="K19" si="39">J19/J18*100</f>
        <v>90.217572942080821</v>
      </c>
      <c r="L19" s="61"/>
      <c r="M19" s="71"/>
      <c r="N19" s="61"/>
      <c r="O19" s="71"/>
      <c r="P19" s="61"/>
      <c r="Q19" s="71"/>
      <c r="R19" s="61">
        <f>SUM(月次!R44:R55)</f>
        <v>310765</v>
      </c>
      <c r="S19" s="71">
        <f t="shared" ref="S19:U19" si="40">R19/R18*100</f>
        <v>96.034573868113739</v>
      </c>
      <c r="T19" s="116">
        <f>SUM(月次!T44:T55)</f>
        <v>77790</v>
      </c>
      <c r="U19" s="117">
        <f t="shared" si="40"/>
        <v>98.518237082066875</v>
      </c>
      <c r="V19" s="116">
        <f>SUM(月次!V44:V55)</f>
        <v>42732</v>
      </c>
      <c r="W19" s="117">
        <f t="shared" ref="W19:Y19" si="41">V19/V18*100</f>
        <v>93.289088765663891</v>
      </c>
      <c r="X19" s="116">
        <f t="shared" si="0"/>
        <v>-35058</v>
      </c>
      <c r="Y19" s="117">
        <f t="shared" si="41"/>
        <v>105.7428967847017</v>
      </c>
      <c r="Z19" s="116">
        <f t="shared" si="1"/>
        <v>275707</v>
      </c>
      <c r="AA19" s="143">
        <f t="shared" ref="AA19" si="42">Z19/Z18*100</f>
        <v>94.926371095189083</v>
      </c>
      <c r="AB19" s="4"/>
      <c r="AC19" s="4"/>
      <c r="AD19" s="4"/>
      <c r="AE19" s="4"/>
      <c r="AF19" s="4"/>
      <c r="AG19" s="4"/>
      <c r="AH19" s="4"/>
      <c r="AI19" s="4"/>
      <c r="AJ19" s="4"/>
    </row>
    <row r="20" spans="1:36" ht="12" customHeight="1">
      <c r="B20" s="48" t="s">
        <v>36</v>
      </c>
      <c r="C20" s="49" t="s">
        <v>37</v>
      </c>
      <c r="D20" s="77">
        <f>SUM(月次!D56:D67)</f>
        <v>277482</v>
      </c>
      <c r="E20" s="67">
        <f t="shared" si="2"/>
        <v>108.06341689481536</v>
      </c>
      <c r="F20" s="59"/>
      <c r="G20" s="67"/>
      <c r="H20" s="59"/>
      <c r="I20" s="67"/>
      <c r="J20" s="63">
        <f>SUM(月次!J56:J67)</f>
        <v>52032</v>
      </c>
      <c r="K20" s="67">
        <f t="shared" ref="K20" si="43">J20/J19*100</f>
        <v>96.376972660591235</v>
      </c>
      <c r="L20" s="59"/>
      <c r="M20" s="67"/>
      <c r="N20" s="59"/>
      <c r="O20" s="67"/>
      <c r="P20" s="59"/>
      <c r="Q20" s="67"/>
      <c r="R20" s="63">
        <f>SUM(月次!R56:R67)</f>
        <v>329514</v>
      </c>
      <c r="S20" s="67">
        <f t="shared" ref="S20:U20" si="44">R20/R19*100</f>
        <v>106.03317619423036</v>
      </c>
      <c r="T20" s="105">
        <f>SUM(月次!T56:T67)</f>
        <v>70917</v>
      </c>
      <c r="U20" s="104">
        <f t="shared" si="44"/>
        <v>91.164674122637862</v>
      </c>
      <c r="V20" s="105">
        <f>SUM(月次!V56:V67)</f>
        <v>41880</v>
      </c>
      <c r="W20" s="104">
        <f t="shared" ref="W20:Y20" si="45">V20/V19*100</f>
        <v>98.006178039876431</v>
      </c>
      <c r="X20" s="105">
        <f t="shared" si="0"/>
        <v>-29037</v>
      </c>
      <c r="Y20" s="104">
        <f t="shared" si="45"/>
        <v>82.825603285983235</v>
      </c>
      <c r="Z20" s="105">
        <f t="shared" si="1"/>
        <v>300477</v>
      </c>
      <c r="AA20" s="106">
        <f t="shared" ref="AA20" si="46">Z20/Z19*100</f>
        <v>108.98417522950088</v>
      </c>
      <c r="AB20" s="4"/>
      <c r="AC20" s="4"/>
      <c r="AD20" s="4"/>
      <c r="AE20" s="4"/>
      <c r="AF20" s="4"/>
      <c r="AG20" s="4"/>
      <c r="AH20" s="4"/>
      <c r="AI20" s="4"/>
      <c r="AJ20" s="4"/>
    </row>
    <row r="21" spans="1:36" ht="12" customHeight="1">
      <c r="B21" s="48" t="s">
        <v>38</v>
      </c>
      <c r="C21" s="49" t="s">
        <v>39</v>
      </c>
      <c r="D21" s="77">
        <f>SUM(月次!D68:D79)</f>
        <v>276298</v>
      </c>
      <c r="E21" s="67">
        <f t="shared" si="2"/>
        <v>99.57330565586237</v>
      </c>
      <c r="F21" s="63">
        <f>SUM(月次!F68:F79)</f>
        <v>7214</v>
      </c>
      <c r="G21" s="78" t="s">
        <v>175</v>
      </c>
      <c r="H21" s="63"/>
      <c r="I21" s="78"/>
      <c r="J21" s="86">
        <f>SUM(月次!J68:J79)</f>
        <v>46639</v>
      </c>
      <c r="K21" s="78">
        <f t="shared" ref="K21" si="47">J21/J20*100</f>
        <v>89.635224477244762</v>
      </c>
      <c r="L21" s="63">
        <f>SUM(月次!L68:L79)</f>
        <v>760</v>
      </c>
      <c r="M21" s="78" t="s">
        <v>175</v>
      </c>
      <c r="N21" s="59">
        <f>SUM(月次!N68:N79)</f>
        <v>27679</v>
      </c>
      <c r="O21" s="59" t="s">
        <v>57</v>
      </c>
      <c r="P21" s="63">
        <f>SUM(月次!P68:P79)</f>
        <v>18960</v>
      </c>
      <c r="Q21" s="78" t="s">
        <v>175</v>
      </c>
      <c r="R21" s="63">
        <f>SUM(月次!R68:R79)</f>
        <v>322937</v>
      </c>
      <c r="S21" s="67">
        <f t="shared" ref="S21:U21" si="48">R21/R20*100</f>
        <v>98.004030177776968</v>
      </c>
      <c r="T21" s="105">
        <f>SUM(月次!T68:T79)</f>
        <v>69725</v>
      </c>
      <c r="U21" s="104">
        <f t="shared" si="48"/>
        <v>98.319161837077147</v>
      </c>
      <c r="V21" s="105">
        <f>SUM(月次!V68:V79)</f>
        <v>50070</v>
      </c>
      <c r="W21" s="104">
        <f t="shared" ref="W21:Y21" si="49">V21/V20*100</f>
        <v>119.55587392550144</v>
      </c>
      <c r="X21" s="105">
        <f t="shared" si="0"/>
        <v>-19655</v>
      </c>
      <c r="Y21" s="104">
        <f t="shared" si="49"/>
        <v>67.689499603953578</v>
      </c>
      <c r="Z21" s="105">
        <f t="shared" si="1"/>
        <v>303282</v>
      </c>
      <c r="AA21" s="106">
        <f t="shared" ref="AA21" si="50">Z21/Z20*100</f>
        <v>100.93351571002107</v>
      </c>
      <c r="AB21" s="4"/>
      <c r="AC21" s="4"/>
      <c r="AD21" s="4"/>
      <c r="AE21" s="4"/>
      <c r="AF21" s="4"/>
      <c r="AG21" s="4"/>
      <c r="AH21" s="4"/>
      <c r="AI21" s="4"/>
      <c r="AJ21" s="4"/>
    </row>
    <row r="22" spans="1:36" ht="12" customHeight="1">
      <c r="B22" s="48" t="s">
        <v>40</v>
      </c>
      <c r="C22" s="49" t="s">
        <v>41</v>
      </c>
      <c r="D22" s="66">
        <f>SUM(月次!D80:D91)</f>
        <v>258271</v>
      </c>
      <c r="E22" s="67">
        <f t="shared" si="2"/>
        <v>93.475522805087266</v>
      </c>
      <c r="F22" s="59">
        <f>SUM(月次!F80:F91)</f>
        <v>11982</v>
      </c>
      <c r="G22" s="67">
        <f t="shared" si="2"/>
        <v>166.09370668145274</v>
      </c>
      <c r="H22" s="59"/>
      <c r="I22" s="67"/>
      <c r="J22" s="59">
        <f>SUM(月次!J80:J91)</f>
        <v>49743</v>
      </c>
      <c r="K22" s="67">
        <f t="shared" ref="K22" si="51">J22/J21*100</f>
        <v>106.65537425759557</v>
      </c>
      <c r="L22" s="59">
        <f>SUM(月次!L80:L91)</f>
        <v>1341</v>
      </c>
      <c r="M22" s="78">
        <f t="shared" ref="M22" si="52">L22/L21*100</f>
        <v>176.44736842105263</v>
      </c>
      <c r="N22" s="59">
        <f>SUM(月次!N80:N91)</f>
        <v>20666</v>
      </c>
      <c r="O22" s="78">
        <f t="shared" ref="O22" si="53">N22/N21*100</f>
        <v>74.663101990678854</v>
      </c>
      <c r="P22" s="59">
        <f>SUM(月次!P80:P91)</f>
        <v>29077</v>
      </c>
      <c r="Q22" s="78">
        <f t="shared" ref="Q22" si="54">P22/P21*100</f>
        <v>153.35970464135019</v>
      </c>
      <c r="R22" s="59">
        <f>SUM(月次!R80:R91)</f>
        <v>308014</v>
      </c>
      <c r="S22" s="67">
        <f t="shared" ref="S22:U22" si="55">R22/R21*100</f>
        <v>95.378974846487083</v>
      </c>
      <c r="T22" s="105">
        <f>SUM(月次!T80:T91)</f>
        <v>84534</v>
      </c>
      <c r="U22" s="104">
        <f t="shared" si="55"/>
        <v>121.23915381857297</v>
      </c>
      <c r="V22" s="105">
        <f>SUM(月次!V80:V91)</f>
        <v>55519</v>
      </c>
      <c r="W22" s="104">
        <f t="shared" ref="W22:Y22" si="56">V22/V21*100</f>
        <v>110.88276413021769</v>
      </c>
      <c r="X22" s="105">
        <f t="shared" si="0"/>
        <v>-29015</v>
      </c>
      <c r="Y22" s="104">
        <f t="shared" si="56"/>
        <v>147.62147036377513</v>
      </c>
      <c r="Z22" s="105">
        <f t="shared" si="1"/>
        <v>278999</v>
      </c>
      <c r="AA22" s="106">
        <f t="shared" ref="AA22" si="57">Z22/Z21*100</f>
        <v>91.993260397913488</v>
      </c>
      <c r="AB22" s="4"/>
      <c r="AC22" s="4"/>
      <c r="AD22" s="4"/>
      <c r="AE22" s="4"/>
      <c r="AF22" s="4"/>
      <c r="AG22" s="4"/>
      <c r="AH22" s="4"/>
      <c r="AI22" s="4"/>
      <c r="AJ22" s="4"/>
    </row>
    <row r="23" spans="1:36" ht="12" customHeight="1">
      <c r="B23" s="46" t="s">
        <v>42</v>
      </c>
      <c r="C23" s="49" t="s">
        <v>43</v>
      </c>
      <c r="D23" s="68">
        <f>SUM(月次!D92:D103)</f>
        <v>253950</v>
      </c>
      <c r="E23" s="69">
        <f t="shared" si="2"/>
        <v>98.326951148212544</v>
      </c>
      <c r="F23" s="60">
        <f>SUM(月次!F92:F103)</f>
        <v>11520</v>
      </c>
      <c r="G23" s="69">
        <f t="shared" si="2"/>
        <v>96.144216324486734</v>
      </c>
      <c r="H23" s="60"/>
      <c r="I23" s="69"/>
      <c r="J23" s="60">
        <f>SUM(月次!J92:J103)</f>
        <v>51044</v>
      </c>
      <c r="K23" s="69">
        <f t="shared" ref="K23" si="58">J23/J22*100</f>
        <v>102.61544337896788</v>
      </c>
      <c r="L23" s="60">
        <f>SUM(月次!L92:L103)</f>
        <v>1628</v>
      </c>
      <c r="M23" s="69">
        <f t="shared" ref="M23" si="59">L23/L22*100</f>
        <v>121.40193885160329</v>
      </c>
      <c r="N23" s="60">
        <f>SUM(月次!N92:N103)</f>
        <v>20205</v>
      </c>
      <c r="O23" s="69">
        <f t="shared" ref="O23:O29" si="60">N23/N22*100</f>
        <v>97.769282880092916</v>
      </c>
      <c r="P23" s="60">
        <f>SUM(月次!P92:P103)</f>
        <v>30839</v>
      </c>
      <c r="Q23" s="69">
        <f t="shared" ref="Q23" si="61">P23/P22*100</f>
        <v>106.05977232864463</v>
      </c>
      <c r="R23" s="60">
        <f>SUM(月次!R92:R103)</f>
        <v>304994</v>
      </c>
      <c r="S23" s="69">
        <f t="shared" ref="S23:U23" si="62">R23/R22*100</f>
        <v>99.019525086522037</v>
      </c>
      <c r="T23" s="118">
        <f>SUM(月次!T92:T103)</f>
        <v>76918</v>
      </c>
      <c r="U23" s="119">
        <f t="shared" si="62"/>
        <v>90.990607329595193</v>
      </c>
      <c r="V23" s="118">
        <f>SUM(月次!V92:V103)</f>
        <v>47293</v>
      </c>
      <c r="W23" s="119">
        <f t="shared" ref="W23:Y23" si="63">V23/V22*100</f>
        <v>85.183450710567556</v>
      </c>
      <c r="X23" s="118">
        <f t="shared" si="0"/>
        <v>-29625</v>
      </c>
      <c r="Y23" s="119">
        <f t="shared" si="63"/>
        <v>102.10236084783733</v>
      </c>
      <c r="Z23" s="118">
        <f t="shared" si="1"/>
        <v>275369</v>
      </c>
      <c r="AA23" s="144">
        <f t="shared" ref="AA23" si="64">Z23/Z22*100</f>
        <v>98.698920067813873</v>
      </c>
      <c r="AB23" s="4"/>
      <c r="AC23" s="4"/>
      <c r="AD23" s="4"/>
      <c r="AE23" s="4"/>
      <c r="AF23" s="4"/>
      <c r="AG23" s="4"/>
      <c r="AH23" s="4"/>
      <c r="AI23" s="4"/>
      <c r="AJ23" s="4"/>
    </row>
    <row r="24" spans="1:36" ht="12" customHeight="1">
      <c r="B24" s="48" t="s">
        <v>44</v>
      </c>
      <c r="C24" s="52" t="s">
        <v>45</v>
      </c>
      <c r="D24" s="70">
        <f>SUM(月次!D104:D115)</f>
        <v>255116</v>
      </c>
      <c r="E24" s="71">
        <f t="shared" si="2"/>
        <v>100.45914550108289</v>
      </c>
      <c r="F24" s="61">
        <f>SUM(月次!F104:F115)</f>
        <v>13406</v>
      </c>
      <c r="G24" s="71">
        <f t="shared" si="2"/>
        <v>116.37152777777777</v>
      </c>
      <c r="H24" s="98"/>
      <c r="I24" s="71"/>
      <c r="J24" s="61">
        <f>SUM(月次!J104:J115)</f>
        <v>44750</v>
      </c>
      <c r="K24" s="71">
        <f t="shared" ref="K24" si="65">J24/J23*100</f>
        <v>87.669461640937229</v>
      </c>
      <c r="L24" s="61">
        <f>SUM(月次!L104:L115)</f>
        <v>1832</v>
      </c>
      <c r="M24" s="71">
        <f t="shared" ref="M24" si="66">L24/L23*100</f>
        <v>112.53071253071253</v>
      </c>
      <c r="N24" s="61">
        <f>SUM(月次!N104:N115)</f>
        <v>16728</v>
      </c>
      <c r="O24" s="71">
        <f t="shared" si="60"/>
        <v>82.791388270230144</v>
      </c>
      <c r="P24" s="61">
        <f>SUM(月次!P104:P115)</f>
        <v>28022</v>
      </c>
      <c r="Q24" s="71">
        <f t="shared" ref="Q24" si="67">P24/P23*100</f>
        <v>90.865462563636953</v>
      </c>
      <c r="R24" s="61">
        <f>SUM(月次!R104:R115)</f>
        <v>299866</v>
      </c>
      <c r="S24" s="71">
        <f t="shared" ref="S24:U24" si="68">R24/R23*100</f>
        <v>98.318655448959646</v>
      </c>
      <c r="T24" s="116">
        <f>SUM(月次!T104:T115)</f>
        <v>80679</v>
      </c>
      <c r="U24" s="117">
        <f t="shared" si="68"/>
        <v>104.88962271509921</v>
      </c>
      <c r="V24" s="116">
        <f>SUM(月次!V104:V115)</f>
        <v>41802</v>
      </c>
      <c r="W24" s="117">
        <f t="shared" ref="W24:Y24" si="69">V24/V23*100</f>
        <v>88.389402237117537</v>
      </c>
      <c r="X24" s="116">
        <f t="shared" si="0"/>
        <v>-38877</v>
      </c>
      <c r="Y24" s="117">
        <f t="shared" si="69"/>
        <v>131.23037974683544</v>
      </c>
      <c r="Z24" s="116">
        <f t="shared" si="1"/>
        <v>260989</v>
      </c>
      <c r="AA24" s="143">
        <f t="shared" ref="AA24" si="70">Z24/Z23*100</f>
        <v>94.777916177928518</v>
      </c>
      <c r="AB24" s="4"/>
      <c r="AC24" s="4"/>
      <c r="AD24" s="4"/>
      <c r="AE24" s="4"/>
      <c r="AF24" s="4"/>
      <c r="AG24" s="4"/>
      <c r="AH24" s="4"/>
      <c r="AI24" s="4"/>
      <c r="AJ24" s="4"/>
    </row>
    <row r="25" spans="1:36" ht="12" customHeight="1">
      <c r="B25" s="48" t="s">
        <v>46</v>
      </c>
      <c r="C25" s="49" t="s">
        <v>47</v>
      </c>
      <c r="D25" s="66">
        <f>SUM(月次!D116:D127)</f>
        <v>252749</v>
      </c>
      <c r="E25" s="67">
        <f t="shared" si="2"/>
        <v>99.072186769939947</v>
      </c>
      <c r="F25" s="59">
        <f>SUM(月次!F116:F127)</f>
        <v>17400</v>
      </c>
      <c r="G25" s="67">
        <f t="shared" si="2"/>
        <v>129.7926301655975</v>
      </c>
      <c r="H25" s="59">
        <f>SUM(月次!H116:H127)</f>
        <v>24573</v>
      </c>
      <c r="I25" s="59" t="s">
        <v>175</v>
      </c>
      <c r="J25" s="59">
        <f>SUM(月次!J116:J127)</f>
        <v>40223</v>
      </c>
      <c r="K25" s="67">
        <f t="shared" ref="K25" si="71">J25/J24*100</f>
        <v>89.88379888268156</v>
      </c>
      <c r="L25" s="59">
        <f>SUM(月次!L116:L127)</f>
        <v>2630</v>
      </c>
      <c r="M25" s="67">
        <f t="shared" ref="M25" si="72">L25/L24*100</f>
        <v>143.55895196506549</v>
      </c>
      <c r="N25" s="59">
        <f>SUM(月次!N116:N127)</f>
        <v>12313</v>
      </c>
      <c r="O25" s="67">
        <f t="shared" si="60"/>
        <v>73.607125777140126</v>
      </c>
      <c r="P25" s="59">
        <f>SUM(月次!P116:P127)</f>
        <v>27910</v>
      </c>
      <c r="Q25" s="67">
        <f t="shared" ref="Q25" si="73">P25/P24*100</f>
        <v>99.600314038969387</v>
      </c>
      <c r="R25" s="59">
        <f>SUM(月次!R116:R127)</f>
        <v>292972</v>
      </c>
      <c r="S25" s="67">
        <f t="shared" ref="S25:U25" si="74">R25/R24*100</f>
        <v>97.700973101318596</v>
      </c>
      <c r="T25" s="105">
        <f>SUM(月次!T116:T127)</f>
        <v>95115</v>
      </c>
      <c r="U25" s="104">
        <f t="shared" si="74"/>
        <v>117.89313204179525</v>
      </c>
      <c r="V25" s="105">
        <f>SUM(月次!V116:V127)</f>
        <v>55778</v>
      </c>
      <c r="W25" s="104">
        <f t="shared" ref="W25:Y25" si="75">V25/V24*100</f>
        <v>133.43380699488063</v>
      </c>
      <c r="X25" s="105">
        <f t="shared" si="0"/>
        <v>-39337</v>
      </c>
      <c r="Y25" s="104">
        <f t="shared" si="75"/>
        <v>101.18321886976875</v>
      </c>
      <c r="Z25" s="105">
        <f t="shared" si="1"/>
        <v>253635</v>
      </c>
      <c r="AA25" s="106">
        <f t="shared" ref="AA25" si="76">Z25/Z24*100</f>
        <v>97.182256723463439</v>
      </c>
      <c r="AB25" s="4"/>
      <c r="AC25" s="4"/>
      <c r="AD25" s="4"/>
      <c r="AE25" s="4"/>
      <c r="AF25" s="4"/>
      <c r="AG25" s="4"/>
      <c r="AH25" s="4"/>
      <c r="AI25" s="4"/>
      <c r="AJ25" s="4"/>
    </row>
    <row r="26" spans="1:36" ht="12" customHeight="1">
      <c r="B26" s="48" t="s">
        <v>2</v>
      </c>
      <c r="C26" s="49" t="s">
        <v>48</v>
      </c>
      <c r="D26" s="66">
        <f>SUM(月次!D128:D139)</f>
        <v>251388</v>
      </c>
      <c r="E26" s="67">
        <f t="shared" si="2"/>
        <v>99.461521113832291</v>
      </c>
      <c r="F26" s="59">
        <f>SUM(月次!F128:F139)</f>
        <v>18699</v>
      </c>
      <c r="G26" s="67">
        <f t="shared" si="2"/>
        <v>107.46551724137932</v>
      </c>
      <c r="H26" s="59">
        <f>SUM(月次!H128:H139)</f>
        <v>25035</v>
      </c>
      <c r="I26" s="67">
        <f t="shared" ref="I26" si="77">H26/H25*100</f>
        <v>101.88011231839825</v>
      </c>
      <c r="J26" s="59">
        <f>SUM(月次!J128:J139)</f>
        <v>35795</v>
      </c>
      <c r="K26" s="67">
        <f t="shared" ref="K26" si="78">J26/J25*100</f>
        <v>88.991373094995396</v>
      </c>
      <c r="L26" s="59">
        <f>SUM(月次!L128:L139)</f>
        <v>2263</v>
      </c>
      <c r="M26" s="67">
        <f t="shared" ref="M26" si="79">L26/L25*100</f>
        <v>86.045627376425855</v>
      </c>
      <c r="N26" s="59">
        <f>SUM(月次!N128:N139)</f>
        <v>9130</v>
      </c>
      <c r="O26" s="67">
        <f t="shared" si="60"/>
        <v>74.149273125964427</v>
      </c>
      <c r="P26" s="59">
        <f>SUM(月次!P128:P139)</f>
        <v>26665</v>
      </c>
      <c r="Q26" s="67">
        <f t="shared" ref="Q26" si="80">P26/P25*100</f>
        <v>95.539233249731282</v>
      </c>
      <c r="R26" s="59">
        <f>SUM(月次!R128:R139)</f>
        <v>287183</v>
      </c>
      <c r="S26" s="67">
        <f t="shared" ref="S26:U26" si="81">R26/R25*100</f>
        <v>98.024043253280183</v>
      </c>
      <c r="T26" s="105">
        <f>SUM(月次!T128:T139)</f>
        <v>92638</v>
      </c>
      <c r="U26" s="104">
        <f t="shared" si="81"/>
        <v>97.395784050885766</v>
      </c>
      <c r="V26" s="105">
        <f>SUM(月次!V128:V139)</f>
        <v>50964</v>
      </c>
      <c r="W26" s="104">
        <f t="shared" ref="W26:Y26" si="82">V26/V25*100</f>
        <v>91.369357094194854</v>
      </c>
      <c r="X26" s="105">
        <f t="shared" si="0"/>
        <v>-41674</v>
      </c>
      <c r="Y26" s="104">
        <f t="shared" si="82"/>
        <v>105.94097160434197</v>
      </c>
      <c r="Z26" s="105">
        <f t="shared" si="1"/>
        <v>245509</v>
      </c>
      <c r="AA26" s="106">
        <f t="shared" ref="AA26" si="83">Z26/Z25*100</f>
        <v>96.796183492025946</v>
      </c>
      <c r="AB26" s="4"/>
      <c r="AC26" s="4"/>
      <c r="AD26" s="4"/>
      <c r="AE26" s="4"/>
      <c r="AF26" s="4"/>
      <c r="AG26" s="4"/>
      <c r="AH26" s="4"/>
      <c r="AI26" s="4"/>
      <c r="AJ26" s="4"/>
    </row>
    <row r="27" spans="1:36" s="56" customFormat="1" ht="12" customHeight="1">
      <c r="A27" s="55"/>
      <c r="B27" s="48" t="s">
        <v>49</v>
      </c>
      <c r="C27" s="49" t="s">
        <v>50</v>
      </c>
      <c r="D27" s="77">
        <f>SUM(月次!D140:D151)</f>
        <v>235038</v>
      </c>
      <c r="E27" s="78">
        <f t="shared" si="2"/>
        <v>93.496109599503555</v>
      </c>
      <c r="F27" s="63">
        <f>SUM(月次!F140:F151)</f>
        <v>18409</v>
      </c>
      <c r="G27" s="78">
        <f t="shared" si="2"/>
        <v>98.449114925931866</v>
      </c>
      <c r="H27" s="63">
        <f>SUM(月次!H140:H151)</f>
        <v>24285</v>
      </c>
      <c r="I27" s="78">
        <f t="shared" ref="I27" si="84">H27/H26*100</f>
        <v>97.00419412822049</v>
      </c>
      <c r="J27" s="63">
        <f>SUM(月次!J140:J151)</f>
        <v>41010</v>
      </c>
      <c r="K27" s="78">
        <f t="shared" ref="K27" si="85">J27/J26*100</f>
        <v>114.56907389300181</v>
      </c>
      <c r="L27" s="63">
        <f>SUM(月次!L140:L151)</f>
        <v>2574</v>
      </c>
      <c r="M27" s="78">
        <f t="shared" ref="M27" si="86">L27/L26*100</f>
        <v>113.74281926646046</v>
      </c>
      <c r="N27" s="63">
        <f>SUM(月次!N140:N151)</f>
        <v>12125</v>
      </c>
      <c r="O27" s="78">
        <f t="shared" si="60"/>
        <v>132.8039430449069</v>
      </c>
      <c r="P27" s="63">
        <f>SUM(月次!P140:P151)</f>
        <v>28885</v>
      </c>
      <c r="Q27" s="78">
        <f t="shared" ref="Q27" si="87">P27/P26*100</f>
        <v>108.32552034502156</v>
      </c>
      <c r="R27" s="63">
        <f>SUM(月次!R140:R151)</f>
        <v>276048</v>
      </c>
      <c r="S27" s="78">
        <f t="shared" ref="S27:U27" si="88">R27/R26*100</f>
        <v>96.122681356486979</v>
      </c>
      <c r="T27" s="120">
        <f>SUM(月次!T140:T151)</f>
        <v>91004</v>
      </c>
      <c r="U27" s="121">
        <f t="shared" si="88"/>
        <v>98.236144994494694</v>
      </c>
      <c r="V27" s="120">
        <f>SUM(月次!V140:V151)</f>
        <v>53334</v>
      </c>
      <c r="W27" s="121">
        <f t="shared" ref="W27:Y27" si="89">V27/V26*100</f>
        <v>104.65034141747115</v>
      </c>
      <c r="X27" s="120">
        <f t="shared" si="0"/>
        <v>-37670</v>
      </c>
      <c r="Y27" s="121">
        <f t="shared" si="89"/>
        <v>90.392090991985413</v>
      </c>
      <c r="Z27" s="120">
        <f t="shared" si="1"/>
        <v>238378</v>
      </c>
      <c r="AA27" s="145">
        <f t="shared" ref="AA27" si="90">Z27/Z26*100</f>
        <v>97.095422163749603</v>
      </c>
    </row>
    <row r="28" spans="1:36" s="56" customFormat="1" ht="12" customHeight="1">
      <c r="A28" s="55"/>
      <c r="B28" s="46" t="s">
        <v>51</v>
      </c>
      <c r="C28" s="47" t="s">
        <v>52</v>
      </c>
      <c r="D28" s="79">
        <f>SUM(月次!D152:D163)</f>
        <v>226648</v>
      </c>
      <c r="E28" s="80">
        <f t="shared" si="2"/>
        <v>96.430364451705685</v>
      </c>
      <c r="F28" s="65">
        <f>SUM(月次!F152:F163)</f>
        <v>11884</v>
      </c>
      <c r="G28" s="80">
        <f t="shared" si="2"/>
        <v>64.555380520397634</v>
      </c>
      <c r="H28" s="65">
        <f>SUM(月次!H152:H163)</f>
        <v>24646</v>
      </c>
      <c r="I28" s="80">
        <f t="shared" ref="I28" si="91">H28/H27*100</f>
        <v>101.48651430924438</v>
      </c>
      <c r="J28" s="65">
        <f>SUM(月次!J152:J163)</f>
        <v>65389</v>
      </c>
      <c r="K28" s="80">
        <f t="shared" ref="K28" si="92">J28/J27*100</f>
        <v>159.44647646915385</v>
      </c>
      <c r="L28" s="65">
        <f>SUM(月次!L152:L163)</f>
        <v>11133</v>
      </c>
      <c r="M28" s="80">
        <f t="shared" ref="M28" si="93">L28/L27*100</f>
        <v>432.51748251748251</v>
      </c>
      <c r="N28" s="65">
        <f>SUM(月次!N152:N163)</f>
        <v>36517</v>
      </c>
      <c r="O28" s="80">
        <f t="shared" si="60"/>
        <v>301.17113402061852</v>
      </c>
      <c r="P28" s="65">
        <f>SUM(月次!P152:P163)</f>
        <v>28872</v>
      </c>
      <c r="Q28" s="80">
        <f t="shared" ref="Q28" si="94">P28/P27*100</f>
        <v>99.95499394149212</v>
      </c>
      <c r="R28" s="65">
        <f>SUM(月次!R152:R163)</f>
        <v>292037</v>
      </c>
      <c r="S28" s="80">
        <f t="shared" ref="S28:U28" si="95">R28/R27*100</f>
        <v>105.79210861879093</v>
      </c>
      <c r="T28" s="122">
        <f>SUM(月次!T152:T163)</f>
        <v>97705</v>
      </c>
      <c r="U28" s="124">
        <f t="shared" si="95"/>
        <v>107.36341259724847</v>
      </c>
      <c r="V28" s="122">
        <f>SUM(月次!V152:V163)</f>
        <v>53942</v>
      </c>
      <c r="W28" s="124">
        <f t="shared" ref="W28:Y28" si="96">V28/V27*100</f>
        <v>101.13998575017813</v>
      </c>
      <c r="X28" s="122">
        <f t="shared" si="0"/>
        <v>-43763</v>
      </c>
      <c r="Y28" s="124">
        <f t="shared" si="96"/>
        <v>116.17467480753916</v>
      </c>
      <c r="Z28" s="122">
        <f t="shared" si="1"/>
        <v>248274</v>
      </c>
      <c r="AA28" s="146">
        <f t="shared" ref="AA28" si="97">Z28/Z27*100</f>
        <v>104.15138980946227</v>
      </c>
    </row>
    <row r="29" spans="1:36" s="56" customFormat="1" ht="12" customHeight="1">
      <c r="A29" s="55"/>
      <c r="B29" s="48" t="s">
        <v>53</v>
      </c>
      <c r="C29" s="52" t="s">
        <v>54</v>
      </c>
      <c r="D29" s="84">
        <f>SUM(月次!D164:D175)</f>
        <v>220759</v>
      </c>
      <c r="E29" s="81">
        <f t="shared" si="2"/>
        <v>97.401697786876568</v>
      </c>
      <c r="F29" s="62">
        <f>SUM(月次!F164:F175)</f>
        <v>11133</v>
      </c>
      <c r="G29" s="81">
        <f t="shared" si="2"/>
        <v>93.680578929653308</v>
      </c>
      <c r="H29" s="62">
        <f>SUM(月次!H164:H175)</f>
        <v>24164</v>
      </c>
      <c r="I29" s="81">
        <f t="shared" ref="I29" si="98">H29/H28*100</f>
        <v>98.044307392680352</v>
      </c>
      <c r="J29" s="62">
        <f>SUM(月次!J164:J175)</f>
        <v>62048</v>
      </c>
      <c r="K29" s="81">
        <f t="shared" ref="K29" si="99">J29/J28*100</f>
        <v>94.890577925950851</v>
      </c>
      <c r="L29" s="62">
        <f>SUM(月次!L164:L175)</f>
        <v>9780</v>
      </c>
      <c r="M29" s="81">
        <f t="shared" ref="M29" si="100">L29/L28*100</f>
        <v>87.846941525195362</v>
      </c>
      <c r="N29" s="62">
        <f>SUM(月次!N164:N175)</f>
        <v>36316</v>
      </c>
      <c r="O29" s="81">
        <f t="shared" si="60"/>
        <v>99.449571432483495</v>
      </c>
      <c r="P29" s="62">
        <f>SUM(月次!P164:P175)</f>
        <v>25732</v>
      </c>
      <c r="Q29" s="81">
        <f t="shared" ref="Q29" si="101">P29/P28*100</f>
        <v>89.124411194236629</v>
      </c>
      <c r="R29" s="62">
        <f>SUM(月次!R164:R175)</f>
        <v>282807</v>
      </c>
      <c r="S29" s="81">
        <f t="shared" ref="S29:U29" si="102">R29/R28*100</f>
        <v>96.839441577608326</v>
      </c>
      <c r="T29" s="123">
        <f>SUM(月次!T164:T175)</f>
        <v>91418</v>
      </c>
      <c r="U29" s="131">
        <f t="shared" si="102"/>
        <v>93.565324190164262</v>
      </c>
      <c r="V29" s="123">
        <f>SUM(月次!V164:V175)</f>
        <v>45252</v>
      </c>
      <c r="W29" s="131">
        <f t="shared" ref="W29:Y29" si="103">V29/V28*100</f>
        <v>83.890104185977535</v>
      </c>
      <c r="X29" s="123">
        <f t="shared" si="0"/>
        <v>-46166</v>
      </c>
      <c r="Y29" s="131">
        <f t="shared" si="103"/>
        <v>105.49093983502044</v>
      </c>
      <c r="Z29" s="123">
        <f t="shared" si="1"/>
        <v>236641</v>
      </c>
      <c r="AA29" s="149">
        <f t="shared" ref="AA29" si="104">Z29/Z28*100</f>
        <v>95.314450969493379</v>
      </c>
    </row>
    <row r="30" spans="1:36" s="56" customFormat="1" ht="12" customHeight="1">
      <c r="A30" s="55"/>
      <c r="B30" s="48" t="s">
        <v>55</v>
      </c>
      <c r="C30" s="49" t="s">
        <v>56</v>
      </c>
      <c r="D30" s="77">
        <f>SUM(月次!D176:D187)</f>
        <v>219082</v>
      </c>
      <c r="E30" s="78">
        <f t="shared" ref="E30:E35" si="105">D30/D29*100</f>
        <v>99.240348071879296</v>
      </c>
      <c r="F30" s="63">
        <f>SUM(月次!F176:F187)</f>
        <v>12298</v>
      </c>
      <c r="G30" s="78">
        <f t="shared" ref="G30:G35" si="106">F30/F29*100</f>
        <v>110.46438516123239</v>
      </c>
      <c r="H30" s="63">
        <f>SUM(月次!H176:H187)</f>
        <v>24040</v>
      </c>
      <c r="I30" s="78">
        <f t="shared" ref="I30:I35" si="107">H30/H29*100</f>
        <v>99.486839927164368</v>
      </c>
      <c r="J30" s="63">
        <f>SUM(月次!J176:J187)</f>
        <v>38135</v>
      </c>
      <c r="K30" s="78">
        <f t="shared" ref="K30:K35" si="108">J30/J29*100</f>
        <v>61.460482207323366</v>
      </c>
      <c r="L30" s="63">
        <f>SUM(月次!L176:L187)</f>
        <v>7715</v>
      </c>
      <c r="M30" s="78">
        <f t="shared" ref="M30:M35" si="109">L30/L29*100</f>
        <v>78.885480572597132</v>
      </c>
      <c r="N30" s="63">
        <f>SUM(月次!N176:N187)</f>
        <v>15612</v>
      </c>
      <c r="O30" s="78">
        <f t="shared" ref="O30:O35" si="110">N30/N29*100</f>
        <v>42.989316003965193</v>
      </c>
      <c r="P30" s="63">
        <f>SUM(月次!P176:P187)</f>
        <v>22523</v>
      </c>
      <c r="Q30" s="78">
        <f t="shared" ref="Q30:Q35" si="111">P30/P29*100</f>
        <v>87.529146587906098</v>
      </c>
      <c r="R30" s="63">
        <f>SUM(月次!R176:R187)</f>
        <v>257217</v>
      </c>
      <c r="S30" s="78">
        <f t="shared" ref="S30:S35" si="112">R30/R29*100</f>
        <v>90.951426237681531</v>
      </c>
      <c r="T30" s="120">
        <f>SUM(月次!T176:T187)</f>
        <v>87475</v>
      </c>
      <c r="U30" s="121">
        <f t="shared" ref="U30:U35" si="113">T30/T29*100</f>
        <v>95.686845041457914</v>
      </c>
      <c r="V30" s="120">
        <f>SUM(月次!V176:V187)</f>
        <v>48910</v>
      </c>
      <c r="W30" s="121">
        <f t="shared" ref="W30:W35" si="114">V30/V29*100</f>
        <v>108.08362061345356</v>
      </c>
      <c r="X30" s="120">
        <f t="shared" si="0"/>
        <v>-38565</v>
      </c>
      <c r="Y30" s="121">
        <f t="shared" ref="Y30:Y35" si="115">X30/X29*100</f>
        <v>83.535502317723001</v>
      </c>
      <c r="Z30" s="120">
        <f t="shared" si="1"/>
        <v>218652</v>
      </c>
      <c r="AA30" s="145">
        <f>Z30/Z29*100</f>
        <v>92.398189662822588</v>
      </c>
    </row>
    <row r="31" spans="1:36" s="58" customFormat="1" ht="12" customHeight="1">
      <c r="A31" s="57"/>
      <c r="B31" s="48" t="s">
        <v>151</v>
      </c>
      <c r="C31" s="42" t="s">
        <v>152</v>
      </c>
      <c r="D31" s="174">
        <f>SUM(月次!D188:D199)</f>
        <v>217994</v>
      </c>
      <c r="E31" s="78">
        <f t="shared" si="105"/>
        <v>99.503382295213655</v>
      </c>
      <c r="F31" s="63">
        <f>SUM(月次!F188:F199)</f>
        <v>12952</v>
      </c>
      <c r="G31" s="78">
        <f t="shared" si="106"/>
        <v>105.31793787607742</v>
      </c>
      <c r="H31" s="63">
        <f>SUM(月次!H188:H199)</f>
        <v>23619</v>
      </c>
      <c r="I31" s="78">
        <f t="shared" si="107"/>
        <v>98.24875207986689</v>
      </c>
      <c r="J31" s="63">
        <f>SUM(月次!J188:J199)</f>
        <v>31789</v>
      </c>
      <c r="K31" s="78">
        <f t="shared" si="108"/>
        <v>83.359118919627633</v>
      </c>
      <c r="L31" s="63">
        <f>SUM(月次!L188:L199)</f>
        <v>7395</v>
      </c>
      <c r="M31" s="78">
        <f t="shared" si="109"/>
        <v>95.85223590408296</v>
      </c>
      <c r="N31" s="63">
        <f>SUM(月次!N188:N199)</f>
        <v>11077</v>
      </c>
      <c r="O31" s="78">
        <f t="shared" si="110"/>
        <v>70.951831924160899</v>
      </c>
      <c r="P31" s="63">
        <f>SUM(月次!P188:P199)</f>
        <v>20712</v>
      </c>
      <c r="Q31" s="78">
        <f t="shared" si="111"/>
        <v>91.959330462194202</v>
      </c>
      <c r="R31" s="63">
        <f>SUM(月次!R188:R199)</f>
        <v>249783</v>
      </c>
      <c r="S31" s="78">
        <f t="shared" si="112"/>
        <v>97.109833331389453</v>
      </c>
      <c r="T31" s="120">
        <f>SUM(月次!T188:T199)</f>
        <v>88803</v>
      </c>
      <c r="U31" s="121">
        <f t="shared" si="113"/>
        <v>101.5181480422978</v>
      </c>
      <c r="V31" s="120">
        <f>SUM(月次!V188:V199)</f>
        <v>46687</v>
      </c>
      <c r="W31" s="121">
        <f t="shared" si="114"/>
        <v>95.454917194847681</v>
      </c>
      <c r="X31" s="120">
        <f t="shared" ref="X31" si="116">V31-T31</f>
        <v>-42116</v>
      </c>
      <c r="Y31" s="121">
        <f t="shared" si="115"/>
        <v>109.20783093478543</v>
      </c>
      <c r="Z31" s="120">
        <f t="shared" ref="Z31" si="117">R31+X31</f>
        <v>207667</v>
      </c>
      <c r="AA31" s="145">
        <f>Z31/Z30*100</f>
        <v>94.976034977955834</v>
      </c>
      <c r="AB31" s="56"/>
      <c r="AC31" s="56"/>
    </row>
    <row r="32" spans="1:36" s="58" customFormat="1" ht="12" customHeight="1">
      <c r="A32" s="57"/>
      <c r="B32" s="48" t="s">
        <v>169</v>
      </c>
      <c r="C32" s="42" t="s">
        <v>170</v>
      </c>
      <c r="D32" s="174">
        <f>SUM(月次!D200:D211)</f>
        <v>213544</v>
      </c>
      <c r="E32" s="78">
        <f t="shared" si="105"/>
        <v>97.958659412644394</v>
      </c>
      <c r="F32" s="63">
        <f>SUM(月次!F200:F211)</f>
        <v>13234</v>
      </c>
      <c r="G32" s="78">
        <f t="shared" si="106"/>
        <v>102.17726991970353</v>
      </c>
      <c r="H32" s="63">
        <f>SUM(月次!H200:H211)</f>
        <v>23432</v>
      </c>
      <c r="I32" s="78">
        <f t="shared" si="107"/>
        <v>99.208264532791404</v>
      </c>
      <c r="J32" s="63">
        <f>SUM(月次!J200:J211)</f>
        <v>30474</v>
      </c>
      <c r="K32" s="78">
        <f t="shared" si="108"/>
        <v>95.863348957186446</v>
      </c>
      <c r="L32" s="63">
        <f>SUM(月次!L200:L211)</f>
        <v>8311</v>
      </c>
      <c r="M32" s="78">
        <f t="shared" si="109"/>
        <v>112.3867478025693</v>
      </c>
      <c r="N32" s="63">
        <f>SUM(月次!N200:N211)</f>
        <v>10587</v>
      </c>
      <c r="O32" s="78">
        <f t="shared" si="110"/>
        <v>95.576419608197156</v>
      </c>
      <c r="P32" s="63">
        <f>SUM(月次!P200:P211)</f>
        <v>19887</v>
      </c>
      <c r="Q32" s="78">
        <f t="shared" si="111"/>
        <v>96.016801853997677</v>
      </c>
      <c r="R32" s="63">
        <f>SUM(月次!R200:R211)</f>
        <v>244018</v>
      </c>
      <c r="S32" s="78">
        <f t="shared" si="112"/>
        <v>97.691996653094876</v>
      </c>
      <c r="T32" s="120">
        <f>SUM(月次!T200:T211)</f>
        <v>86041</v>
      </c>
      <c r="U32" s="121">
        <f t="shared" si="113"/>
        <v>96.889744715831668</v>
      </c>
      <c r="V32" s="120">
        <f>SUM(月次!V200:V211)</f>
        <v>42924</v>
      </c>
      <c r="W32" s="121">
        <f t="shared" si="114"/>
        <v>91.939940454516247</v>
      </c>
      <c r="X32" s="120">
        <f t="shared" ref="X32" si="118">V32-T32</f>
        <v>-43117</v>
      </c>
      <c r="Y32" s="121">
        <f t="shared" si="115"/>
        <v>102.3767689239244</v>
      </c>
      <c r="Z32" s="120">
        <f t="shared" ref="Z32" si="119">R32+X32</f>
        <v>200901</v>
      </c>
      <c r="AA32" s="145">
        <f>Z32/Z31*100</f>
        <v>96.74189929069135</v>
      </c>
      <c r="AB32" s="56"/>
      <c r="AC32" s="56"/>
    </row>
    <row r="33" spans="1:36" s="58" customFormat="1" ht="12" customHeight="1">
      <c r="A33" s="57"/>
      <c r="B33" s="48" t="s">
        <v>176</v>
      </c>
      <c r="C33" s="42" t="s">
        <v>177</v>
      </c>
      <c r="D33" s="174">
        <f>SUM(月次!D212:D223)</f>
        <v>215750</v>
      </c>
      <c r="E33" s="78">
        <f t="shared" si="105"/>
        <v>101.03304237065898</v>
      </c>
      <c r="F33" s="63">
        <f>SUM(月次!F212:F223)</f>
        <v>13854</v>
      </c>
      <c r="G33" s="78">
        <f t="shared" si="106"/>
        <v>104.68490252380234</v>
      </c>
      <c r="H33" s="63">
        <f>SUM(月次!H212:H223)</f>
        <v>22566</v>
      </c>
      <c r="I33" s="78">
        <f t="shared" si="107"/>
        <v>96.304199385455789</v>
      </c>
      <c r="J33" s="63">
        <f>SUM(月次!J212:J223)</f>
        <v>28938</v>
      </c>
      <c r="K33" s="78">
        <f t="shared" si="108"/>
        <v>94.959637723961407</v>
      </c>
      <c r="L33" s="63">
        <f>SUM(月次!L212:L223)</f>
        <v>10326</v>
      </c>
      <c r="M33" s="78">
        <f t="shared" si="109"/>
        <v>124.24497653711948</v>
      </c>
      <c r="N33" s="182">
        <f t="shared" ref="N33:N39" si="120">J33-P33</f>
        <v>10820</v>
      </c>
      <c r="O33" s="78">
        <f t="shared" si="110"/>
        <v>102.20081231699254</v>
      </c>
      <c r="P33" s="63">
        <f>SUM(月次!P212:P223)</f>
        <v>18118</v>
      </c>
      <c r="Q33" s="78">
        <f t="shared" si="111"/>
        <v>91.104741791119821</v>
      </c>
      <c r="R33" s="63">
        <v>244688</v>
      </c>
      <c r="S33" s="78">
        <f t="shared" si="112"/>
        <v>100.27456990877721</v>
      </c>
      <c r="T33" s="133">
        <f>SUM(月次!T212:T223)</f>
        <v>89123</v>
      </c>
      <c r="U33" s="132">
        <f t="shared" si="113"/>
        <v>103.5820132262526</v>
      </c>
      <c r="V33" s="120">
        <f>SUM(月次!V212:V223)</f>
        <v>41078</v>
      </c>
      <c r="W33" s="121">
        <f t="shared" si="114"/>
        <v>95.699375640667228</v>
      </c>
      <c r="X33" s="120">
        <f t="shared" ref="X33:X34" si="121">V33-T33</f>
        <v>-48045</v>
      </c>
      <c r="Y33" s="121">
        <f t="shared" si="115"/>
        <v>111.42936660713872</v>
      </c>
      <c r="Z33" s="120">
        <f t="shared" ref="Z33:Z34" si="122">R33+X33</f>
        <v>196643</v>
      </c>
      <c r="AA33" s="145">
        <f>Z33/Z32*100</f>
        <v>97.880548130671329</v>
      </c>
      <c r="AB33" s="56"/>
      <c r="AC33" s="56"/>
    </row>
    <row r="34" spans="1:36" s="58" customFormat="1" ht="12" customHeight="1">
      <c r="A34" s="57"/>
      <c r="B34" s="150" t="s">
        <v>182</v>
      </c>
      <c r="C34" s="54" t="s">
        <v>183</v>
      </c>
      <c r="D34" s="181">
        <f>SUM(月次!D224:D235)</f>
        <v>225546</v>
      </c>
      <c r="E34" s="172">
        <f t="shared" si="105"/>
        <v>104.54044032444961</v>
      </c>
      <c r="F34" s="173">
        <f>SUM(月次!F224:F235)</f>
        <v>14311</v>
      </c>
      <c r="G34" s="172">
        <f t="shared" si="106"/>
        <v>103.29868629998555</v>
      </c>
      <c r="H34" s="173">
        <f>SUM(月次!H224:H235)</f>
        <v>22231</v>
      </c>
      <c r="I34" s="172">
        <f t="shared" si="107"/>
        <v>98.51546574492599</v>
      </c>
      <c r="J34" s="173">
        <f>SUM(月次!J224:J235)</f>
        <v>27886</v>
      </c>
      <c r="K34" s="172">
        <f t="shared" si="108"/>
        <v>96.36464164766052</v>
      </c>
      <c r="L34" s="173">
        <f>SUM(月次!L224:L235)</f>
        <v>10005</v>
      </c>
      <c r="M34" s="172">
        <f t="shared" si="109"/>
        <v>96.891342242882047</v>
      </c>
      <c r="N34" s="173">
        <f t="shared" si="120"/>
        <v>10414</v>
      </c>
      <c r="O34" s="172">
        <f t="shared" si="110"/>
        <v>96.247689463955638</v>
      </c>
      <c r="P34" s="173">
        <f>SUM(月次!P224:P235)</f>
        <v>17472</v>
      </c>
      <c r="Q34" s="172">
        <f t="shared" si="111"/>
        <v>96.434485042499176</v>
      </c>
      <c r="R34" s="173">
        <f>SUM(月次!R224:R235)</f>
        <v>253432</v>
      </c>
      <c r="S34" s="172">
        <f t="shared" si="112"/>
        <v>103.57353037337344</v>
      </c>
      <c r="T34" s="152">
        <f>SUM(月次!T224:T235)</f>
        <v>86448</v>
      </c>
      <c r="U34" s="151">
        <f t="shared" si="113"/>
        <v>96.998530121293044</v>
      </c>
      <c r="V34" s="152">
        <f>SUM(月次!V224:V235)</f>
        <v>43974</v>
      </c>
      <c r="W34" s="151">
        <f t="shared" si="114"/>
        <v>107.05000243439311</v>
      </c>
      <c r="X34" s="152">
        <f t="shared" si="121"/>
        <v>-42474</v>
      </c>
      <c r="Y34" s="151">
        <f t="shared" si="115"/>
        <v>88.404620668123641</v>
      </c>
      <c r="Z34" s="152">
        <f t="shared" si="122"/>
        <v>210958</v>
      </c>
      <c r="AA34" s="153">
        <f t="shared" ref="AA34" si="123">Z34/Z33*100</f>
        <v>107.27968958976419</v>
      </c>
    </row>
    <row r="35" spans="1:36" s="155" customFormat="1" ht="12" customHeight="1">
      <c r="A35" s="6"/>
      <c r="B35" s="48" t="s">
        <v>198</v>
      </c>
      <c r="C35" s="42" t="s">
        <v>199</v>
      </c>
      <c r="D35" s="77">
        <f>SUM(月次!D236:D247)</f>
        <v>232959</v>
      </c>
      <c r="E35" s="78">
        <f t="shared" si="105"/>
        <v>103.28669096326249</v>
      </c>
      <c r="F35" s="63">
        <f>SUM(月次!F236:F247)</f>
        <v>18190</v>
      </c>
      <c r="G35" s="78">
        <f t="shared" si="106"/>
        <v>127.10502410733002</v>
      </c>
      <c r="H35" s="63">
        <f>SUM(月次!H236:H247)</f>
        <v>22376</v>
      </c>
      <c r="I35" s="78">
        <f t="shared" si="107"/>
        <v>100.65224236426612</v>
      </c>
      <c r="J35" s="63">
        <f>SUM(月次!J236:J247)</f>
        <v>28557</v>
      </c>
      <c r="K35" s="78">
        <f t="shared" si="108"/>
        <v>102.40622534605177</v>
      </c>
      <c r="L35" s="63">
        <f>SUM(月次!L236:L247)</f>
        <v>11452</v>
      </c>
      <c r="M35" s="78">
        <f t="shared" si="109"/>
        <v>114.46276861569216</v>
      </c>
      <c r="N35" s="63">
        <f t="shared" si="120"/>
        <v>11158</v>
      </c>
      <c r="O35" s="78">
        <f t="shared" si="110"/>
        <v>107.14422892260419</v>
      </c>
      <c r="P35" s="63">
        <f>SUM(月次!P236:P247)</f>
        <v>17399</v>
      </c>
      <c r="Q35" s="78">
        <f t="shared" si="111"/>
        <v>99.582188644688642</v>
      </c>
      <c r="R35" s="63">
        <f>SUM(月次!R236:R247)</f>
        <v>261516</v>
      </c>
      <c r="S35" s="78">
        <f t="shared" si="112"/>
        <v>103.18981028441554</v>
      </c>
      <c r="T35" s="133">
        <f>SUM(月次!T236:T247)</f>
        <v>85688</v>
      </c>
      <c r="U35" s="132">
        <f t="shared" si="113"/>
        <v>99.120858782158066</v>
      </c>
      <c r="V35" s="133">
        <f>SUM(月次!V236:V247)</f>
        <v>58568</v>
      </c>
      <c r="W35" s="132">
        <f t="shared" si="114"/>
        <v>133.18779278664664</v>
      </c>
      <c r="X35" s="133">
        <f t="shared" ref="X35" si="124">V35-T35</f>
        <v>-27120</v>
      </c>
      <c r="Y35" s="132">
        <f t="shared" si="115"/>
        <v>63.850826387907901</v>
      </c>
      <c r="Z35" s="133">
        <f t="shared" ref="Z35" si="125">R35+X35</f>
        <v>234396</v>
      </c>
      <c r="AA35" s="169">
        <f t="shared" ref="AA35" si="126">Z35/Z34*100</f>
        <v>111.11026839465677</v>
      </c>
      <c r="AB35" s="154"/>
      <c r="AC35" s="154"/>
      <c r="AD35" s="154"/>
      <c r="AE35" s="154"/>
      <c r="AF35" s="154"/>
      <c r="AG35" s="154"/>
      <c r="AH35" s="154"/>
      <c r="AI35" s="154"/>
      <c r="AJ35" s="154"/>
    </row>
    <row r="36" spans="1:36" s="155" customFormat="1" ht="12" customHeight="1">
      <c r="A36" s="6"/>
      <c r="B36" s="48" t="s">
        <v>212</v>
      </c>
      <c r="C36" s="42" t="s">
        <v>213</v>
      </c>
      <c r="D36" s="77">
        <f>SUM(月次!D248:D259)</f>
        <v>235824</v>
      </c>
      <c r="E36" s="78">
        <f t="shared" ref="E36" si="127">D36/D35*100</f>
        <v>101.22983014178462</v>
      </c>
      <c r="F36" s="63">
        <f>SUM(月次!F248:F259)</f>
        <v>17243</v>
      </c>
      <c r="G36" s="78">
        <f t="shared" ref="G36" si="128">F36/F35*100</f>
        <v>94.793842770753159</v>
      </c>
      <c r="H36" s="63">
        <f>SUM(月次!H248:H259)</f>
        <v>21705</v>
      </c>
      <c r="I36" s="78">
        <f t="shared" ref="I36" si="129">H36/H35*100</f>
        <v>97.001251340722206</v>
      </c>
      <c r="J36" s="63">
        <f>SUM(月次!J248:J259)</f>
        <v>24321</v>
      </c>
      <c r="K36" s="78">
        <f t="shared" ref="K36" si="130">J36/J35*100</f>
        <v>85.166509087088983</v>
      </c>
      <c r="L36" s="63">
        <f>SUM(月次!L248:L259)</f>
        <v>10863</v>
      </c>
      <c r="M36" s="78">
        <f t="shared" ref="M36" si="131">L36/L35*100</f>
        <v>94.856793573174997</v>
      </c>
      <c r="N36" s="63">
        <f t="shared" si="120"/>
        <v>11156</v>
      </c>
      <c r="O36" s="78">
        <f t="shared" ref="O36" si="132">N36/N35*100</f>
        <v>99.982075640795841</v>
      </c>
      <c r="P36" s="63">
        <f>SUM(月次!P248:P259)</f>
        <v>13165</v>
      </c>
      <c r="Q36" s="78">
        <f t="shared" ref="Q36" si="133">P36/P35*100</f>
        <v>75.665268118857412</v>
      </c>
      <c r="R36" s="63">
        <f>SUM(月次!R248:R259)</f>
        <v>260145</v>
      </c>
      <c r="S36" s="78">
        <f t="shared" ref="S36" si="134">R36/R35*100</f>
        <v>99.475749093745705</v>
      </c>
      <c r="T36" s="133">
        <f>SUM(月次!T248:T259)</f>
        <v>89156</v>
      </c>
      <c r="U36" s="132">
        <f t="shared" ref="U36" si="135">T36/T35*100</f>
        <v>104.04724115395388</v>
      </c>
      <c r="V36" s="133">
        <f>SUM(月次!V248:V259)</f>
        <v>66522</v>
      </c>
      <c r="W36" s="132">
        <f t="shared" ref="W36" si="136">V36/V35*100</f>
        <v>113.58079497336429</v>
      </c>
      <c r="X36" s="133">
        <f t="shared" ref="X36" si="137">V36-T36</f>
        <v>-22634</v>
      </c>
      <c r="Y36" s="132">
        <f t="shared" ref="Y36" si="138">X36/X35*100</f>
        <v>83.458702064896755</v>
      </c>
      <c r="Z36" s="133">
        <f t="shared" ref="Z36" si="139">R36+X36</f>
        <v>237511</v>
      </c>
      <c r="AA36" s="169">
        <f t="shared" ref="AA36" si="140">Z36/Z35*100</f>
        <v>101.32894759296234</v>
      </c>
      <c r="AB36" s="154"/>
      <c r="AC36" s="154"/>
      <c r="AD36" s="154"/>
      <c r="AE36" s="154"/>
      <c r="AF36" s="154"/>
      <c r="AG36" s="154"/>
      <c r="AH36" s="154"/>
      <c r="AI36" s="154"/>
      <c r="AJ36" s="154"/>
    </row>
    <row r="37" spans="1:36" s="155" customFormat="1" ht="12" customHeight="1">
      <c r="A37" s="6"/>
      <c r="B37" s="48" t="s">
        <v>249</v>
      </c>
      <c r="C37" s="42" t="s">
        <v>250</v>
      </c>
      <c r="D37" s="77">
        <f>SUM(月次!D260:D271)</f>
        <v>231225</v>
      </c>
      <c r="E37" s="78">
        <f t="shared" ref="E37" si="141">D37/D36*100</f>
        <v>98.049816812538154</v>
      </c>
      <c r="F37" s="63">
        <f>SUM(月次!F260:F271)</f>
        <v>17308</v>
      </c>
      <c r="G37" s="78">
        <f t="shared" ref="G37" si="142">F37/F36*100</f>
        <v>100.37696456533085</v>
      </c>
      <c r="H37" s="63">
        <f>SUM(月次!H260:H271)</f>
        <v>20340</v>
      </c>
      <c r="I37" s="78">
        <f t="shared" ref="I37" si="143">H37/H36*100</f>
        <v>93.711126468555634</v>
      </c>
      <c r="J37" s="63">
        <f>SUM(月次!J260:J271)</f>
        <v>26610</v>
      </c>
      <c r="K37" s="78">
        <f t="shared" ref="K37" si="144">J37/J36*100</f>
        <v>109.41161958801035</v>
      </c>
      <c r="L37" s="63">
        <f>SUM(月次!L260:L271)</f>
        <v>13303</v>
      </c>
      <c r="M37" s="78">
        <f t="shared" ref="M37" si="145">L37/L36*100</f>
        <v>122.46156678633895</v>
      </c>
      <c r="N37" s="63">
        <f t="shared" si="120"/>
        <v>13481</v>
      </c>
      <c r="O37" s="78">
        <f t="shared" ref="O37" si="146">N37/N36*100</f>
        <v>120.84080315525279</v>
      </c>
      <c r="P37" s="63">
        <f>SUM(月次!P260:P271)</f>
        <v>13129</v>
      </c>
      <c r="Q37" s="78">
        <f t="shared" ref="Q37" si="147">P37/P36*100</f>
        <v>99.726547664261304</v>
      </c>
      <c r="R37" s="63">
        <f>SUM(月次!R260:R271)</f>
        <v>257835</v>
      </c>
      <c r="S37" s="78">
        <f t="shared" ref="S37" si="148">R37/R36*100</f>
        <v>99.112033673528217</v>
      </c>
      <c r="T37" s="133">
        <f>SUM(月次!T260:T271)</f>
        <v>85916</v>
      </c>
      <c r="U37" s="132">
        <f t="shared" ref="U37" si="149">T37/T36*100</f>
        <v>96.365920409170442</v>
      </c>
      <c r="V37" s="133">
        <f>SUM(月次!V260:V271)</f>
        <v>64473</v>
      </c>
      <c r="W37" s="132">
        <f t="shared" ref="W37" si="150">V37/V36*100</f>
        <v>96.919816000721568</v>
      </c>
      <c r="X37" s="133">
        <f t="shared" ref="X37" si="151">V37-T37</f>
        <v>-21443</v>
      </c>
      <c r="Y37" s="132">
        <f t="shared" ref="Y37" si="152">X37/X36*100</f>
        <v>94.738004771582567</v>
      </c>
      <c r="Z37" s="133">
        <f t="shared" ref="Z37" si="153">R37+X37</f>
        <v>236392</v>
      </c>
      <c r="AA37" s="169">
        <f t="shared" ref="AA37" si="154">Z37/Z36*100</f>
        <v>99.528863926302364</v>
      </c>
      <c r="AB37" s="154"/>
      <c r="AC37" s="154"/>
      <c r="AD37" s="154"/>
      <c r="AE37" s="154"/>
      <c r="AF37" s="154"/>
      <c r="AG37" s="154"/>
      <c r="AH37" s="154"/>
      <c r="AI37" s="154"/>
      <c r="AJ37" s="154"/>
    </row>
    <row r="38" spans="1:36" s="155" customFormat="1" ht="12" customHeight="1">
      <c r="A38" s="6"/>
      <c r="B38" s="48" t="s">
        <v>251</v>
      </c>
      <c r="C38" s="42" t="s">
        <v>252</v>
      </c>
      <c r="D38" s="175">
        <f>SUM(月次!D272:D283)</f>
        <v>221866</v>
      </c>
      <c r="E38" s="132">
        <f t="shared" ref="E38" si="155">D38/D37*100</f>
        <v>95.952427289436699</v>
      </c>
      <c r="F38" s="175">
        <f>SUM(月次!F272:F283)</f>
        <v>13240</v>
      </c>
      <c r="G38" s="132">
        <f t="shared" ref="G38" si="156">F38/F37*100</f>
        <v>76.496417841460598</v>
      </c>
      <c r="H38" s="175">
        <f>SUM(月次!H272:H283)</f>
        <v>21423</v>
      </c>
      <c r="I38" s="132">
        <f t="shared" ref="I38" si="157">H38/H37*100</f>
        <v>105.3244837758112</v>
      </c>
      <c r="J38" s="175">
        <f>SUM(月次!J272:J283)</f>
        <v>22308</v>
      </c>
      <c r="K38" s="132">
        <f t="shared" ref="K38" si="158">J38/J37*100</f>
        <v>83.833145434047353</v>
      </c>
      <c r="L38" s="175">
        <f>SUM(月次!L272:L283)</f>
        <v>9268</v>
      </c>
      <c r="M38" s="132">
        <f t="shared" ref="M38" si="159">L38/L37*100</f>
        <v>69.66849582800873</v>
      </c>
      <c r="N38" s="133">
        <f t="shared" si="120"/>
        <v>9433</v>
      </c>
      <c r="O38" s="132">
        <f t="shared" ref="O38" si="160">N38/N37*100</f>
        <v>69.972553964839406</v>
      </c>
      <c r="P38" s="175">
        <f>SUM(月次!P272:P283)</f>
        <v>12875</v>
      </c>
      <c r="Q38" s="132">
        <f t="shared" ref="Q38" si="161">P38/P37*100</f>
        <v>98.06535151192017</v>
      </c>
      <c r="R38" s="175">
        <f>SUM(月次!R272:R283)</f>
        <v>244174</v>
      </c>
      <c r="S38" s="132">
        <f t="shared" ref="S38" si="162">R38/R37*100</f>
        <v>94.701650280217962</v>
      </c>
      <c r="T38" s="175">
        <f>SUM(月次!T272:T283)</f>
        <v>68724</v>
      </c>
      <c r="U38" s="132">
        <f t="shared" ref="U38" si="163">T38/T37*100</f>
        <v>79.98975743749709</v>
      </c>
      <c r="V38" s="175">
        <f>SUM(月次!V272:V283)</f>
        <v>65850</v>
      </c>
      <c r="W38" s="132">
        <f t="shared" ref="W38" si="164">V38/V37*100</f>
        <v>102.13577776743755</v>
      </c>
      <c r="X38" s="133">
        <f t="shared" ref="X38" si="165">V38-T38</f>
        <v>-2874</v>
      </c>
      <c r="Y38" s="132">
        <f t="shared" ref="Y38" si="166">X38/X37*100</f>
        <v>13.402975329944505</v>
      </c>
      <c r="Z38" s="133">
        <f t="shared" ref="Z38" si="167">R38+X38</f>
        <v>241300</v>
      </c>
      <c r="AA38" s="169">
        <f t="shared" ref="AA38" si="168">Z38/Z37*100</f>
        <v>102.07621239297437</v>
      </c>
      <c r="AB38" s="154"/>
      <c r="AC38" s="154"/>
      <c r="AD38" s="154"/>
      <c r="AE38" s="154"/>
      <c r="AF38" s="154"/>
      <c r="AG38" s="154"/>
      <c r="AH38" s="154"/>
      <c r="AI38" s="154"/>
      <c r="AJ38" s="154"/>
    </row>
    <row r="39" spans="1:36" s="155" customFormat="1" ht="12" customHeight="1">
      <c r="A39" s="6"/>
      <c r="B39" s="51" t="s">
        <v>282</v>
      </c>
      <c r="C39" s="43" t="s">
        <v>283</v>
      </c>
      <c r="D39" s="191">
        <f>SUM(月次!D284:D295)</f>
        <v>225755</v>
      </c>
      <c r="E39" s="192">
        <f t="shared" ref="E39" si="169">D39/D38*100</f>
        <v>101.75285983431441</v>
      </c>
      <c r="F39" s="193">
        <f>SUM(月次!F284:F295)</f>
        <v>13519</v>
      </c>
      <c r="G39" s="192">
        <f t="shared" ref="G39" si="170">F39/F38*100</f>
        <v>102.10725075528701</v>
      </c>
      <c r="H39" s="193">
        <f>SUM(月次!H284:H295)</f>
        <v>22011</v>
      </c>
      <c r="I39" s="192">
        <f t="shared" ref="I39" si="171">H39/H38*100</f>
        <v>102.74471362554264</v>
      </c>
      <c r="J39" s="193">
        <f>SUM(月次!J284:J295)</f>
        <v>25416</v>
      </c>
      <c r="K39" s="192">
        <f t="shared" ref="K39" si="172">J39/J38*100</f>
        <v>113.93222162452932</v>
      </c>
      <c r="L39" s="193">
        <f>SUM(月次!L284:L295)</f>
        <v>11283</v>
      </c>
      <c r="M39" s="192">
        <f t="shared" ref="M39" si="173">L39/L38*100</f>
        <v>121.74147604661201</v>
      </c>
      <c r="N39" s="193">
        <f t="shared" si="120"/>
        <v>11432</v>
      </c>
      <c r="O39" s="192">
        <f t="shared" ref="O39" si="174">N39/N38*100</f>
        <v>121.19156153927702</v>
      </c>
      <c r="P39" s="193">
        <f>SUM(月次!P284:P295)</f>
        <v>13984</v>
      </c>
      <c r="Q39" s="192">
        <f t="shared" ref="Q39" si="175">P39/P38*100</f>
        <v>108.6135922330097</v>
      </c>
      <c r="R39" s="193">
        <f>SUM(月次!R284:R295)</f>
        <v>251171</v>
      </c>
      <c r="S39" s="192">
        <f t="shared" ref="S39" si="176">R39/R38*100</f>
        <v>102.86557946382497</v>
      </c>
      <c r="T39" s="193">
        <f>SUM(月次!T284:T295)</f>
        <v>68026</v>
      </c>
      <c r="U39" s="192">
        <f t="shared" ref="U39" si="177">T39/T38*100</f>
        <v>98.984343169780573</v>
      </c>
      <c r="V39" s="193">
        <f>SUM(月次!V284:V295)</f>
        <v>66225</v>
      </c>
      <c r="W39" s="192">
        <f t="shared" ref="W39" si="178">V39/V38*100</f>
        <v>100.56947608200456</v>
      </c>
      <c r="X39" s="193">
        <f t="shared" ref="X39" si="179">V39-T39</f>
        <v>-1801</v>
      </c>
      <c r="Y39" s="192">
        <f t="shared" ref="Y39" si="180">X39/X38*100</f>
        <v>62.665274878218511</v>
      </c>
      <c r="Z39" s="193">
        <f t="shared" ref="Z39" si="181">R39+X39</f>
        <v>249370</v>
      </c>
      <c r="AA39" s="194">
        <f t="shared" ref="AA39" si="182">Z39/Z38*100</f>
        <v>103.34438458350601</v>
      </c>
      <c r="AB39" s="154"/>
      <c r="AC39" s="154"/>
      <c r="AD39" s="154"/>
      <c r="AE39" s="154"/>
      <c r="AF39" s="154"/>
      <c r="AG39" s="154"/>
      <c r="AH39" s="154"/>
      <c r="AI39" s="154"/>
      <c r="AJ39" s="154"/>
    </row>
    <row r="40" spans="1:36" s="155" customFormat="1" ht="12" customHeight="1">
      <c r="A40" s="6"/>
      <c r="B40" s="48" t="s">
        <v>284</v>
      </c>
      <c r="C40" s="49" t="s">
        <v>285</v>
      </c>
      <c r="D40" s="175">
        <f>SUM(月次!D296:D307)</f>
        <v>228682</v>
      </c>
      <c r="E40" s="132">
        <f t="shared" ref="E40" si="183">D40/D39*100</f>
        <v>101.29653828265155</v>
      </c>
      <c r="F40" s="133">
        <f>SUM(月次!F296:F307)</f>
        <v>12056</v>
      </c>
      <c r="G40" s="132">
        <f t="shared" ref="G40" si="184">F40/F39*100</f>
        <v>89.178193653376724</v>
      </c>
      <c r="H40" s="133">
        <f>SUM(月次!H296:H307)</f>
        <v>21861</v>
      </c>
      <c r="I40" s="132">
        <f t="shared" ref="I40" si="185">H40/H39*100</f>
        <v>99.318522556903361</v>
      </c>
      <c r="J40" s="133">
        <f>SUM(月次!J296:J307)</f>
        <v>27368</v>
      </c>
      <c r="K40" s="132">
        <f t="shared" ref="K40" si="186">J40/J39*100</f>
        <v>107.68020144790682</v>
      </c>
      <c r="L40" s="133">
        <f>SUM(月次!L296:L307)</f>
        <v>13391</v>
      </c>
      <c r="M40" s="132">
        <f t="shared" ref="M40" si="187">L40/L39*100</f>
        <v>118.68297438624479</v>
      </c>
      <c r="N40" s="133">
        <f t="shared" ref="N40" si="188">J40-P40</f>
        <v>13804</v>
      </c>
      <c r="O40" s="132">
        <f t="shared" ref="O40" si="189">N40/N39*100</f>
        <v>120.7487753673898</v>
      </c>
      <c r="P40" s="133">
        <f>SUM(月次!P296:P307)</f>
        <v>13564</v>
      </c>
      <c r="Q40" s="132">
        <f t="shared" ref="Q40" si="190">P40/P39*100</f>
        <v>96.996567505720819</v>
      </c>
      <c r="R40" s="133">
        <f>SUM(月次!R296:R307)</f>
        <v>256050</v>
      </c>
      <c r="S40" s="132">
        <f t="shared" ref="S40" si="191">R40/R39*100</f>
        <v>101.94250132379932</v>
      </c>
      <c r="T40" s="133">
        <f>SUM(月次!T296:T307)</f>
        <v>72264</v>
      </c>
      <c r="U40" s="132">
        <f t="shared" ref="U40" si="192">T40/T39*100</f>
        <v>106.22997089348189</v>
      </c>
      <c r="V40" s="133">
        <f>SUM(月次!V296:V307)</f>
        <v>65184</v>
      </c>
      <c r="W40" s="132">
        <f t="shared" ref="W40" si="193">V40/V39*100</f>
        <v>98.428086070215173</v>
      </c>
      <c r="X40" s="133">
        <f t="shared" ref="X40" si="194">V40-T40</f>
        <v>-7080</v>
      </c>
      <c r="Y40" s="132">
        <f t="shared" ref="Y40" si="195">X40/X39*100</f>
        <v>393.11493614658525</v>
      </c>
      <c r="Z40" s="133">
        <f t="shared" ref="Z40" si="196">R40+X40</f>
        <v>248970</v>
      </c>
      <c r="AA40" s="169">
        <f t="shared" ref="AA40" si="197">Z40/Z39*100</f>
        <v>99.839595781369056</v>
      </c>
      <c r="AB40" s="154"/>
      <c r="AC40" s="154"/>
      <c r="AD40" s="154"/>
      <c r="AE40" s="154"/>
      <c r="AF40" s="154"/>
      <c r="AG40" s="154"/>
      <c r="AH40" s="154"/>
      <c r="AI40" s="154"/>
      <c r="AJ40" s="154"/>
    </row>
    <row r="41" spans="1:36" s="155" customFormat="1" ht="12" customHeight="1">
      <c r="A41" s="6"/>
      <c r="B41" s="189" t="s">
        <v>306</v>
      </c>
      <c r="C41" s="190" t="s">
        <v>307</v>
      </c>
      <c r="D41" s="177">
        <f>SUM(月次!D308:D319)</f>
        <v>235055</v>
      </c>
      <c r="E41" s="184">
        <f t="shared" ref="E41" si="198">D41/D40*100</f>
        <v>102.78683936645648</v>
      </c>
      <c r="F41" s="177">
        <f>SUM(月次!F308:F319)</f>
        <v>11137</v>
      </c>
      <c r="G41" s="184">
        <f t="shared" ref="G41" si="199">F41/F40*100</f>
        <v>92.377239548772394</v>
      </c>
      <c r="H41" s="177">
        <f>SUM(月次!H308:H319)</f>
        <v>21759</v>
      </c>
      <c r="I41" s="184">
        <f t="shared" ref="I41" si="200">H41/H40*100</f>
        <v>99.533415671744194</v>
      </c>
      <c r="J41" s="177">
        <f>SUM(月次!J308:J319)</f>
        <v>26823</v>
      </c>
      <c r="K41" s="184">
        <f t="shared" ref="K41" si="201">J41/J40*100</f>
        <v>98.008623209587839</v>
      </c>
      <c r="L41" s="177">
        <f>SUM(月次!L308:L319)</f>
        <v>14196</v>
      </c>
      <c r="M41" s="184">
        <f t="shared" ref="M41" si="202">L41/L40*100</f>
        <v>106.01150026136959</v>
      </c>
      <c r="N41" s="187">
        <f t="shared" ref="N41" si="203">J41-P41</f>
        <v>14310</v>
      </c>
      <c r="O41" s="184">
        <f t="shared" ref="O41" si="204">N41/N40*100</f>
        <v>103.66560417270357</v>
      </c>
      <c r="P41" s="177">
        <f>SUM(月次!P308:P319)</f>
        <v>12513</v>
      </c>
      <c r="Q41" s="184">
        <f t="shared" ref="Q41" si="205">P41/P40*100</f>
        <v>92.251548215865526</v>
      </c>
      <c r="R41" s="177">
        <f>SUM(月次!R308:R319)</f>
        <v>261878</v>
      </c>
      <c r="S41" s="184">
        <f t="shared" ref="S41" si="206">R41/R40*100</f>
        <v>102.27611794571372</v>
      </c>
      <c r="T41" s="177">
        <f>SUM(月次!T308:T319)</f>
        <v>72391</v>
      </c>
      <c r="U41" s="184">
        <f t="shared" ref="U41" si="207">T41/T40*100</f>
        <v>100.17574449241668</v>
      </c>
      <c r="V41" s="177">
        <f>SUM(月次!V308:V319)</f>
        <v>63564</v>
      </c>
      <c r="W41" s="184">
        <f t="shared" ref="W41" si="208">V41/V40*100</f>
        <v>97.514727540500729</v>
      </c>
      <c r="X41" s="187">
        <f t="shared" ref="X41" si="209">V41-T41</f>
        <v>-8827</v>
      </c>
      <c r="Y41" s="184">
        <f t="shared" ref="Y41" si="210">X41/X40*100</f>
        <v>124.67514124293785</v>
      </c>
      <c r="Z41" s="187">
        <f t="shared" ref="Z41" si="211">R41+X41</f>
        <v>253051</v>
      </c>
      <c r="AA41" s="188">
        <f t="shared" ref="AA41" si="212">Z41/Z40*100</f>
        <v>101.63915331164397</v>
      </c>
      <c r="AB41" s="154"/>
      <c r="AC41" s="154"/>
      <c r="AD41" s="154"/>
      <c r="AE41" s="154"/>
      <c r="AF41" s="154"/>
      <c r="AG41" s="154"/>
      <c r="AH41" s="154"/>
      <c r="AI41" s="154"/>
      <c r="AJ41" s="154"/>
    </row>
    <row r="42" spans="1:36" ht="12" customHeight="1">
      <c r="B42" s="13" t="s">
        <v>16</v>
      </c>
      <c r="C42" s="1"/>
      <c r="D42" s="134"/>
      <c r="E42" s="134"/>
      <c r="F42" s="134"/>
      <c r="G42" s="134"/>
      <c r="H42" s="134"/>
      <c r="I42" s="134"/>
      <c r="J42" s="134"/>
      <c r="K42" s="135"/>
      <c r="L42" s="135"/>
      <c r="M42" s="136"/>
      <c r="N42" s="136"/>
      <c r="O42" s="136"/>
      <c r="P42" s="136"/>
      <c r="Q42" s="136"/>
      <c r="R42" s="136"/>
      <c r="S42" s="136"/>
      <c r="T42" s="136"/>
      <c r="U42" s="136"/>
      <c r="V42" s="136"/>
      <c r="W42" s="136"/>
      <c r="X42" s="136"/>
      <c r="Y42" s="136"/>
      <c r="Z42" s="136"/>
    </row>
    <row r="43" spans="1:36" ht="12" customHeight="1">
      <c r="B43" s="167" t="s">
        <v>206</v>
      </c>
      <c r="D43" s="29"/>
      <c r="E43" s="29"/>
      <c r="F43" s="29"/>
      <c r="G43" s="29"/>
      <c r="H43" s="29"/>
      <c r="I43" s="29"/>
      <c r="J43" s="29"/>
      <c r="K43" s="29"/>
      <c r="L43" s="29"/>
      <c r="M43" s="29"/>
      <c r="N43" s="29"/>
      <c r="O43" s="29"/>
      <c r="P43" s="29"/>
      <c r="Q43" s="29"/>
      <c r="R43" s="29"/>
      <c r="S43" s="29"/>
      <c r="T43" s="29"/>
      <c r="U43" s="29"/>
      <c r="V43" s="29"/>
      <c r="W43" s="29"/>
      <c r="X43" s="29"/>
      <c r="Y43" s="29"/>
      <c r="Z43" s="29"/>
    </row>
    <row r="44" spans="1:36" ht="12" customHeight="1">
      <c r="B44" s="167" t="s">
        <v>207</v>
      </c>
      <c r="N44" s="37"/>
    </row>
    <row r="45" spans="1:36" ht="12" customHeight="1">
      <c r="B45" s="167" t="s">
        <v>208</v>
      </c>
      <c r="K45" s="3"/>
      <c r="L45" s="3"/>
      <c r="M45" s="3"/>
      <c r="N45" s="3"/>
      <c r="O45" s="3"/>
      <c r="P45" s="3"/>
      <c r="Q45" s="3"/>
      <c r="R45" s="3"/>
      <c r="S45" s="3"/>
      <c r="T45" s="3"/>
      <c r="U45" s="3"/>
      <c r="V45" s="3"/>
      <c r="W45" s="3"/>
      <c r="AA45" s="166" t="s">
        <v>305</v>
      </c>
    </row>
    <row r="46" spans="1:36" ht="12" customHeight="1">
      <c r="B46" s="167" t="s">
        <v>209</v>
      </c>
    </row>
    <row r="47" spans="1:36" ht="12" customHeight="1">
      <c r="B47" s="167" t="s">
        <v>211</v>
      </c>
      <c r="N47" s="37"/>
    </row>
    <row r="48" spans="1:36" s="158" customFormat="1" ht="12" customHeight="1">
      <c r="A48" s="156"/>
      <c r="B48" s="167" t="s">
        <v>210</v>
      </c>
      <c r="C48" s="156"/>
      <c r="D48" s="156">
        <v>231716</v>
      </c>
      <c r="E48" s="156"/>
      <c r="F48" s="156">
        <v>17609</v>
      </c>
      <c r="G48" s="156"/>
      <c r="H48" s="156">
        <v>22376</v>
      </c>
      <c r="I48" s="156"/>
      <c r="J48" s="156">
        <v>28546</v>
      </c>
      <c r="L48" s="158">
        <v>10775</v>
      </c>
      <c r="M48" s="159"/>
      <c r="N48" s="160">
        <v>11158</v>
      </c>
      <c r="O48" s="159"/>
      <c r="P48" s="159">
        <v>17388</v>
      </c>
      <c r="Q48" s="159"/>
      <c r="R48" s="159">
        <v>260262</v>
      </c>
      <c r="S48" s="159"/>
      <c r="T48" s="159">
        <v>85688</v>
      </c>
      <c r="U48" s="159"/>
      <c r="V48" s="159">
        <v>58117</v>
      </c>
      <c r="W48" s="159"/>
      <c r="X48" s="159"/>
      <c r="Y48" s="159"/>
      <c r="Z48" s="159"/>
      <c r="AA48" s="159"/>
      <c r="AB48" s="159"/>
      <c r="AC48" s="159"/>
      <c r="AD48" s="159"/>
      <c r="AE48" s="159"/>
      <c r="AF48" s="159"/>
      <c r="AG48" s="159"/>
      <c r="AH48" s="159"/>
      <c r="AI48" s="159"/>
      <c r="AJ48" s="159"/>
    </row>
    <row r="49" spans="1:36" s="158" customFormat="1" ht="12" customHeight="1">
      <c r="A49" s="156"/>
      <c r="B49" s="157"/>
      <c r="C49" s="156"/>
      <c r="D49" s="161">
        <f>D35-D48</f>
        <v>1243</v>
      </c>
      <c r="E49" s="156"/>
      <c r="F49" s="161">
        <f t="shared" ref="F49" si="213">F35-F48</f>
        <v>581</v>
      </c>
      <c r="G49" s="156"/>
      <c r="H49" s="161">
        <f t="shared" ref="H49" si="214">H35-H48</f>
        <v>0</v>
      </c>
      <c r="I49" s="156"/>
      <c r="J49" s="161">
        <f t="shared" ref="J49" si="215">J35-J48</f>
        <v>11</v>
      </c>
      <c r="K49" s="156"/>
      <c r="L49" s="161">
        <f t="shared" ref="L49" si="216">L35-L48</f>
        <v>677</v>
      </c>
      <c r="M49" s="156"/>
      <c r="N49" s="161">
        <f t="shared" ref="N49" si="217">N35-N48</f>
        <v>0</v>
      </c>
      <c r="O49" s="156"/>
      <c r="P49" s="161">
        <f t="shared" ref="P49" si="218">P35-P48</f>
        <v>11</v>
      </c>
      <c r="Q49" s="156"/>
      <c r="R49" s="161">
        <f t="shared" ref="R49" si="219">R35-R48</f>
        <v>1254</v>
      </c>
      <c r="S49" s="156"/>
      <c r="T49" s="161">
        <f t="shared" ref="T49" si="220">T35-T48</f>
        <v>0</v>
      </c>
      <c r="U49" s="156"/>
      <c r="V49" s="161">
        <f t="shared" ref="V49" si="221">V35-V48</f>
        <v>451</v>
      </c>
      <c r="W49" s="156"/>
      <c r="X49" s="156"/>
      <c r="Y49" s="156"/>
      <c r="Z49" s="156"/>
      <c r="AA49" s="156"/>
      <c r="AB49" s="159"/>
      <c r="AC49" s="159"/>
      <c r="AD49" s="159"/>
      <c r="AE49" s="159"/>
      <c r="AF49" s="159"/>
      <c r="AG49" s="159"/>
      <c r="AH49" s="159"/>
      <c r="AI49" s="159"/>
      <c r="AJ49" s="159"/>
    </row>
    <row r="50" spans="1:36" s="158" customFormat="1" ht="12" customHeight="1">
      <c r="A50" s="156"/>
      <c r="B50" s="156"/>
      <c r="C50" s="156"/>
      <c r="D50" s="156"/>
      <c r="E50" s="156"/>
      <c r="F50" s="156"/>
      <c r="G50" s="156"/>
      <c r="H50" s="156"/>
      <c r="I50" s="156"/>
      <c r="J50" s="156"/>
      <c r="K50" s="156"/>
      <c r="L50" s="156"/>
      <c r="M50" s="156"/>
      <c r="N50" s="160"/>
      <c r="O50" s="156"/>
      <c r="P50" s="156"/>
      <c r="Q50" s="156"/>
      <c r="R50" s="156"/>
      <c r="S50" s="156"/>
      <c r="T50" s="156"/>
      <c r="U50" s="156"/>
      <c r="V50" s="156"/>
      <c r="W50" s="156"/>
      <c r="X50" s="156"/>
      <c r="Y50" s="156"/>
      <c r="Z50" s="156"/>
      <c r="AA50" s="156"/>
      <c r="AB50" s="159"/>
      <c r="AC50" s="159"/>
      <c r="AD50" s="159"/>
      <c r="AE50" s="159"/>
      <c r="AF50" s="159"/>
      <c r="AG50" s="159"/>
      <c r="AH50" s="159"/>
      <c r="AI50" s="159"/>
      <c r="AJ50" s="159"/>
    </row>
    <row r="51" spans="1:36" ht="12" customHeight="1">
      <c r="K51" s="3"/>
      <c r="L51" s="3"/>
      <c r="M51" s="3"/>
      <c r="N51" s="37"/>
      <c r="O51" s="3"/>
      <c r="P51" s="3"/>
      <c r="Q51" s="3"/>
      <c r="R51" s="3"/>
      <c r="S51" s="3"/>
      <c r="T51" s="3"/>
      <c r="U51" s="3"/>
      <c r="V51" s="3"/>
      <c r="W51" s="3"/>
      <c r="X51" s="3"/>
      <c r="Y51" s="3"/>
      <c r="Z51" s="3"/>
      <c r="AA51" s="3"/>
    </row>
    <row r="52" spans="1:36" ht="12" customHeight="1">
      <c r="K52" s="3"/>
      <c r="L52" s="3"/>
      <c r="M52" s="3"/>
      <c r="N52" s="37"/>
      <c r="O52" s="3"/>
      <c r="P52" s="3"/>
      <c r="Q52" s="3"/>
      <c r="R52" s="3"/>
      <c r="S52" s="3"/>
      <c r="T52" s="3"/>
      <c r="U52" s="3"/>
      <c r="V52" s="3"/>
      <c r="W52" s="3"/>
      <c r="X52" s="3"/>
      <c r="Y52" s="3"/>
      <c r="Z52" s="3"/>
      <c r="AA52" s="3"/>
    </row>
    <row r="53" spans="1:36" ht="12" customHeight="1">
      <c r="B53" s="36"/>
      <c r="N53" s="37"/>
    </row>
    <row r="146" spans="2:9" ht="12" customHeight="1">
      <c r="B146" s="1"/>
      <c r="C146" s="1"/>
      <c r="D146" s="1"/>
      <c r="E146" s="1"/>
      <c r="F146" s="1"/>
      <c r="G146" s="1"/>
      <c r="H146" s="1"/>
      <c r="I146" s="1"/>
    </row>
    <row r="147" spans="2:9" ht="12" customHeight="1">
      <c r="B147" s="1"/>
      <c r="C147" s="1"/>
      <c r="D147" s="1"/>
      <c r="E147" s="1"/>
      <c r="F147" s="1"/>
      <c r="G147" s="1"/>
      <c r="H147" s="1"/>
      <c r="I147" s="1"/>
    </row>
    <row r="148" spans="2:9" ht="12" customHeight="1">
      <c r="B148" s="1"/>
      <c r="C148" s="1"/>
      <c r="D148" s="1"/>
      <c r="E148" s="1"/>
      <c r="F148" s="1"/>
      <c r="G148" s="1"/>
      <c r="H148" s="1"/>
      <c r="I148" s="1"/>
    </row>
    <row r="151" spans="2:9" ht="12" customHeight="1">
      <c r="B151" s="1"/>
      <c r="C151" s="1"/>
      <c r="D151" s="1"/>
      <c r="E151" s="1"/>
      <c r="F151" s="1"/>
      <c r="G151" s="1"/>
      <c r="H151" s="1"/>
      <c r="I151" s="1"/>
    </row>
    <row r="152" spans="2:9" ht="12" customHeight="1">
      <c r="B152" s="1"/>
      <c r="C152" s="1"/>
      <c r="D152" s="1"/>
      <c r="E152" s="1"/>
      <c r="F152" s="1"/>
      <c r="G152" s="1"/>
      <c r="H152" s="1"/>
      <c r="I152" s="1"/>
    </row>
    <row r="153" spans="2:9" ht="12" customHeight="1">
      <c r="B153" s="1"/>
      <c r="C153" s="1"/>
      <c r="D153" s="1"/>
      <c r="E153" s="1"/>
      <c r="F153" s="1"/>
      <c r="G153" s="1"/>
      <c r="H153" s="1"/>
      <c r="I153" s="1"/>
    </row>
    <row r="154" spans="2:9" ht="12" customHeight="1">
      <c r="B154" s="1"/>
      <c r="C154" s="1"/>
      <c r="D154" s="1"/>
      <c r="E154" s="1"/>
      <c r="F154" s="1"/>
      <c r="G154" s="1"/>
      <c r="H154" s="1"/>
      <c r="I154" s="1"/>
    </row>
    <row r="155" spans="2:9" ht="12" customHeight="1">
      <c r="B155" s="1"/>
      <c r="C155" s="1"/>
      <c r="D155" s="1"/>
      <c r="E155" s="1"/>
      <c r="F155" s="1"/>
      <c r="G155" s="1"/>
      <c r="H155" s="1"/>
      <c r="I155" s="1"/>
    </row>
    <row r="156" spans="2:9" ht="12" customHeight="1">
      <c r="B156" s="1"/>
      <c r="C156" s="1"/>
      <c r="D156" s="1"/>
      <c r="E156" s="1"/>
      <c r="F156" s="1"/>
      <c r="G156" s="1"/>
      <c r="H156" s="1"/>
      <c r="I156" s="1"/>
    </row>
    <row r="157" spans="2:9" ht="12" customHeight="1">
      <c r="B157" s="1"/>
      <c r="C157" s="1"/>
      <c r="D157" s="1"/>
      <c r="E157" s="1"/>
      <c r="F157" s="1"/>
      <c r="G157" s="1"/>
      <c r="H157" s="1"/>
      <c r="I157" s="1"/>
    </row>
    <row r="168" spans="2:9" ht="12" customHeight="1">
      <c r="B168" s="1"/>
      <c r="C168" s="1"/>
      <c r="D168" s="1"/>
      <c r="E168" s="1"/>
      <c r="F168" s="1"/>
      <c r="G168" s="1"/>
      <c r="H168" s="1"/>
      <c r="I168" s="1"/>
    </row>
    <row r="169" spans="2:9" ht="12" customHeight="1">
      <c r="B169" s="1"/>
      <c r="C169" s="1"/>
      <c r="D169" s="1"/>
      <c r="E169" s="1"/>
      <c r="F169" s="1"/>
      <c r="G169" s="1"/>
      <c r="H169" s="1"/>
      <c r="I169" s="1"/>
    </row>
    <row r="170" spans="2:9" ht="12" customHeight="1">
      <c r="B170" s="1"/>
      <c r="C170" s="1"/>
      <c r="D170" s="1"/>
      <c r="E170" s="1"/>
      <c r="F170" s="1"/>
      <c r="G170" s="1"/>
      <c r="H170" s="1"/>
      <c r="I170" s="1"/>
    </row>
    <row r="173" spans="2:9" ht="12" customHeight="1">
      <c r="B173" s="1"/>
      <c r="C173" s="1"/>
      <c r="D173" s="1"/>
      <c r="E173" s="1"/>
      <c r="F173" s="1"/>
      <c r="G173" s="1"/>
      <c r="H173" s="1"/>
      <c r="I173" s="1"/>
    </row>
    <row r="174" spans="2:9" ht="12" customHeight="1">
      <c r="B174" s="1"/>
      <c r="C174" s="1"/>
      <c r="D174" s="1"/>
      <c r="E174" s="1"/>
      <c r="F174" s="1"/>
      <c r="G174" s="1"/>
      <c r="H174" s="1"/>
      <c r="I174" s="1"/>
    </row>
    <row r="175" spans="2:9" ht="12" customHeight="1">
      <c r="B175" s="1"/>
      <c r="C175" s="1"/>
      <c r="D175" s="1"/>
      <c r="E175" s="1"/>
      <c r="F175" s="1"/>
      <c r="G175" s="1"/>
      <c r="H175" s="1"/>
      <c r="I175" s="1"/>
    </row>
    <row r="176" spans="2:9" ht="12" customHeight="1">
      <c r="B176" s="1"/>
      <c r="C176" s="1"/>
      <c r="D176" s="1"/>
      <c r="E176" s="1"/>
      <c r="F176" s="1"/>
      <c r="G176" s="1"/>
      <c r="H176" s="1"/>
      <c r="I176" s="1"/>
    </row>
    <row r="177" spans="2:9" ht="12" customHeight="1">
      <c r="B177" s="1"/>
      <c r="C177" s="1"/>
      <c r="D177" s="1"/>
      <c r="E177" s="1"/>
      <c r="F177" s="1"/>
      <c r="G177" s="1"/>
      <c r="H177" s="1"/>
      <c r="I177" s="1"/>
    </row>
    <row r="178" spans="2:9" ht="12" customHeight="1">
      <c r="B178" s="1"/>
      <c r="C178" s="1"/>
      <c r="D178" s="1"/>
      <c r="E178" s="1"/>
      <c r="F178" s="1"/>
      <c r="G178" s="1"/>
      <c r="H178" s="1"/>
      <c r="I178" s="1"/>
    </row>
    <row r="179" spans="2:9" ht="12" customHeight="1">
      <c r="B179" s="1"/>
      <c r="C179" s="1"/>
      <c r="D179" s="1"/>
      <c r="E179" s="1"/>
      <c r="F179" s="1"/>
      <c r="G179" s="1"/>
      <c r="H179" s="1"/>
      <c r="I179" s="1"/>
    </row>
    <row r="190" spans="2:9" ht="12" customHeight="1">
      <c r="B190" s="1"/>
      <c r="C190" s="1"/>
      <c r="D190" s="1"/>
      <c r="E190" s="1"/>
      <c r="F190" s="1"/>
      <c r="G190" s="1"/>
      <c r="H190" s="1"/>
      <c r="I190" s="1"/>
    </row>
    <row r="191" spans="2:9" ht="12" customHeight="1">
      <c r="B191" s="1"/>
      <c r="C191" s="1"/>
      <c r="D191" s="1"/>
      <c r="E191" s="1"/>
      <c r="F191" s="1"/>
      <c r="G191" s="1"/>
      <c r="H191" s="1"/>
      <c r="I191" s="1"/>
    </row>
    <row r="192" spans="2:9" ht="12" customHeight="1">
      <c r="B192" s="1"/>
      <c r="C192" s="1"/>
      <c r="D192" s="1"/>
      <c r="E192" s="1"/>
      <c r="F192" s="1"/>
      <c r="G192" s="1"/>
      <c r="H192" s="1"/>
      <c r="I192" s="1"/>
    </row>
    <row r="193" spans="1:10" ht="12" customHeight="1">
      <c r="A193" s="1"/>
    </row>
    <row r="194" spans="1:10" ht="12" customHeight="1">
      <c r="A194" s="1"/>
      <c r="J194" s="1"/>
    </row>
    <row r="195" spans="1:10" ht="12" customHeight="1">
      <c r="A195" s="1"/>
      <c r="B195" s="1"/>
      <c r="C195" s="1"/>
      <c r="D195" s="1"/>
      <c r="E195" s="1"/>
      <c r="F195" s="1"/>
      <c r="G195" s="1"/>
      <c r="H195" s="1"/>
      <c r="I195" s="1"/>
      <c r="J195" s="1"/>
    </row>
    <row r="196" spans="1:10" ht="12" customHeight="1">
      <c r="B196" s="1"/>
      <c r="C196" s="1"/>
      <c r="D196" s="1"/>
      <c r="E196" s="1"/>
      <c r="F196" s="1"/>
      <c r="G196" s="1"/>
      <c r="H196" s="1"/>
      <c r="I196" s="1"/>
      <c r="J196" s="1"/>
    </row>
    <row r="197" spans="1:10" ht="12" customHeight="1">
      <c r="B197" s="1"/>
      <c r="C197" s="1"/>
      <c r="D197" s="1"/>
      <c r="E197" s="1"/>
      <c r="F197" s="1"/>
      <c r="G197" s="1"/>
      <c r="H197" s="1"/>
      <c r="I197" s="1"/>
    </row>
    <row r="198" spans="1:10" ht="12" customHeight="1">
      <c r="A198" s="1"/>
      <c r="B198" s="1"/>
      <c r="C198" s="1"/>
      <c r="D198" s="1"/>
      <c r="E198" s="1"/>
      <c r="F198" s="1"/>
      <c r="G198" s="1"/>
      <c r="H198" s="1"/>
      <c r="I198" s="1"/>
    </row>
    <row r="199" spans="1:10" ht="12" customHeight="1">
      <c r="A199" s="1"/>
      <c r="B199" s="1"/>
      <c r="C199" s="1"/>
      <c r="D199" s="1"/>
      <c r="E199" s="1"/>
      <c r="F199" s="1"/>
      <c r="G199" s="1"/>
      <c r="H199" s="1"/>
      <c r="I199" s="1"/>
      <c r="J199" s="1"/>
    </row>
    <row r="200" spans="1:10" ht="12" customHeight="1">
      <c r="A200" s="1"/>
      <c r="B200" s="1"/>
      <c r="C200" s="1"/>
      <c r="D200" s="1"/>
      <c r="E200" s="1"/>
      <c r="F200" s="1"/>
      <c r="G200" s="1"/>
      <c r="H200" s="1"/>
      <c r="I200" s="1"/>
      <c r="J200" s="1"/>
    </row>
    <row r="201" spans="1:10" ht="12" customHeight="1">
      <c r="A201" s="1"/>
      <c r="B201" s="1"/>
      <c r="C201" s="1"/>
      <c r="D201" s="1"/>
      <c r="E201" s="1"/>
      <c r="F201" s="1"/>
      <c r="G201" s="1"/>
      <c r="H201" s="1"/>
      <c r="I201" s="1"/>
      <c r="J201" s="1"/>
    </row>
    <row r="202" spans="1:10" ht="12" customHeight="1">
      <c r="A202" s="1"/>
      <c r="J202" s="1"/>
    </row>
    <row r="203" spans="1:10" ht="12" customHeight="1">
      <c r="A203" s="1"/>
      <c r="J203" s="1"/>
    </row>
    <row r="204" spans="1:10" ht="12" customHeight="1">
      <c r="A204" s="1"/>
      <c r="J204" s="1"/>
    </row>
    <row r="205" spans="1:10" ht="12" customHeight="1">
      <c r="J205" s="1"/>
    </row>
    <row r="212" spans="1:10" ht="12" customHeight="1">
      <c r="B212" s="1"/>
      <c r="C212" s="1"/>
      <c r="D212" s="1"/>
      <c r="E212" s="1"/>
      <c r="F212" s="1"/>
      <c r="G212" s="1"/>
      <c r="H212" s="1"/>
      <c r="I212" s="1"/>
    </row>
    <row r="213" spans="1:10" ht="12" customHeight="1">
      <c r="B213" s="1"/>
      <c r="C213" s="1"/>
      <c r="D213" s="1"/>
      <c r="E213" s="1"/>
      <c r="F213" s="1"/>
      <c r="G213" s="1"/>
      <c r="H213" s="1"/>
      <c r="I213" s="1"/>
    </row>
    <row r="214" spans="1:10" ht="12" customHeight="1">
      <c r="B214" s="1"/>
      <c r="C214" s="1"/>
      <c r="D214" s="1"/>
      <c r="E214" s="1"/>
      <c r="F214" s="1"/>
      <c r="G214" s="1"/>
      <c r="H214" s="1"/>
      <c r="I214" s="1"/>
    </row>
    <row r="215" spans="1:10" ht="12" customHeight="1">
      <c r="A215" s="1"/>
    </row>
    <row r="216" spans="1:10" ht="12" customHeight="1">
      <c r="A216" s="1"/>
      <c r="J216" s="1"/>
    </row>
    <row r="217" spans="1:10" ht="12" customHeight="1">
      <c r="A217" s="1"/>
      <c r="B217" s="1"/>
      <c r="C217" s="1"/>
      <c r="D217" s="1"/>
      <c r="E217" s="1"/>
      <c r="F217" s="1"/>
      <c r="G217" s="1"/>
      <c r="H217" s="1"/>
      <c r="I217" s="1"/>
      <c r="J217" s="1"/>
    </row>
    <row r="218" spans="1:10" ht="12" customHeight="1">
      <c r="B218" s="1"/>
      <c r="C218" s="1"/>
      <c r="D218" s="1"/>
      <c r="E218" s="1"/>
      <c r="F218" s="1"/>
      <c r="G218" s="1"/>
      <c r="H218" s="1"/>
      <c r="I218" s="1"/>
      <c r="J218" s="1"/>
    </row>
    <row r="219" spans="1:10" ht="12" customHeight="1">
      <c r="B219" s="1"/>
      <c r="C219" s="1"/>
      <c r="D219" s="1"/>
      <c r="E219" s="1"/>
      <c r="F219" s="1"/>
      <c r="G219" s="1"/>
      <c r="H219" s="1"/>
      <c r="I219" s="1"/>
    </row>
    <row r="220" spans="1:10" ht="12" customHeight="1">
      <c r="A220" s="1"/>
      <c r="B220" s="1"/>
      <c r="C220" s="1"/>
      <c r="D220" s="1"/>
      <c r="E220" s="1"/>
      <c r="F220" s="1"/>
      <c r="G220" s="1"/>
      <c r="H220" s="1"/>
      <c r="I220" s="1"/>
    </row>
    <row r="221" spans="1:10" ht="12" customHeight="1">
      <c r="A221" s="1"/>
      <c r="B221" s="1"/>
      <c r="C221" s="1"/>
      <c r="D221" s="1"/>
      <c r="E221" s="1"/>
      <c r="F221" s="1"/>
      <c r="G221" s="1"/>
      <c r="H221" s="1"/>
      <c r="I221" s="1"/>
      <c r="J221" s="1"/>
    </row>
    <row r="222" spans="1:10" ht="12" customHeight="1">
      <c r="A222" s="1"/>
      <c r="B222" s="1"/>
      <c r="C222" s="1"/>
      <c r="D222" s="1"/>
      <c r="E222" s="1"/>
      <c r="F222" s="1"/>
      <c r="G222" s="1"/>
      <c r="H222" s="1"/>
      <c r="I222" s="1"/>
      <c r="J222" s="1"/>
    </row>
    <row r="223" spans="1:10" ht="12" customHeight="1">
      <c r="A223" s="1"/>
      <c r="B223" s="1"/>
      <c r="C223" s="1"/>
      <c r="D223" s="1"/>
      <c r="E223" s="1"/>
      <c r="F223" s="1"/>
      <c r="G223" s="1"/>
      <c r="H223" s="1"/>
      <c r="I223" s="1"/>
      <c r="J223" s="1"/>
    </row>
    <row r="224" spans="1:10" ht="12" customHeight="1">
      <c r="A224" s="1"/>
      <c r="J224" s="1"/>
    </row>
    <row r="225" spans="1:10" ht="12" customHeight="1">
      <c r="A225" s="1"/>
      <c r="J225" s="1"/>
    </row>
    <row r="226" spans="1:10" ht="12" customHeight="1">
      <c r="A226" s="1"/>
      <c r="J226" s="1"/>
    </row>
    <row r="227" spans="1:10" ht="12" customHeight="1">
      <c r="J227" s="1"/>
    </row>
    <row r="234" spans="1:10" ht="12" customHeight="1">
      <c r="B234" s="1"/>
      <c r="C234" s="1"/>
      <c r="D234" s="1"/>
      <c r="E234" s="1"/>
      <c r="F234" s="1"/>
      <c r="G234" s="1"/>
      <c r="H234" s="1"/>
      <c r="I234" s="1"/>
    </row>
    <row r="235" spans="1:10" ht="12" customHeight="1">
      <c r="B235" s="1"/>
      <c r="C235" s="1"/>
      <c r="D235" s="1"/>
      <c r="E235" s="1"/>
      <c r="F235" s="1"/>
      <c r="G235" s="1"/>
      <c r="H235" s="1"/>
      <c r="I235" s="1"/>
    </row>
    <row r="236" spans="1:10" ht="12" customHeight="1">
      <c r="B236" s="1"/>
      <c r="C236" s="1"/>
      <c r="D236" s="1"/>
      <c r="E236" s="1"/>
      <c r="F236" s="1"/>
      <c r="G236" s="1"/>
      <c r="H236" s="1"/>
      <c r="I236" s="1"/>
    </row>
    <row r="237" spans="1:10" ht="12" customHeight="1">
      <c r="A237" s="1"/>
    </row>
    <row r="238" spans="1:10" ht="12" customHeight="1">
      <c r="A238" s="1"/>
      <c r="J238" s="1"/>
    </row>
    <row r="239" spans="1:10" ht="12" customHeight="1">
      <c r="A239" s="1"/>
      <c r="B239" s="1"/>
      <c r="C239" s="1"/>
      <c r="D239" s="1"/>
      <c r="E239" s="1"/>
      <c r="F239" s="1"/>
      <c r="G239" s="1"/>
      <c r="H239" s="1"/>
      <c r="I239" s="1"/>
      <c r="J239" s="1"/>
    </row>
    <row r="240" spans="1:10" ht="12" customHeight="1">
      <c r="B240" s="1"/>
      <c r="C240" s="1"/>
      <c r="D240" s="1"/>
      <c r="E240" s="1"/>
      <c r="F240" s="1"/>
      <c r="G240" s="1"/>
      <c r="H240" s="1"/>
      <c r="I240" s="1"/>
      <c r="J240" s="1"/>
    </row>
    <row r="241" spans="1:10" ht="12" customHeight="1">
      <c r="B241" s="1"/>
      <c r="C241" s="1"/>
      <c r="D241" s="1"/>
      <c r="E241" s="1"/>
      <c r="F241" s="1"/>
      <c r="G241" s="1"/>
      <c r="H241" s="1"/>
      <c r="I241" s="1"/>
    </row>
    <row r="242" spans="1:10" ht="12" customHeight="1">
      <c r="A242" s="1"/>
      <c r="B242" s="1"/>
      <c r="C242" s="1"/>
      <c r="D242" s="1"/>
      <c r="E242" s="1"/>
      <c r="F242" s="1"/>
      <c r="G242" s="1"/>
      <c r="H242" s="1"/>
      <c r="I242" s="1"/>
    </row>
    <row r="243" spans="1:10" ht="12" customHeight="1">
      <c r="A243" s="1"/>
      <c r="B243" s="1"/>
      <c r="C243" s="1"/>
      <c r="D243" s="1"/>
      <c r="E243" s="1"/>
      <c r="F243" s="1"/>
      <c r="G243" s="1"/>
      <c r="H243" s="1"/>
      <c r="I243" s="1"/>
      <c r="J243" s="1"/>
    </row>
    <row r="244" spans="1:10" ht="12" customHeight="1">
      <c r="A244" s="1"/>
      <c r="B244" s="1"/>
      <c r="C244" s="1"/>
      <c r="D244" s="1"/>
      <c r="E244" s="1"/>
      <c r="F244" s="1"/>
      <c r="G244" s="1"/>
      <c r="H244" s="1"/>
      <c r="I244" s="1"/>
      <c r="J244" s="1"/>
    </row>
    <row r="245" spans="1:10" ht="12" customHeight="1">
      <c r="A245" s="1"/>
      <c r="B245" s="1"/>
      <c r="C245" s="1"/>
      <c r="D245" s="1"/>
      <c r="E245" s="1"/>
      <c r="F245" s="1"/>
      <c r="G245" s="1"/>
      <c r="H245" s="1"/>
      <c r="I245" s="1"/>
      <c r="J245" s="1"/>
    </row>
    <row r="246" spans="1:10" ht="12" customHeight="1">
      <c r="A246" s="1"/>
      <c r="J246" s="1"/>
    </row>
    <row r="247" spans="1:10" ht="12" customHeight="1">
      <c r="A247" s="1"/>
      <c r="J247" s="1"/>
    </row>
    <row r="248" spans="1:10" ht="12" customHeight="1">
      <c r="A248" s="1"/>
      <c r="J248" s="1"/>
    </row>
    <row r="249" spans="1:10" ht="12" customHeight="1">
      <c r="J249" s="1"/>
    </row>
    <row r="259" spans="1:10" ht="12" customHeight="1">
      <c r="A259" s="1"/>
    </row>
    <row r="260" spans="1:10" ht="12" customHeight="1">
      <c r="A260" s="1"/>
      <c r="J260" s="1"/>
    </row>
    <row r="261" spans="1:10" ht="12" customHeight="1">
      <c r="A261" s="1"/>
      <c r="J261" s="1"/>
    </row>
    <row r="262" spans="1:10" ht="12" customHeight="1">
      <c r="J262" s="1"/>
    </row>
    <row r="264" spans="1:10" ht="12" customHeight="1">
      <c r="A264" s="1"/>
    </row>
    <row r="265" spans="1:10" ht="12" customHeight="1">
      <c r="A265" s="1"/>
      <c r="J265" s="1"/>
    </row>
    <row r="266" spans="1:10" ht="12" customHeight="1">
      <c r="A266" s="1"/>
      <c r="J266" s="1"/>
    </row>
    <row r="267" spans="1:10" ht="12" customHeight="1">
      <c r="A267" s="1"/>
      <c r="J267" s="1"/>
    </row>
    <row r="268" spans="1:10" ht="12" customHeight="1">
      <c r="A268" s="1"/>
      <c r="J268" s="1"/>
    </row>
    <row r="269" spans="1:10" ht="12" customHeight="1">
      <c r="A269" s="1"/>
      <c r="J269" s="1"/>
    </row>
    <row r="270" spans="1:10" ht="12" customHeight="1">
      <c r="A270" s="1"/>
      <c r="J270" s="1"/>
    </row>
    <row r="271" spans="1:10" ht="12" customHeight="1">
      <c r="J271" s="1"/>
    </row>
    <row r="281" spans="1:10" ht="12" customHeight="1">
      <c r="A281" s="1"/>
    </row>
    <row r="282" spans="1:10" ht="12" customHeight="1">
      <c r="A282" s="1"/>
      <c r="J282" s="1"/>
    </row>
    <row r="283" spans="1:10" ht="12" customHeight="1">
      <c r="A283" s="1"/>
      <c r="J283" s="1"/>
    </row>
    <row r="284" spans="1:10" ht="12" customHeight="1">
      <c r="J284" s="1"/>
    </row>
    <row r="286" spans="1:10" ht="12" customHeight="1">
      <c r="A286" s="1"/>
    </row>
    <row r="287" spans="1:10" ht="12" customHeight="1">
      <c r="A287" s="1"/>
      <c r="J287" s="1"/>
    </row>
    <row r="288" spans="1:10" ht="12" customHeight="1">
      <c r="A288" s="1"/>
      <c r="J288" s="1"/>
    </row>
    <row r="289" spans="1:10" ht="12" customHeight="1">
      <c r="A289" s="1"/>
      <c r="J289" s="1"/>
    </row>
    <row r="290" spans="1:10" ht="12" customHeight="1">
      <c r="A290" s="1"/>
      <c r="J290" s="1"/>
    </row>
    <row r="291" spans="1:10" ht="12" customHeight="1">
      <c r="A291" s="1"/>
      <c r="J291" s="1"/>
    </row>
    <row r="292" spans="1:10" ht="12" customHeight="1">
      <c r="A292" s="1"/>
      <c r="J292" s="1"/>
    </row>
    <row r="293" spans="1:10" ht="12" customHeight="1">
      <c r="J293" s="1"/>
    </row>
  </sheetData>
  <mergeCells count="15">
    <mergeCell ref="X5:Y6"/>
    <mergeCell ref="Z5:AA6"/>
    <mergeCell ref="T5:U6"/>
    <mergeCell ref="V5:W6"/>
    <mergeCell ref="B5:C7"/>
    <mergeCell ref="L5:Q5"/>
    <mergeCell ref="L6:M6"/>
    <mergeCell ref="P6:Q6"/>
    <mergeCell ref="R5:S6"/>
    <mergeCell ref="D5:E6"/>
    <mergeCell ref="F5:I5"/>
    <mergeCell ref="F6:G6"/>
    <mergeCell ref="H6:I6"/>
    <mergeCell ref="J5:K6"/>
    <mergeCell ref="N6:O6"/>
  </mergeCells>
  <phoneticPr fontId="2"/>
  <pageMargins left="0.59055118110236227" right="0" top="0.59055118110236227" bottom="0" header="0" footer="0"/>
  <pageSetup paperSize="9" scale="73" fitToHeight="0" orientation="landscape" horizontalDpi="4294967294" r:id="rId1"/>
  <headerFooter alignWithMargins="0"/>
  <ignoredErrors>
    <ignoredError sqref="B9:C30 B8" numberStoredAsText="1"/>
    <ignoredError sqref="X9:Z30" 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453"/>
  <sheetViews>
    <sheetView showGridLines="0" tabSelected="1" zoomScale="90" zoomScaleNormal="90" zoomScaleSheetLayoutView="85" workbookViewId="0">
      <pane xSplit="3" ySplit="7" topLeftCell="D315" activePane="bottomRight" state="frozen"/>
      <selection pane="topRight" activeCell="D1" sqref="D1"/>
      <selection pane="bottomLeft" activeCell="A8" sqref="A8"/>
      <selection pane="bottomRight" activeCell="T339" sqref="T339"/>
    </sheetView>
  </sheetViews>
  <sheetFormatPr defaultColWidth="9" defaultRowHeight="12" customHeight="1"/>
  <cols>
    <col min="1" max="1" width="5.625" style="3" customWidth="1"/>
    <col min="2" max="2" width="7.625" style="3" customWidth="1"/>
    <col min="3" max="3" width="10.625" style="31" customWidth="1"/>
    <col min="4" max="4" width="7.625" style="3" customWidth="1"/>
    <col min="5" max="5" width="10.625" style="3" customWidth="1"/>
    <col min="6" max="6" width="7.625" style="3" customWidth="1"/>
    <col min="7" max="7" width="10.625" style="3" customWidth="1"/>
    <col min="8" max="8" width="7.625" style="3" customWidth="1"/>
    <col min="9" max="9" width="10.625" style="3" customWidth="1"/>
    <col min="10" max="10" width="7.625" style="3" customWidth="1"/>
    <col min="11" max="11" width="10.625" style="4" customWidth="1"/>
    <col min="12" max="12" width="7.625" style="4" customWidth="1"/>
    <col min="13" max="17" width="10.625" style="15" customWidth="1"/>
    <col min="18" max="18" width="7.625" style="15" customWidth="1"/>
    <col min="19" max="19" width="10.625" style="15" customWidth="1"/>
    <col min="20" max="20" width="7.625" style="15" customWidth="1"/>
    <col min="21" max="21" width="10.625" style="15" customWidth="1"/>
    <col min="22" max="22" width="7.625" style="15" customWidth="1"/>
    <col min="23" max="23" width="10.625" style="15" customWidth="1"/>
    <col min="24" max="24" width="7.625" style="15" customWidth="1"/>
    <col min="25" max="25" width="10.625" style="15" customWidth="1"/>
    <col min="26" max="26" width="7.625" style="15" customWidth="1"/>
    <col min="27" max="27" width="10.625" style="15" customWidth="1"/>
    <col min="28" max="28" width="6.375" style="55" customWidth="1"/>
    <col min="29" max="29" width="9" style="56"/>
    <col min="30" max="16384" width="9" style="4"/>
  </cols>
  <sheetData>
    <row r="1" spans="1:29" s="8" customFormat="1" ht="12" customHeight="1">
      <c r="A1" s="168"/>
      <c r="B1" s="3"/>
      <c r="C1" s="31"/>
      <c r="D1" s="3"/>
      <c r="E1" s="3"/>
      <c r="F1" s="3"/>
      <c r="G1" s="3"/>
      <c r="H1" s="3"/>
      <c r="I1" s="3"/>
      <c r="J1" s="3"/>
      <c r="K1" s="4"/>
      <c r="L1" s="4"/>
      <c r="M1" s="15"/>
      <c r="N1" s="15"/>
      <c r="O1" s="15"/>
      <c r="P1" s="15"/>
      <c r="Q1" s="15"/>
      <c r="R1" s="15"/>
      <c r="S1" s="15"/>
      <c r="T1" s="15"/>
      <c r="U1" s="15"/>
      <c r="V1" s="15"/>
      <c r="W1" s="15"/>
      <c r="X1" s="15"/>
      <c r="Y1" s="15"/>
      <c r="Z1" s="15"/>
      <c r="AA1" s="15"/>
      <c r="AB1" s="127"/>
      <c r="AC1" s="128"/>
    </row>
    <row r="2" spans="1:29" s="8" customFormat="1" ht="15" customHeight="1">
      <c r="A2" s="7"/>
      <c r="B2" s="9" t="s">
        <v>144</v>
      </c>
      <c r="C2" s="32"/>
      <c r="D2" s="7"/>
      <c r="E2" s="7"/>
      <c r="F2" s="7"/>
      <c r="G2" s="7"/>
      <c r="H2" s="7"/>
      <c r="I2" s="7"/>
      <c r="J2" s="7"/>
      <c r="M2" s="16"/>
      <c r="N2" s="16"/>
      <c r="O2" s="16"/>
      <c r="P2" s="16"/>
      <c r="Q2" s="16"/>
      <c r="R2" s="16"/>
      <c r="S2" s="95"/>
      <c r="T2" s="16"/>
      <c r="U2" s="16"/>
      <c r="V2" s="16"/>
      <c r="W2" s="16"/>
      <c r="X2" s="16"/>
      <c r="Y2" s="16"/>
      <c r="Z2" s="16"/>
      <c r="AA2" s="16"/>
      <c r="AB2" s="127"/>
      <c r="AC2" s="128"/>
    </row>
    <row r="3" spans="1:29" s="8" customFormat="1" ht="12" customHeight="1">
      <c r="A3" s="7"/>
      <c r="B3" s="5"/>
      <c r="C3" s="33"/>
      <c r="D3" s="6"/>
      <c r="E3" s="6"/>
      <c r="F3" s="6"/>
      <c r="G3" s="7"/>
      <c r="H3" s="7"/>
      <c r="I3" s="7"/>
      <c r="J3" s="7"/>
      <c r="L3" s="4"/>
      <c r="M3" s="15"/>
      <c r="N3" s="15"/>
      <c r="O3" s="15"/>
      <c r="P3" s="15"/>
      <c r="Q3" s="15"/>
      <c r="R3" s="15"/>
      <c r="S3" s="15"/>
      <c r="T3" s="15"/>
      <c r="U3" s="15"/>
      <c r="V3" s="15"/>
      <c r="W3" s="15"/>
      <c r="X3" s="15"/>
      <c r="Y3" s="15"/>
      <c r="Z3" s="15"/>
      <c r="AA3" s="15"/>
      <c r="AB3" s="127"/>
      <c r="AC3" s="128"/>
    </row>
    <row r="4" spans="1:29" ht="12" customHeight="1">
      <c r="A4" s="4"/>
      <c r="B4" s="2"/>
      <c r="C4" s="34"/>
      <c r="D4" s="2"/>
      <c r="E4" s="2"/>
      <c r="F4" s="2"/>
      <c r="G4" s="2"/>
      <c r="H4" s="2"/>
      <c r="I4" s="2"/>
      <c r="J4" s="14"/>
      <c r="AA4" s="10" t="s">
        <v>140</v>
      </c>
      <c r="AB4" s="56"/>
    </row>
    <row r="5" spans="1:29" ht="12" customHeight="1">
      <c r="A5" s="4"/>
      <c r="B5" s="207" t="s">
        <v>141</v>
      </c>
      <c r="C5" s="208"/>
      <c r="D5" s="218" t="s">
        <v>20</v>
      </c>
      <c r="E5" s="219"/>
      <c r="F5" s="213"/>
      <c r="G5" s="214"/>
      <c r="H5" s="214"/>
      <c r="I5" s="214"/>
      <c r="J5" s="215" t="s">
        <v>19</v>
      </c>
      <c r="K5" s="221"/>
      <c r="L5" s="213"/>
      <c r="M5" s="214"/>
      <c r="N5" s="214"/>
      <c r="O5" s="214"/>
      <c r="P5" s="214"/>
      <c r="Q5" s="214"/>
      <c r="R5" s="215" t="s">
        <v>58</v>
      </c>
      <c r="S5" s="215"/>
      <c r="T5" s="204" t="s">
        <v>204</v>
      </c>
      <c r="U5" s="204"/>
      <c r="V5" s="204" t="s">
        <v>205</v>
      </c>
      <c r="W5" s="204"/>
      <c r="X5" s="199" t="s">
        <v>0</v>
      </c>
      <c r="Y5" s="199"/>
      <c r="Z5" s="199" t="s">
        <v>1</v>
      </c>
      <c r="AA5" s="202"/>
      <c r="AB5" s="56"/>
    </row>
    <row r="6" spans="1:29" ht="12" customHeight="1">
      <c r="A6" s="4"/>
      <c r="B6" s="209"/>
      <c r="C6" s="210"/>
      <c r="D6" s="220"/>
      <c r="E6" s="206"/>
      <c r="F6" s="205" t="s">
        <v>3</v>
      </c>
      <c r="G6" s="206"/>
      <c r="H6" s="205" t="s">
        <v>18</v>
      </c>
      <c r="I6" s="206"/>
      <c r="J6" s="216"/>
      <c r="K6" s="217"/>
      <c r="L6" s="205" t="s">
        <v>3</v>
      </c>
      <c r="M6" s="206"/>
      <c r="N6" s="222" t="s">
        <v>145</v>
      </c>
      <c r="O6" s="223"/>
      <c r="P6" s="205" t="s">
        <v>17</v>
      </c>
      <c r="Q6" s="206"/>
      <c r="R6" s="216"/>
      <c r="S6" s="217"/>
      <c r="T6" s="205"/>
      <c r="U6" s="206"/>
      <c r="V6" s="205"/>
      <c r="W6" s="206"/>
      <c r="X6" s="200"/>
      <c r="Y6" s="201"/>
      <c r="Z6" s="200"/>
      <c r="AA6" s="203"/>
      <c r="AB6" s="56"/>
    </row>
    <row r="7" spans="1:29" ht="12" customHeight="1">
      <c r="A7" s="4"/>
      <c r="B7" s="211"/>
      <c r="C7" s="212"/>
      <c r="D7" s="20"/>
      <c r="E7" s="23" t="s">
        <v>148</v>
      </c>
      <c r="F7" s="21"/>
      <c r="G7" s="23" t="s">
        <v>149</v>
      </c>
      <c r="H7" s="21"/>
      <c r="I7" s="23" t="s">
        <v>149</v>
      </c>
      <c r="J7" s="21"/>
      <c r="K7" s="23" t="s">
        <v>149</v>
      </c>
      <c r="L7" s="21"/>
      <c r="M7" s="23" t="s">
        <v>149</v>
      </c>
      <c r="N7" s="38"/>
      <c r="O7" s="23" t="s">
        <v>149</v>
      </c>
      <c r="P7" s="21"/>
      <c r="Q7" s="23" t="s">
        <v>149</v>
      </c>
      <c r="R7" s="21"/>
      <c r="S7" s="23" t="s">
        <v>149</v>
      </c>
      <c r="T7" s="22"/>
      <c r="U7" s="23" t="s">
        <v>149</v>
      </c>
      <c r="V7" s="22"/>
      <c r="W7" s="23" t="s">
        <v>149</v>
      </c>
      <c r="X7" s="30"/>
      <c r="Y7" s="23" t="s">
        <v>149</v>
      </c>
      <c r="Z7" s="30"/>
      <c r="AA7" s="24" t="s">
        <v>149</v>
      </c>
      <c r="AB7" s="56"/>
    </row>
    <row r="8" spans="1:29" ht="12" hidden="1" customHeight="1">
      <c r="A8" s="4"/>
      <c r="B8" s="40" t="s">
        <v>59</v>
      </c>
      <c r="C8" s="41" t="s">
        <v>143</v>
      </c>
      <c r="D8" s="96">
        <v>22513</v>
      </c>
      <c r="E8" s="97" t="s">
        <v>57</v>
      </c>
      <c r="F8" s="97"/>
      <c r="G8" s="97"/>
      <c r="H8" s="97"/>
      <c r="I8" s="97"/>
      <c r="J8" s="97">
        <v>6134</v>
      </c>
      <c r="K8" s="97" t="s">
        <v>57</v>
      </c>
      <c r="L8" s="97"/>
      <c r="M8" s="97"/>
      <c r="N8" s="97"/>
      <c r="O8" s="97"/>
      <c r="P8" s="97"/>
      <c r="Q8" s="97"/>
      <c r="R8" s="97">
        <v>28647</v>
      </c>
      <c r="S8" s="97" t="s">
        <v>57</v>
      </c>
      <c r="T8" s="115">
        <v>7679</v>
      </c>
      <c r="U8" s="115" t="s">
        <v>57</v>
      </c>
      <c r="V8" s="115">
        <v>4933</v>
      </c>
      <c r="W8" s="115" t="s">
        <v>57</v>
      </c>
      <c r="X8" s="115">
        <f>V8-T8</f>
        <v>-2746</v>
      </c>
      <c r="Y8" s="115" t="s">
        <v>57</v>
      </c>
      <c r="Z8" s="115">
        <f>R8+X8</f>
        <v>25901</v>
      </c>
      <c r="AA8" s="140" t="s">
        <v>57</v>
      </c>
      <c r="AB8" s="56"/>
    </row>
    <row r="9" spans="1:29" ht="12" hidden="1" customHeight="1">
      <c r="A9" s="4"/>
      <c r="B9" s="26" t="s">
        <v>60</v>
      </c>
      <c r="C9" s="42" t="s">
        <v>61</v>
      </c>
      <c r="D9" s="66">
        <v>23635</v>
      </c>
      <c r="E9" s="59" t="s">
        <v>57</v>
      </c>
      <c r="F9" s="59"/>
      <c r="G9" s="59"/>
      <c r="H9" s="59"/>
      <c r="I9" s="59"/>
      <c r="J9" s="59">
        <v>6496</v>
      </c>
      <c r="K9" s="59" t="s">
        <v>57</v>
      </c>
      <c r="L9" s="59"/>
      <c r="M9" s="59"/>
      <c r="N9" s="59"/>
      <c r="O9" s="59"/>
      <c r="P9" s="59"/>
      <c r="Q9" s="59"/>
      <c r="R9" s="59">
        <v>30131</v>
      </c>
      <c r="S9" s="59" t="s">
        <v>57</v>
      </c>
      <c r="T9" s="105">
        <v>8312</v>
      </c>
      <c r="U9" s="105" t="s">
        <v>57</v>
      </c>
      <c r="V9" s="105">
        <v>5264</v>
      </c>
      <c r="W9" s="105" t="s">
        <v>57</v>
      </c>
      <c r="X9" s="105">
        <f t="shared" ref="X9:X72" si="0">V9-T9</f>
        <v>-3048</v>
      </c>
      <c r="Y9" s="105" t="s">
        <v>57</v>
      </c>
      <c r="Z9" s="105">
        <f t="shared" ref="Z9:Z72" si="1">R9+X9</f>
        <v>27083</v>
      </c>
      <c r="AA9" s="141" t="s">
        <v>57</v>
      </c>
      <c r="AB9" s="56"/>
    </row>
    <row r="10" spans="1:29" ht="12" hidden="1" customHeight="1">
      <c r="A10" s="4"/>
      <c r="B10" s="26" t="s">
        <v>62</v>
      </c>
      <c r="C10" s="42" t="s">
        <v>63</v>
      </c>
      <c r="D10" s="66">
        <v>24021</v>
      </c>
      <c r="E10" s="59" t="s">
        <v>57</v>
      </c>
      <c r="F10" s="59"/>
      <c r="G10" s="59"/>
      <c r="H10" s="59"/>
      <c r="I10" s="59"/>
      <c r="J10" s="59">
        <v>6392</v>
      </c>
      <c r="K10" s="59" t="s">
        <v>57</v>
      </c>
      <c r="L10" s="59"/>
      <c r="M10" s="59"/>
      <c r="N10" s="59"/>
      <c r="O10" s="59"/>
      <c r="P10" s="59"/>
      <c r="Q10" s="59"/>
      <c r="R10" s="59">
        <v>30413</v>
      </c>
      <c r="S10" s="59" t="s">
        <v>57</v>
      </c>
      <c r="T10" s="105">
        <v>8409</v>
      </c>
      <c r="U10" s="105" t="s">
        <v>57</v>
      </c>
      <c r="V10" s="105">
        <v>5449</v>
      </c>
      <c r="W10" s="105" t="s">
        <v>57</v>
      </c>
      <c r="X10" s="105">
        <f t="shared" si="0"/>
        <v>-2960</v>
      </c>
      <c r="Y10" s="105" t="s">
        <v>57</v>
      </c>
      <c r="Z10" s="105">
        <f t="shared" si="1"/>
        <v>27453</v>
      </c>
      <c r="AA10" s="141" t="s">
        <v>57</v>
      </c>
      <c r="AB10" s="56"/>
    </row>
    <row r="11" spans="1:29" ht="12" hidden="1" customHeight="1">
      <c r="A11" s="4"/>
      <c r="B11" s="26" t="s">
        <v>64</v>
      </c>
      <c r="C11" s="42" t="s">
        <v>65</v>
      </c>
      <c r="D11" s="66">
        <v>24786</v>
      </c>
      <c r="E11" s="59" t="s">
        <v>57</v>
      </c>
      <c r="F11" s="59"/>
      <c r="G11" s="59"/>
      <c r="H11" s="59"/>
      <c r="I11" s="59"/>
      <c r="J11" s="59">
        <v>6992</v>
      </c>
      <c r="K11" s="59" t="s">
        <v>57</v>
      </c>
      <c r="L11" s="59"/>
      <c r="M11" s="59"/>
      <c r="N11" s="59"/>
      <c r="O11" s="59"/>
      <c r="P11" s="59"/>
      <c r="Q11" s="59"/>
      <c r="R11" s="59">
        <v>31778</v>
      </c>
      <c r="S11" s="59" t="s">
        <v>57</v>
      </c>
      <c r="T11" s="105">
        <v>9448</v>
      </c>
      <c r="U11" s="105" t="s">
        <v>57</v>
      </c>
      <c r="V11" s="105">
        <v>5768</v>
      </c>
      <c r="W11" s="105" t="s">
        <v>57</v>
      </c>
      <c r="X11" s="105">
        <f t="shared" si="0"/>
        <v>-3680</v>
      </c>
      <c r="Y11" s="105" t="s">
        <v>57</v>
      </c>
      <c r="Z11" s="105">
        <f t="shared" si="1"/>
        <v>28098</v>
      </c>
      <c r="AA11" s="141" t="s">
        <v>57</v>
      </c>
      <c r="AB11" s="56"/>
    </row>
    <row r="12" spans="1:29" ht="12" hidden="1" customHeight="1">
      <c r="A12" s="4"/>
      <c r="B12" s="26" t="s">
        <v>66</v>
      </c>
      <c r="C12" s="42" t="s">
        <v>67</v>
      </c>
      <c r="D12" s="66">
        <v>23135</v>
      </c>
      <c r="E12" s="59" t="s">
        <v>57</v>
      </c>
      <c r="F12" s="59"/>
      <c r="G12" s="59"/>
      <c r="H12" s="59"/>
      <c r="I12" s="59"/>
      <c r="J12" s="59">
        <v>6132</v>
      </c>
      <c r="K12" s="59" t="s">
        <v>57</v>
      </c>
      <c r="L12" s="59"/>
      <c r="M12" s="59"/>
      <c r="N12" s="59"/>
      <c r="O12" s="59"/>
      <c r="P12" s="59"/>
      <c r="Q12" s="59"/>
      <c r="R12" s="59">
        <v>29267</v>
      </c>
      <c r="S12" s="59" t="s">
        <v>57</v>
      </c>
      <c r="T12" s="105">
        <v>9184</v>
      </c>
      <c r="U12" s="105" t="s">
        <v>57</v>
      </c>
      <c r="V12" s="105">
        <v>5546</v>
      </c>
      <c r="W12" s="105" t="s">
        <v>57</v>
      </c>
      <c r="X12" s="105">
        <f t="shared" si="0"/>
        <v>-3638</v>
      </c>
      <c r="Y12" s="105" t="s">
        <v>57</v>
      </c>
      <c r="Z12" s="105">
        <f t="shared" si="1"/>
        <v>25629</v>
      </c>
      <c r="AA12" s="141" t="s">
        <v>57</v>
      </c>
      <c r="AB12" s="56"/>
    </row>
    <row r="13" spans="1:29" ht="12" hidden="1" customHeight="1">
      <c r="A13" s="4"/>
      <c r="B13" s="26" t="s">
        <v>68</v>
      </c>
      <c r="C13" s="42" t="s">
        <v>69</v>
      </c>
      <c r="D13" s="66">
        <v>24890</v>
      </c>
      <c r="E13" s="59" t="s">
        <v>57</v>
      </c>
      <c r="F13" s="59"/>
      <c r="G13" s="59"/>
      <c r="H13" s="59"/>
      <c r="I13" s="59"/>
      <c r="J13" s="59">
        <v>5461</v>
      </c>
      <c r="K13" s="59" t="s">
        <v>57</v>
      </c>
      <c r="L13" s="59"/>
      <c r="M13" s="59"/>
      <c r="N13" s="59"/>
      <c r="O13" s="59"/>
      <c r="P13" s="59"/>
      <c r="Q13" s="59"/>
      <c r="R13" s="59">
        <v>30351</v>
      </c>
      <c r="S13" s="59" t="s">
        <v>57</v>
      </c>
      <c r="T13" s="105">
        <v>9335</v>
      </c>
      <c r="U13" s="105" t="s">
        <v>57</v>
      </c>
      <c r="V13" s="105">
        <v>5508</v>
      </c>
      <c r="W13" s="105" t="s">
        <v>57</v>
      </c>
      <c r="X13" s="105">
        <f t="shared" si="0"/>
        <v>-3827</v>
      </c>
      <c r="Y13" s="105" t="s">
        <v>57</v>
      </c>
      <c r="Z13" s="105">
        <f t="shared" si="1"/>
        <v>26524</v>
      </c>
      <c r="AA13" s="141" t="s">
        <v>57</v>
      </c>
      <c r="AB13" s="56"/>
    </row>
    <row r="14" spans="1:29" ht="12" hidden="1" customHeight="1">
      <c r="A14" s="4"/>
      <c r="B14" s="26" t="s">
        <v>70</v>
      </c>
      <c r="C14" s="42" t="s">
        <v>71</v>
      </c>
      <c r="D14" s="66">
        <v>25041</v>
      </c>
      <c r="E14" s="59" t="s">
        <v>57</v>
      </c>
      <c r="F14" s="59"/>
      <c r="G14" s="59"/>
      <c r="H14" s="59"/>
      <c r="I14" s="59"/>
      <c r="J14" s="59">
        <v>5869</v>
      </c>
      <c r="K14" s="59" t="s">
        <v>57</v>
      </c>
      <c r="L14" s="59"/>
      <c r="M14" s="59"/>
      <c r="N14" s="59"/>
      <c r="O14" s="59"/>
      <c r="P14" s="59"/>
      <c r="Q14" s="59"/>
      <c r="R14" s="59">
        <v>30910</v>
      </c>
      <c r="S14" s="59" t="s">
        <v>57</v>
      </c>
      <c r="T14" s="105">
        <v>9016</v>
      </c>
      <c r="U14" s="105" t="s">
        <v>57</v>
      </c>
      <c r="V14" s="105">
        <v>5210</v>
      </c>
      <c r="W14" s="105" t="s">
        <v>57</v>
      </c>
      <c r="X14" s="105">
        <f t="shared" si="0"/>
        <v>-3806</v>
      </c>
      <c r="Y14" s="105" t="s">
        <v>57</v>
      </c>
      <c r="Z14" s="105">
        <f t="shared" si="1"/>
        <v>27104</v>
      </c>
      <c r="AA14" s="141" t="s">
        <v>57</v>
      </c>
      <c r="AB14" s="56"/>
    </row>
    <row r="15" spans="1:29" ht="12" hidden="1" customHeight="1">
      <c r="A15" s="4"/>
      <c r="B15" s="26" t="s">
        <v>72</v>
      </c>
      <c r="C15" s="42" t="s">
        <v>73</v>
      </c>
      <c r="D15" s="66">
        <v>22654</v>
      </c>
      <c r="E15" s="59" t="s">
        <v>57</v>
      </c>
      <c r="F15" s="59"/>
      <c r="G15" s="59"/>
      <c r="H15" s="59"/>
      <c r="I15" s="59"/>
      <c r="J15" s="59">
        <v>5209</v>
      </c>
      <c r="K15" s="59" t="s">
        <v>57</v>
      </c>
      <c r="L15" s="59"/>
      <c r="M15" s="59"/>
      <c r="N15" s="59"/>
      <c r="O15" s="59"/>
      <c r="P15" s="59"/>
      <c r="Q15" s="59"/>
      <c r="R15" s="59">
        <v>27863</v>
      </c>
      <c r="S15" s="59" t="s">
        <v>57</v>
      </c>
      <c r="T15" s="105">
        <v>7978</v>
      </c>
      <c r="U15" s="105" t="s">
        <v>57</v>
      </c>
      <c r="V15" s="105">
        <v>4645</v>
      </c>
      <c r="W15" s="105" t="s">
        <v>57</v>
      </c>
      <c r="X15" s="105">
        <f t="shared" si="0"/>
        <v>-3333</v>
      </c>
      <c r="Y15" s="105" t="s">
        <v>57</v>
      </c>
      <c r="Z15" s="105">
        <f t="shared" si="1"/>
        <v>24530</v>
      </c>
      <c r="AA15" s="141" t="s">
        <v>57</v>
      </c>
      <c r="AB15" s="56"/>
    </row>
    <row r="16" spans="1:29" s="11" customFormat="1" ht="12" hidden="1" customHeight="1">
      <c r="B16" s="26" t="s">
        <v>74</v>
      </c>
      <c r="C16" s="42" t="s">
        <v>75</v>
      </c>
      <c r="D16" s="66">
        <v>22326</v>
      </c>
      <c r="E16" s="59" t="s">
        <v>57</v>
      </c>
      <c r="F16" s="59"/>
      <c r="G16" s="59"/>
      <c r="H16" s="59"/>
      <c r="I16" s="59"/>
      <c r="J16" s="59">
        <v>4682</v>
      </c>
      <c r="K16" s="59" t="s">
        <v>57</v>
      </c>
      <c r="L16" s="59"/>
      <c r="M16" s="59"/>
      <c r="N16" s="59"/>
      <c r="O16" s="59"/>
      <c r="P16" s="59"/>
      <c r="Q16" s="59"/>
      <c r="R16" s="59">
        <v>27008</v>
      </c>
      <c r="S16" s="59" t="s">
        <v>57</v>
      </c>
      <c r="T16" s="105">
        <v>7882</v>
      </c>
      <c r="U16" s="105" t="s">
        <v>57</v>
      </c>
      <c r="V16" s="105">
        <v>4883</v>
      </c>
      <c r="W16" s="105" t="s">
        <v>57</v>
      </c>
      <c r="X16" s="105">
        <f>V16-T16</f>
        <v>-2999</v>
      </c>
      <c r="Y16" s="105" t="s">
        <v>57</v>
      </c>
      <c r="Z16" s="105">
        <f>R16+X16</f>
        <v>24009</v>
      </c>
      <c r="AA16" s="141" t="s">
        <v>57</v>
      </c>
      <c r="AB16" s="56"/>
      <c r="AC16" s="56"/>
    </row>
    <row r="17" spans="1:29" s="11" customFormat="1" ht="12" hidden="1" customHeight="1">
      <c r="B17" s="26" t="s">
        <v>76</v>
      </c>
      <c r="C17" s="42" t="s">
        <v>77</v>
      </c>
      <c r="D17" s="66">
        <v>21007</v>
      </c>
      <c r="E17" s="59" t="s">
        <v>57</v>
      </c>
      <c r="F17" s="59"/>
      <c r="G17" s="59"/>
      <c r="H17" s="59"/>
      <c r="I17" s="59"/>
      <c r="J17" s="59">
        <v>4966</v>
      </c>
      <c r="K17" s="59" t="s">
        <v>57</v>
      </c>
      <c r="L17" s="59"/>
      <c r="M17" s="59"/>
      <c r="N17" s="59"/>
      <c r="O17" s="59"/>
      <c r="P17" s="59"/>
      <c r="Q17" s="59"/>
      <c r="R17" s="59">
        <v>25973</v>
      </c>
      <c r="S17" s="59" t="s">
        <v>57</v>
      </c>
      <c r="T17" s="105">
        <v>7361</v>
      </c>
      <c r="U17" s="105" t="s">
        <v>57</v>
      </c>
      <c r="V17" s="105">
        <v>4450</v>
      </c>
      <c r="W17" s="105" t="s">
        <v>57</v>
      </c>
      <c r="X17" s="105">
        <f t="shared" si="0"/>
        <v>-2911</v>
      </c>
      <c r="Y17" s="105" t="s">
        <v>57</v>
      </c>
      <c r="Z17" s="105">
        <f t="shared" si="1"/>
        <v>23062</v>
      </c>
      <c r="AA17" s="141" t="s">
        <v>57</v>
      </c>
      <c r="AB17" s="56"/>
      <c r="AC17" s="56"/>
    </row>
    <row r="18" spans="1:29" s="11" customFormat="1" ht="12" hidden="1" customHeight="1">
      <c r="A18" s="3"/>
      <c r="B18" s="26" t="s">
        <v>78</v>
      </c>
      <c r="C18" s="42" t="s">
        <v>79</v>
      </c>
      <c r="D18" s="66">
        <v>20939</v>
      </c>
      <c r="E18" s="59" t="s">
        <v>57</v>
      </c>
      <c r="F18" s="59"/>
      <c r="G18" s="59"/>
      <c r="H18" s="59"/>
      <c r="I18" s="59"/>
      <c r="J18" s="59">
        <v>4718</v>
      </c>
      <c r="K18" s="59" t="s">
        <v>57</v>
      </c>
      <c r="L18" s="59"/>
      <c r="M18" s="59"/>
      <c r="N18" s="59"/>
      <c r="O18" s="59"/>
      <c r="P18" s="59"/>
      <c r="Q18" s="59"/>
      <c r="R18" s="59">
        <v>25657</v>
      </c>
      <c r="S18" s="59" t="s">
        <v>57</v>
      </c>
      <c r="T18" s="105">
        <v>7087</v>
      </c>
      <c r="U18" s="105" t="s">
        <v>57</v>
      </c>
      <c r="V18" s="105">
        <v>4040</v>
      </c>
      <c r="W18" s="105" t="s">
        <v>57</v>
      </c>
      <c r="X18" s="105">
        <f t="shared" si="0"/>
        <v>-3047</v>
      </c>
      <c r="Y18" s="105" t="s">
        <v>57</v>
      </c>
      <c r="Z18" s="105">
        <f t="shared" si="1"/>
        <v>22610</v>
      </c>
      <c r="AA18" s="141" t="s">
        <v>57</v>
      </c>
      <c r="AB18" s="55"/>
      <c r="AC18" s="56"/>
    </row>
    <row r="19" spans="1:29" s="11" customFormat="1" ht="12" hidden="1" customHeight="1">
      <c r="A19" s="3"/>
      <c r="B19" s="27" t="s">
        <v>80</v>
      </c>
      <c r="C19" s="42" t="s">
        <v>81</v>
      </c>
      <c r="D19" s="66">
        <v>22155</v>
      </c>
      <c r="E19" s="59" t="s">
        <v>57</v>
      </c>
      <c r="F19" s="59"/>
      <c r="G19" s="59"/>
      <c r="H19" s="59"/>
      <c r="I19" s="59"/>
      <c r="J19" s="59">
        <v>5252</v>
      </c>
      <c r="K19" s="59" t="s">
        <v>57</v>
      </c>
      <c r="L19" s="59"/>
      <c r="M19" s="59"/>
      <c r="N19" s="59"/>
      <c r="O19" s="59"/>
      <c r="P19" s="59"/>
      <c r="Q19" s="59"/>
      <c r="R19" s="59">
        <v>27407</v>
      </c>
      <c r="S19" s="59" t="s">
        <v>57</v>
      </c>
      <c r="T19" s="105">
        <v>7904</v>
      </c>
      <c r="U19" s="105" t="s">
        <v>57</v>
      </c>
      <c r="V19" s="105">
        <v>4760</v>
      </c>
      <c r="W19" s="105" t="s">
        <v>57</v>
      </c>
      <c r="X19" s="118">
        <f t="shared" si="0"/>
        <v>-3144</v>
      </c>
      <c r="Y19" s="118" t="s">
        <v>57</v>
      </c>
      <c r="Z19" s="118">
        <f t="shared" si="1"/>
        <v>24263</v>
      </c>
      <c r="AA19" s="142" t="s">
        <v>57</v>
      </c>
      <c r="AB19" s="55"/>
      <c r="AC19" s="56"/>
    </row>
    <row r="20" spans="1:29" s="11" customFormat="1" ht="12" hidden="1" customHeight="1">
      <c r="A20" s="3"/>
      <c r="B20" s="25" t="s">
        <v>82</v>
      </c>
      <c r="C20" s="43" t="s">
        <v>83</v>
      </c>
      <c r="D20" s="70">
        <v>21703</v>
      </c>
      <c r="E20" s="71">
        <f>D20/D8*100</f>
        <v>96.402078798916179</v>
      </c>
      <c r="F20" s="61"/>
      <c r="G20" s="71"/>
      <c r="H20" s="61"/>
      <c r="I20" s="71"/>
      <c r="J20" s="61">
        <v>5264</v>
      </c>
      <c r="K20" s="71">
        <f>J20/J8*100</f>
        <v>85.816759047929565</v>
      </c>
      <c r="L20" s="61"/>
      <c r="M20" s="71"/>
      <c r="N20" s="61"/>
      <c r="O20" s="71"/>
      <c r="P20" s="61"/>
      <c r="Q20" s="61"/>
      <c r="R20" s="61">
        <v>26967</v>
      </c>
      <c r="S20" s="71">
        <f>R20/R8*100</f>
        <v>94.135511571892351</v>
      </c>
      <c r="T20" s="116">
        <v>7616</v>
      </c>
      <c r="U20" s="117">
        <f>T20/T8*100</f>
        <v>99.179580674567006</v>
      </c>
      <c r="V20" s="116">
        <v>5116</v>
      </c>
      <c r="W20" s="117">
        <f>V20/V8*100</f>
        <v>103.70971011554835</v>
      </c>
      <c r="X20" s="116">
        <f t="shared" si="0"/>
        <v>-2500</v>
      </c>
      <c r="Y20" s="117">
        <f>X20/X8*100</f>
        <v>91.041514930808461</v>
      </c>
      <c r="Z20" s="116">
        <f t="shared" si="1"/>
        <v>24467</v>
      </c>
      <c r="AA20" s="143">
        <f>Z20/Z8*100</f>
        <v>94.463534226477748</v>
      </c>
      <c r="AB20" s="55"/>
      <c r="AC20" s="56"/>
    </row>
    <row r="21" spans="1:29" s="11" customFormat="1" ht="12" hidden="1" customHeight="1">
      <c r="A21" s="3"/>
      <c r="B21" s="26" t="s">
        <v>60</v>
      </c>
      <c r="C21" s="42" t="s">
        <v>61</v>
      </c>
      <c r="D21" s="66">
        <v>23007</v>
      </c>
      <c r="E21" s="67">
        <f t="shared" ref="E21:E84" si="2">D21/D9*100</f>
        <v>97.342923630209427</v>
      </c>
      <c r="F21" s="59"/>
      <c r="G21" s="67"/>
      <c r="H21" s="59"/>
      <c r="I21" s="67"/>
      <c r="J21" s="59">
        <v>5647</v>
      </c>
      <c r="K21" s="67">
        <f t="shared" ref="K21" si="3">J21/J9*100</f>
        <v>86.930418719211815</v>
      </c>
      <c r="L21" s="59"/>
      <c r="M21" s="67"/>
      <c r="N21" s="59"/>
      <c r="O21" s="67"/>
      <c r="P21" s="59"/>
      <c r="Q21" s="59"/>
      <c r="R21" s="59">
        <v>28654</v>
      </c>
      <c r="S21" s="67">
        <f t="shared" ref="S21" si="4">R21/R9*100</f>
        <v>95.098071753343731</v>
      </c>
      <c r="T21" s="105">
        <v>8297</v>
      </c>
      <c r="U21" s="104">
        <f t="shared" ref="U21" si="5">T21/T9*100</f>
        <v>99.819538017324348</v>
      </c>
      <c r="V21" s="105">
        <v>4928</v>
      </c>
      <c r="W21" s="104">
        <f t="shared" ref="W21" si="6">V21/V9*100</f>
        <v>93.61702127659575</v>
      </c>
      <c r="X21" s="105">
        <f t="shared" si="0"/>
        <v>-3369</v>
      </c>
      <c r="Y21" s="104">
        <f t="shared" ref="Y21" si="7">X21/X9*100</f>
        <v>110.53149606299213</v>
      </c>
      <c r="Z21" s="105">
        <f t="shared" si="1"/>
        <v>25285</v>
      </c>
      <c r="AA21" s="106">
        <f t="shared" ref="AA21" si="8">Z21/Z9*100</f>
        <v>93.361149060296128</v>
      </c>
      <c r="AB21" s="55"/>
      <c r="AC21" s="56"/>
    </row>
    <row r="22" spans="1:29" s="11" customFormat="1" ht="12" hidden="1" customHeight="1">
      <c r="A22" s="3"/>
      <c r="B22" s="26" t="s">
        <v>62</v>
      </c>
      <c r="C22" s="42" t="s">
        <v>63</v>
      </c>
      <c r="D22" s="66">
        <v>23614</v>
      </c>
      <c r="E22" s="67">
        <f t="shared" si="2"/>
        <v>98.305649223596021</v>
      </c>
      <c r="F22" s="59"/>
      <c r="G22" s="67"/>
      <c r="H22" s="59"/>
      <c r="I22" s="67"/>
      <c r="J22" s="59">
        <v>5645</v>
      </c>
      <c r="K22" s="67">
        <f t="shared" ref="K22" si="9">J22/J10*100</f>
        <v>88.313516896120149</v>
      </c>
      <c r="L22" s="59"/>
      <c r="M22" s="67"/>
      <c r="N22" s="59"/>
      <c r="O22" s="67"/>
      <c r="P22" s="59"/>
      <c r="Q22" s="59"/>
      <c r="R22" s="59">
        <v>29259</v>
      </c>
      <c r="S22" s="67">
        <f t="shared" ref="S22" si="10">R22/R10*100</f>
        <v>96.205569986518924</v>
      </c>
      <c r="T22" s="105">
        <v>8224</v>
      </c>
      <c r="U22" s="104">
        <f t="shared" ref="U22" si="11">T22/T10*100</f>
        <v>97.799976215959092</v>
      </c>
      <c r="V22" s="105">
        <v>5016</v>
      </c>
      <c r="W22" s="104">
        <f t="shared" ref="W22" si="12">V22/V10*100</f>
        <v>92.053587814277847</v>
      </c>
      <c r="X22" s="105">
        <f t="shared" si="0"/>
        <v>-3208</v>
      </c>
      <c r="Y22" s="104">
        <f t="shared" ref="Y22" si="13">X22/X10*100</f>
        <v>108.37837837837839</v>
      </c>
      <c r="Z22" s="105">
        <f t="shared" si="1"/>
        <v>26051</v>
      </c>
      <c r="AA22" s="106">
        <f t="shared" ref="AA22" si="14">Z22/Z10*100</f>
        <v>94.893090008377953</v>
      </c>
      <c r="AB22" s="55"/>
      <c r="AC22" s="56"/>
    </row>
    <row r="23" spans="1:29" s="11" customFormat="1" ht="12" hidden="1" customHeight="1">
      <c r="A23" s="3"/>
      <c r="B23" s="26" t="s">
        <v>64</v>
      </c>
      <c r="C23" s="42" t="s">
        <v>65</v>
      </c>
      <c r="D23" s="66">
        <v>23131</v>
      </c>
      <c r="E23" s="67">
        <f t="shared" si="2"/>
        <v>93.322843540708462</v>
      </c>
      <c r="F23" s="59"/>
      <c r="G23" s="67"/>
      <c r="H23" s="59"/>
      <c r="I23" s="67"/>
      <c r="J23" s="59">
        <v>5746</v>
      </c>
      <c r="K23" s="67">
        <f t="shared" ref="K23" si="15">J23/J11*100</f>
        <v>82.179633867276891</v>
      </c>
      <c r="L23" s="59"/>
      <c r="M23" s="67"/>
      <c r="N23" s="59"/>
      <c r="O23" s="67"/>
      <c r="P23" s="59"/>
      <c r="Q23" s="59"/>
      <c r="R23" s="59">
        <v>28877</v>
      </c>
      <c r="S23" s="67">
        <f t="shared" ref="S23" si="16">R23/R11*100</f>
        <v>90.871042859840145</v>
      </c>
      <c r="T23" s="105">
        <v>8135</v>
      </c>
      <c r="U23" s="104">
        <f t="shared" ref="U23" si="17">T23/T11*100</f>
        <v>86.102878916172727</v>
      </c>
      <c r="V23" s="105">
        <v>5136</v>
      </c>
      <c r="W23" s="104">
        <f t="shared" ref="W23" si="18">V23/V11*100</f>
        <v>89.042995839112351</v>
      </c>
      <c r="X23" s="105">
        <f t="shared" si="0"/>
        <v>-2999</v>
      </c>
      <c r="Y23" s="104">
        <f t="shared" ref="Y23" si="19">X23/X11*100</f>
        <v>81.494565217391298</v>
      </c>
      <c r="Z23" s="105">
        <f t="shared" si="1"/>
        <v>25878</v>
      </c>
      <c r="AA23" s="106">
        <f t="shared" ref="AA23" si="20">Z23/Z11*100</f>
        <v>92.099081785180431</v>
      </c>
      <c r="AB23" s="55"/>
      <c r="AC23" s="56"/>
    </row>
    <row r="24" spans="1:29" s="11" customFormat="1" ht="12" hidden="1" customHeight="1">
      <c r="A24" s="3"/>
      <c r="B24" s="26" t="s">
        <v>66</v>
      </c>
      <c r="C24" s="42" t="s">
        <v>67</v>
      </c>
      <c r="D24" s="66">
        <v>21444</v>
      </c>
      <c r="E24" s="67">
        <f t="shared" si="2"/>
        <v>92.690728333693542</v>
      </c>
      <c r="F24" s="59"/>
      <c r="G24" s="67"/>
      <c r="H24" s="59"/>
      <c r="I24" s="67"/>
      <c r="J24" s="59">
        <v>5724</v>
      </c>
      <c r="K24" s="67">
        <f t="shared" ref="K24" si="21">J24/J12*100</f>
        <v>93.346379647749515</v>
      </c>
      <c r="L24" s="59"/>
      <c r="M24" s="67"/>
      <c r="N24" s="59"/>
      <c r="O24" s="67"/>
      <c r="P24" s="59"/>
      <c r="Q24" s="59"/>
      <c r="R24" s="59">
        <v>27168</v>
      </c>
      <c r="S24" s="67">
        <f t="shared" ref="S24" si="22">R24/R12*100</f>
        <v>92.828099907745923</v>
      </c>
      <c r="T24" s="105">
        <v>7721</v>
      </c>
      <c r="U24" s="104">
        <f t="shared" ref="U24" si="23">T24/T12*100</f>
        <v>84.070121951219505</v>
      </c>
      <c r="V24" s="105">
        <v>4893</v>
      </c>
      <c r="W24" s="104">
        <f t="shared" ref="W24" si="24">V24/V12*100</f>
        <v>88.225748287053733</v>
      </c>
      <c r="X24" s="105">
        <f t="shared" si="0"/>
        <v>-2828</v>
      </c>
      <c r="Y24" s="104">
        <f t="shared" ref="Y24" si="25">X24/X12*100</f>
        <v>77.735019241341391</v>
      </c>
      <c r="Z24" s="105">
        <f t="shared" si="1"/>
        <v>24340</v>
      </c>
      <c r="AA24" s="106">
        <f t="shared" ref="AA24" si="26">Z24/Z12*100</f>
        <v>94.9705411838152</v>
      </c>
      <c r="AB24" s="55"/>
      <c r="AC24" s="56"/>
    </row>
    <row r="25" spans="1:29" s="11" customFormat="1" ht="12" hidden="1" customHeight="1">
      <c r="A25" s="3"/>
      <c r="B25" s="26" t="s">
        <v>68</v>
      </c>
      <c r="C25" s="42" t="s">
        <v>69</v>
      </c>
      <c r="D25" s="66">
        <v>24046</v>
      </c>
      <c r="E25" s="67">
        <f t="shared" si="2"/>
        <v>96.609079951787862</v>
      </c>
      <c r="F25" s="59"/>
      <c r="G25" s="67"/>
      <c r="H25" s="59"/>
      <c r="I25" s="67"/>
      <c r="J25" s="59">
        <v>5719</v>
      </c>
      <c r="K25" s="67">
        <f t="shared" ref="K25" si="27">J25/J13*100</f>
        <v>104.72440944881889</v>
      </c>
      <c r="L25" s="59"/>
      <c r="M25" s="67"/>
      <c r="N25" s="59"/>
      <c r="O25" s="67"/>
      <c r="P25" s="59"/>
      <c r="Q25" s="59"/>
      <c r="R25" s="59">
        <v>29765</v>
      </c>
      <c r="S25" s="67">
        <f t="shared" ref="S25" si="28">R25/R13*100</f>
        <v>98.069256367170766</v>
      </c>
      <c r="T25" s="105">
        <v>8208</v>
      </c>
      <c r="U25" s="104">
        <f t="shared" ref="U25" si="29">T25/T13*100</f>
        <v>87.927155865024105</v>
      </c>
      <c r="V25" s="105">
        <v>5314</v>
      </c>
      <c r="W25" s="104">
        <f t="shared" ref="W25" si="30">V25/V13*100</f>
        <v>96.477850399419026</v>
      </c>
      <c r="X25" s="105">
        <f t="shared" si="0"/>
        <v>-2894</v>
      </c>
      <c r="Y25" s="104">
        <f t="shared" ref="Y25" si="31">X25/X13*100</f>
        <v>75.620590540893645</v>
      </c>
      <c r="Z25" s="105">
        <f t="shared" si="1"/>
        <v>26871</v>
      </c>
      <c r="AA25" s="106">
        <f t="shared" ref="AA25" si="32">Z25/Z13*100</f>
        <v>101.30824913286081</v>
      </c>
      <c r="AB25" s="55"/>
      <c r="AC25" s="56"/>
    </row>
    <row r="26" spans="1:29" s="11" customFormat="1" ht="12" hidden="1" customHeight="1">
      <c r="A26" s="3"/>
      <c r="B26" s="26" t="s">
        <v>70</v>
      </c>
      <c r="C26" s="42" t="s">
        <v>71</v>
      </c>
      <c r="D26" s="66">
        <v>23213</v>
      </c>
      <c r="E26" s="67">
        <f t="shared" si="2"/>
        <v>92.699972045844817</v>
      </c>
      <c r="F26" s="59"/>
      <c r="G26" s="67"/>
      <c r="H26" s="59"/>
      <c r="I26" s="67"/>
      <c r="J26" s="59">
        <v>5463</v>
      </c>
      <c r="K26" s="67">
        <f t="shared" ref="K26" si="33">J26/J14*100</f>
        <v>93.082296813767258</v>
      </c>
      <c r="L26" s="59"/>
      <c r="M26" s="67"/>
      <c r="N26" s="59"/>
      <c r="O26" s="67"/>
      <c r="P26" s="59"/>
      <c r="Q26" s="59"/>
      <c r="R26" s="59">
        <v>28676</v>
      </c>
      <c r="S26" s="67">
        <f t="shared" ref="S26" si="34">R26/R14*100</f>
        <v>92.772565512779039</v>
      </c>
      <c r="T26" s="105">
        <v>7675</v>
      </c>
      <c r="U26" s="104">
        <f t="shared" ref="U26" si="35">T26/T14*100</f>
        <v>85.126441881100263</v>
      </c>
      <c r="V26" s="105">
        <v>4811</v>
      </c>
      <c r="W26" s="104">
        <f t="shared" ref="W26" si="36">V26/V14*100</f>
        <v>92.341650671785018</v>
      </c>
      <c r="X26" s="105">
        <f t="shared" si="0"/>
        <v>-2864</v>
      </c>
      <c r="Y26" s="104">
        <f t="shared" ref="Y26" si="37">X26/X14*100</f>
        <v>75.249605885444041</v>
      </c>
      <c r="Z26" s="105">
        <f t="shared" si="1"/>
        <v>25812</v>
      </c>
      <c r="AA26" s="106">
        <f t="shared" ref="AA26" si="38">Z26/Z14*100</f>
        <v>95.233175914994092</v>
      </c>
      <c r="AB26" s="55"/>
      <c r="AC26" s="56"/>
    </row>
    <row r="27" spans="1:29" s="11" customFormat="1" ht="12" hidden="1" customHeight="1">
      <c r="A27" s="3"/>
      <c r="B27" s="26" t="s">
        <v>72</v>
      </c>
      <c r="C27" s="42" t="s">
        <v>73</v>
      </c>
      <c r="D27" s="66">
        <v>22053</v>
      </c>
      <c r="E27" s="67">
        <f t="shared" si="2"/>
        <v>97.347046879138347</v>
      </c>
      <c r="F27" s="59"/>
      <c r="G27" s="67"/>
      <c r="H27" s="59"/>
      <c r="I27" s="67"/>
      <c r="J27" s="59">
        <v>4856</v>
      </c>
      <c r="K27" s="67">
        <f t="shared" ref="K27" si="39">J27/J15*100</f>
        <v>93.223267421770018</v>
      </c>
      <c r="L27" s="59"/>
      <c r="M27" s="67"/>
      <c r="N27" s="59"/>
      <c r="O27" s="67"/>
      <c r="P27" s="59"/>
      <c r="Q27" s="59"/>
      <c r="R27" s="59">
        <v>26909</v>
      </c>
      <c r="S27" s="67">
        <f t="shared" ref="S27" si="40">R27/R15*100</f>
        <v>96.576104511359148</v>
      </c>
      <c r="T27" s="105">
        <v>7370</v>
      </c>
      <c r="U27" s="104">
        <f t="shared" ref="U27" si="41">T27/T15*100</f>
        <v>92.379042366507903</v>
      </c>
      <c r="V27" s="105">
        <v>4441</v>
      </c>
      <c r="W27" s="104">
        <f t="shared" ref="W27" si="42">V27/V15*100</f>
        <v>95.608180839612487</v>
      </c>
      <c r="X27" s="105">
        <f t="shared" si="0"/>
        <v>-2929</v>
      </c>
      <c r="Y27" s="104">
        <f t="shared" ref="Y27" si="43">X27/X15*100</f>
        <v>87.878787878787875</v>
      </c>
      <c r="Z27" s="105">
        <f t="shared" si="1"/>
        <v>23980</v>
      </c>
      <c r="AA27" s="106">
        <f t="shared" ref="AA27" si="44">Z27/Z15*100</f>
        <v>97.757847533632287</v>
      </c>
      <c r="AB27" s="55"/>
      <c r="AC27" s="56"/>
    </row>
    <row r="28" spans="1:29" s="11" customFormat="1" ht="12" hidden="1" customHeight="1">
      <c r="A28" s="3"/>
      <c r="B28" s="26" t="s">
        <v>74</v>
      </c>
      <c r="C28" s="42" t="s">
        <v>75</v>
      </c>
      <c r="D28" s="66">
        <v>20986</v>
      </c>
      <c r="E28" s="67">
        <f t="shared" si="2"/>
        <v>93.998029203619097</v>
      </c>
      <c r="F28" s="59"/>
      <c r="G28" s="67"/>
      <c r="H28" s="59"/>
      <c r="I28" s="67"/>
      <c r="J28" s="59">
        <v>4735</v>
      </c>
      <c r="K28" s="67">
        <f t="shared" ref="K28" si="45">J28/J16*100</f>
        <v>101.13199487398548</v>
      </c>
      <c r="L28" s="59"/>
      <c r="M28" s="67"/>
      <c r="N28" s="59"/>
      <c r="O28" s="67"/>
      <c r="P28" s="59"/>
      <c r="Q28" s="59"/>
      <c r="R28" s="59">
        <v>25721</v>
      </c>
      <c r="S28" s="67">
        <f t="shared" ref="S28" si="46">R28/R16*100</f>
        <v>95.234745260663516</v>
      </c>
      <c r="T28" s="105">
        <v>7395</v>
      </c>
      <c r="U28" s="104">
        <f t="shared" ref="U28" si="47">T28/T16*100</f>
        <v>93.821365135752345</v>
      </c>
      <c r="V28" s="105">
        <v>4387</v>
      </c>
      <c r="W28" s="104">
        <f t="shared" ref="W28" si="48">V28/V16*100</f>
        <v>89.842310055293879</v>
      </c>
      <c r="X28" s="105">
        <f t="shared" si="0"/>
        <v>-3008</v>
      </c>
      <c r="Y28" s="104">
        <f t="shared" ref="Y28" si="49">X28/X16*100</f>
        <v>100.30010003334444</v>
      </c>
      <c r="Z28" s="105">
        <f t="shared" si="1"/>
        <v>22713</v>
      </c>
      <c r="AA28" s="106">
        <f t="shared" ref="AA28" si="50">Z28/Z16*100</f>
        <v>94.602024240909657</v>
      </c>
      <c r="AB28" s="55"/>
      <c r="AC28" s="56"/>
    </row>
    <row r="29" spans="1:29" s="11" customFormat="1" ht="12" hidden="1" customHeight="1">
      <c r="A29" s="3"/>
      <c r="B29" s="26" t="s">
        <v>84</v>
      </c>
      <c r="C29" s="42" t="s">
        <v>85</v>
      </c>
      <c r="D29" s="66">
        <v>20014</v>
      </c>
      <c r="E29" s="67">
        <f t="shared" si="2"/>
        <v>95.273004236683008</v>
      </c>
      <c r="F29" s="59"/>
      <c r="G29" s="67"/>
      <c r="H29" s="59"/>
      <c r="I29" s="67"/>
      <c r="J29" s="59">
        <v>4562</v>
      </c>
      <c r="K29" s="67">
        <f t="shared" ref="K29" si="51">J29/J17*100</f>
        <v>91.864679822794997</v>
      </c>
      <c r="L29" s="59"/>
      <c r="M29" s="67"/>
      <c r="N29" s="59"/>
      <c r="O29" s="67"/>
      <c r="P29" s="59"/>
      <c r="Q29" s="59"/>
      <c r="R29" s="59">
        <v>24576</v>
      </c>
      <c r="S29" s="67">
        <f t="shared" ref="S29" si="52">R29/R17*100</f>
        <v>94.621337542832933</v>
      </c>
      <c r="T29" s="105">
        <v>6696</v>
      </c>
      <c r="U29" s="104">
        <f t="shared" ref="U29" si="53">T29/T17*100</f>
        <v>90.965901372096184</v>
      </c>
      <c r="V29" s="105">
        <v>3970</v>
      </c>
      <c r="W29" s="104">
        <f t="shared" ref="W29" si="54">V29/V17*100</f>
        <v>89.213483146067418</v>
      </c>
      <c r="X29" s="105">
        <f t="shared" si="0"/>
        <v>-2726</v>
      </c>
      <c r="Y29" s="104">
        <f t="shared" ref="Y29" si="55">X29/X17*100</f>
        <v>93.644795602885608</v>
      </c>
      <c r="Z29" s="105">
        <f t="shared" si="1"/>
        <v>21850</v>
      </c>
      <c r="AA29" s="106">
        <f t="shared" ref="AA29" si="56">Z29/Z17*100</f>
        <v>94.744601508975805</v>
      </c>
      <c r="AB29" s="55"/>
      <c r="AC29" s="56"/>
    </row>
    <row r="30" spans="1:29" s="11" customFormat="1" ht="12" hidden="1" customHeight="1">
      <c r="A30" s="3"/>
      <c r="B30" s="26" t="s">
        <v>78</v>
      </c>
      <c r="C30" s="42" t="s">
        <v>79</v>
      </c>
      <c r="D30" s="66">
        <v>20274</v>
      </c>
      <c r="E30" s="67">
        <f t="shared" si="2"/>
        <v>96.824108123597114</v>
      </c>
      <c r="F30" s="59"/>
      <c r="G30" s="67"/>
      <c r="H30" s="59"/>
      <c r="I30" s="67"/>
      <c r="J30" s="59">
        <v>4389</v>
      </c>
      <c r="K30" s="67">
        <f t="shared" ref="K30" si="57">J30/J18*100</f>
        <v>93.026706231454</v>
      </c>
      <c r="L30" s="59"/>
      <c r="M30" s="67"/>
      <c r="N30" s="59"/>
      <c r="O30" s="67"/>
      <c r="P30" s="59"/>
      <c r="Q30" s="59"/>
      <c r="R30" s="59">
        <v>24663</v>
      </c>
      <c r="S30" s="67">
        <f t="shared" ref="S30" si="58">R30/R18*100</f>
        <v>96.125813618115913</v>
      </c>
      <c r="T30" s="105">
        <v>6823</v>
      </c>
      <c r="U30" s="104">
        <f t="shared" ref="U30" si="59">T30/T18*100</f>
        <v>96.274869479328345</v>
      </c>
      <c r="V30" s="105">
        <v>4044</v>
      </c>
      <c r="W30" s="104">
        <f t="shared" ref="W30" si="60">V30/V18*100</f>
        <v>100.0990099009901</v>
      </c>
      <c r="X30" s="105">
        <f t="shared" si="0"/>
        <v>-2779</v>
      </c>
      <c r="Y30" s="104">
        <f t="shared" ref="Y30" si="61">X30/X18*100</f>
        <v>91.204463406629472</v>
      </c>
      <c r="Z30" s="105">
        <f t="shared" si="1"/>
        <v>21884</v>
      </c>
      <c r="AA30" s="106">
        <f t="shared" ref="AA30" si="62">Z30/Z18*100</f>
        <v>96.789031402034496</v>
      </c>
      <c r="AB30" s="55"/>
      <c r="AC30" s="56"/>
    </row>
    <row r="31" spans="1:29" s="11" customFormat="1" ht="12" hidden="1" customHeight="1">
      <c r="A31" s="3"/>
      <c r="B31" s="27" t="s">
        <v>80</v>
      </c>
      <c r="C31" s="44" t="s">
        <v>81</v>
      </c>
      <c r="D31" s="68">
        <v>20995</v>
      </c>
      <c r="E31" s="69">
        <f t="shared" si="2"/>
        <v>94.764161588806132</v>
      </c>
      <c r="F31" s="99"/>
      <c r="G31" s="69"/>
      <c r="H31" s="99"/>
      <c r="I31" s="69"/>
      <c r="J31" s="60">
        <v>4865</v>
      </c>
      <c r="K31" s="69">
        <f t="shared" ref="K31" si="63">J31/J19*100</f>
        <v>92.631378522467628</v>
      </c>
      <c r="L31" s="100"/>
      <c r="M31" s="69"/>
      <c r="N31" s="101"/>
      <c r="O31" s="69"/>
      <c r="P31" s="101"/>
      <c r="Q31" s="101"/>
      <c r="R31" s="60">
        <v>25860</v>
      </c>
      <c r="S31" s="69">
        <f t="shared" ref="S31" si="64">R31/R19*100</f>
        <v>94.355456635166206</v>
      </c>
      <c r="T31" s="118">
        <v>7234</v>
      </c>
      <c r="U31" s="119">
        <f t="shared" ref="U31" si="65">T31/T19*100</f>
        <v>91.523279352226723</v>
      </c>
      <c r="V31" s="118">
        <v>4521</v>
      </c>
      <c r="W31" s="119">
        <f t="shared" ref="W31" si="66">V31/V19*100</f>
        <v>94.97899159663865</v>
      </c>
      <c r="X31" s="118">
        <f t="shared" si="0"/>
        <v>-2713</v>
      </c>
      <c r="Y31" s="119">
        <f t="shared" ref="Y31" si="67">X31/X19*100</f>
        <v>86.291348600508911</v>
      </c>
      <c r="Z31" s="118">
        <f t="shared" si="1"/>
        <v>23147</v>
      </c>
      <c r="AA31" s="144">
        <f t="shared" ref="AA31" si="68">Z31/Z19*100</f>
        <v>95.400403907183772</v>
      </c>
      <c r="AB31" s="55"/>
      <c r="AC31" s="56"/>
    </row>
    <row r="32" spans="1:29" s="11" customFormat="1" ht="12" hidden="1" customHeight="1">
      <c r="A32" s="3"/>
      <c r="B32" s="25" t="s">
        <v>86</v>
      </c>
      <c r="C32" s="42" t="s">
        <v>87</v>
      </c>
      <c r="D32" s="70">
        <v>20036</v>
      </c>
      <c r="E32" s="71">
        <f t="shared" si="2"/>
        <v>92.319034234898396</v>
      </c>
      <c r="F32" s="61"/>
      <c r="G32" s="71"/>
      <c r="H32" s="61"/>
      <c r="I32" s="71"/>
      <c r="J32" s="61">
        <v>4933</v>
      </c>
      <c r="K32" s="71">
        <f t="shared" ref="K32" si="69">J32/J20*100</f>
        <v>93.712006079027361</v>
      </c>
      <c r="L32" s="61"/>
      <c r="M32" s="71"/>
      <c r="N32" s="61"/>
      <c r="O32" s="71"/>
      <c r="P32" s="61"/>
      <c r="Q32" s="61"/>
      <c r="R32" s="61">
        <v>24969</v>
      </c>
      <c r="S32" s="71">
        <f t="shared" ref="S32" si="70">R32/R20*100</f>
        <v>92.590944487707191</v>
      </c>
      <c r="T32" s="116">
        <v>6322</v>
      </c>
      <c r="U32" s="117">
        <f t="shared" ref="U32" si="71">T32/T20*100</f>
        <v>83.009453781512605</v>
      </c>
      <c r="V32" s="116">
        <v>4222</v>
      </c>
      <c r="W32" s="117">
        <f t="shared" ref="W32" si="72">V32/V20*100</f>
        <v>82.525410476935107</v>
      </c>
      <c r="X32" s="116">
        <f t="shared" si="0"/>
        <v>-2100</v>
      </c>
      <c r="Y32" s="117">
        <f t="shared" ref="Y32" si="73">X32/X20*100</f>
        <v>84</v>
      </c>
      <c r="Z32" s="116">
        <f t="shared" si="1"/>
        <v>22869</v>
      </c>
      <c r="AA32" s="143">
        <f t="shared" ref="AA32" si="74">Z32/Z20*100</f>
        <v>93.468753831691657</v>
      </c>
      <c r="AB32" s="55"/>
      <c r="AC32" s="56"/>
    </row>
    <row r="33" spans="1:29" s="11" customFormat="1" ht="12" hidden="1" customHeight="1">
      <c r="A33" s="3"/>
      <c r="B33" s="26" t="s">
        <v>60</v>
      </c>
      <c r="C33" s="42" t="s">
        <v>61</v>
      </c>
      <c r="D33" s="66">
        <v>21874</v>
      </c>
      <c r="E33" s="67">
        <f t="shared" si="2"/>
        <v>95.07541183118181</v>
      </c>
      <c r="F33" s="59"/>
      <c r="G33" s="67"/>
      <c r="H33" s="59"/>
      <c r="I33" s="67"/>
      <c r="J33" s="59">
        <v>4740</v>
      </c>
      <c r="K33" s="67">
        <f t="shared" ref="K33" si="75">J33/J21*100</f>
        <v>83.938374358066227</v>
      </c>
      <c r="L33" s="59"/>
      <c r="M33" s="67"/>
      <c r="N33" s="59"/>
      <c r="O33" s="67"/>
      <c r="P33" s="59"/>
      <c r="Q33" s="59"/>
      <c r="R33" s="59">
        <v>26614</v>
      </c>
      <c r="S33" s="67">
        <f t="shared" ref="S33" si="76">R33/R21*100</f>
        <v>92.880575137851608</v>
      </c>
      <c r="T33" s="105">
        <v>6939</v>
      </c>
      <c r="U33" s="104">
        <f t="shared" ref="U33" si="77">T33/T21*100</f>
        <v>83.632638303001087</v>
      </c>
      <c r="V33" s="105">
        <v>4405</v>
      </c>
      <c r="W33" s="104">
        <f t="shared" ref="W33" si="78">V33/V21*100</f>
        <v>89.387175324675326</v>
      </c>
      <c r="X33" s="105">
        <f t="shared" si="0"/>
        <v>-2534</v>
      </c>
      <c r="Y33" s="104">
        <f t="shared" ref="Y33" si="79">X33/X21*100</f>
        <v>75.215197387948947</v>
      </c>
      <c r="Z33" s="105">
        <f t="shared" si="1"/>
        <v>24080</v>
      </c>
      <c r="AA33" s="106">
        <f t="shared" ref="AA33" si="80">Z33/Z21*100</f>
        <v>95.234328653351781</v>
      </c>
      <c r="AB33" s="55"/>
      <c r="AC33" s="56"/>
    </row>
    <row r="34" spans="1:29" s="11" customFormat="1" ht="12" hidden="1" customHeight="1">
      <c r="A34" s="3"/>
      <c r="B34" s="26" t="s">
        <v>62</v>
      </c>
      <c r="C34" s="42" t="s">
        <v>63</v>
      </c>
      <c r="D34" s="66">
        <v>22132</v>
      </c>
      <c r="E34" s="67">
        <f t="shared" si="2"/>
        <v>93.724061997120359</v>
      </c>
      <c r="F34" s="59"/>
      <c r="G34" s="67"/>
      <c r="H34" s="59"/>
      <c r="I34" s="67"/>
      <c r="J34" s="59">
        <v>5048</v>
      </c>
      <c r="K34" s="67">
        <f t="shared" ref="K34" si="81">J34/J22*100</f>
        <v>89.424269264836141</v>
      </c>
      <c r="L34" s="59"/>
      <c r="M34" s="67"/>
      <c r="N34" s="59"/>
      <c r="O34" s="67"/>
      <c r="P34" s="59"/>
      <c r="Q34" s="59"/>
      <c r="R34" s="59">
        <v>27180</v>
      </c>
      <c r="S34" s="67">
        <f t="shared" ref="S34" si="82">R34/R22*100</f>
        <v>92.894494001845587</v>
      </c>
      <c r="T34" s="105">
        <v>6977</v>
      </c>
      <c r="U34" s="104">
        <f t="shared" ref="U34" si="83">T34/T22*100</f>
        <v>84.837062256809332</v>
      </c>
      <c r="V34" s="105">
        <v>4404</v>
      </c>
      <c r="W34" s="104">
        <f t="shared" ref="W34" si="84">V34/V22*100</f>
        <v>87.799043062200951</v>
      </c>
      <c r="X34" s="105">
        <f t="shared" si="0"/>
        <v>-2573</v>
      </c>
      <c r="Y34" s="104">
        <f t="shared" ref="Y34" si="85">X34/X22*100</f>
        <v>80.205735660847878</v>
      </c>
      <c r="Z34" s="105">
        <f t="shared" si="1"/>
        <v>24607</v>
      </c>
      <c r="AA34" s="106">
        <f t="shared" ref="AA34" si="86">Z34/Z22*100</f>
        <v>94.457026601665959</v>
      </c>
      <c r="AB34" s="55"/>
      <c r="AC34" s="56"/>
    </row>
    <row r="35" spans="1:29" s="11" customFormat="1" ht="12" hidden="1" customHeight="1">
      <c r="A35" s="3"/>
      <c r="B35" s="26" t="s">
        <v>64</v>
      </c>
      <c r="C35" s="42" t="s">
        <v>65</v>
      </c>
      <c r="D35" s="66">
        <v>23978</v>
      </c>
      <c r="E35" s="67">
        <f t="shared" si="2"/>
        <v>103.6617526263456</v>
      </c>
      <c r="F35" s="59"/>
      <c r="G35" s="67"/>
      <c r="H35" s="59"/>
      <c r="I35" s="67"/>
      <c r="J35" s="59">
        <v>5539</v>
      </c>
      <c r="K35" s="67">
        <f t="shared" ref="K35" si="87">J35/J23*100</f>
        <v>96.397493908806126</v>
      </c>
      <c r="L35" s="59"/>
      <c r="M35" s="67"/>
      <c r="N35" s="59"/>
      <c r="O35" s="67"/>
      <c r="P35" s="59"/>
      <c r="Q35" s="59"/>
      <c r="R35" s="59">
        <v>29517</v>
      </c>
      <c r="S35" s="67">
        <f t="shared" ref="S35" si="88">R35/R23*100</f>
        <v>102.21629670672161</v>
      </c>
      <c r="T35" s="105">
        <v>7149</v>
      </c>
      <c r="U35" s="104">
        <f t="shared" ref="U35" si="89">T35/T23*100</f>
        <v>87.879532882606028</v>
      </c>
      <c r="V35" s="105">
        <v>4270</v>
      </c>
      <c r="W35" s="104">
        <f t="shared" ref="W35" si="90">V35/V23*100</f>
        <v>83.138629283489095</v>
      </c>
      <c r="X35" s="105">
        <f t="shared" si="0"/>
        <v>-2879</v>
      </c>
      <c r="Y35" s="104">
        <f t="shared" ref="Y35" si="91">X35/X23*100</f>
        <v>95.998666222074021</v>
      </c>
      <c r="Z35" s="105">
        <f t="shared" si="1"/>
        <v>26638</v>
      </c>
      <c r="AA35" s="106">
        <f t="shared" ref="AA35" si="92">Z35/Z23*100</f>
        <v>102.93685756240822</v>
      </c>
      <c r="AB35" s="55"/>
      <c r="AC35" s="56"/>
    </row>
    <row r="36" spans="1:29" s="11" customFormat="1" ht="12" hidden="1" customHeight="1">
      <c r="A36" s="3"/>
      <c r="B36" s="26" t="s">
        <v>66</v>
      </c>
      <c r="C36" s="42" t="s">
        <v>67</v>
      </c>
      <c r="D36" s="66">
        <v>22865</v>
      </c>
      <c r="E36" s="67">
        <f t="shared" si="2"/>
        <v>106.62656220854319</v>
      </c>
      <c r="F36" s="59"/>
      <c r="G36" s="67"/>
      <c r="H36" s="59"/>
      <c r="I36" s="67"/>
      <c r="J36" s="59">
        <v>5669</v>
      </c>
      <c r="K36" s="67">
        <f t="shared" ref="K36" si="93">J36/J24*100</f>
        <v>99.039133473095745</v>
      </c>
      <c r="L36" s="59"/>
      <c r="M36" s="67"/>
      <c r="N36" s="59"/>
      <c r="O36" s="67"/>
      <c r="P36" s="59"/>
      <c r="Q36" s="59"/>
      <c r="R36" s="59">
        <v>28534</v>
      </c>
      <c r="S36" s="67">
        <f t="shared" ref="S36" si="94">R36/R24*100</f>
        <v>105.02797408716135</v>
      </c>
      <c r="T36" s="105">
        <v>7435</v>
      </c>
      <c r="U36" s="104">
        <f t="shared" ref="U36" si="95">T36/T24*100</f>
        <v>96.295816604066829</v>
      </c>
      <c r="V36" s="105">
        <v>4112</v>
      </c>
      <c r="W36" s="104">
        <f t="shared" ref="W36" si="96">V36/V24*100</f>
        <v>84.038422235847136</v>
      </c>
      <c r="X36" s="105">
        <f t="shared" si="0"/>
        <v>-3323</v>
      </c>
      <c r="Y36" s="104">
        <f t="shared" ref="Y36" si="97">X36/X24*100</f>
        <v>117.5035360678925</v>
      </c>
      <c r="Z36" s="105">
        <f t="shared" si="1"/>
        <v>25211</v>
      </c>
      <c r="AA36" s="106">
        <f t="shared" ref="AA36" si="98">Z36/Z24*100</f>
        <v>103.5784716516023</v>
      </c>
      <c r="AB36" s="55"/>
      <c r="AC36" s="56"/>
    </row>
    <row r="37" spans="1:29" s="11" customFormat="1" ht="12" hidden="1" customHeight="1">
      <c r="A37" s="3"/>
      <c r="B37" s="26" t="s">
        <v>68</v>
      </c>
      <c r="C37" s="42" t="s">
        <v>69</v>
      </c>
      <c r="D37" s="66">
        <v>24001</v>
      </c>
      <c r="E37" s="67">
        <f t="shared" si="2"/>
        <v>99.812858687515586</v>
      </c>
      <c r="F37" s="59"/>
      <c r="G37" s="67"/>
      <c r="H37" s="59"/>
      <c r="I37" s="67"/>
      <c r="J37" s="59">
        <v>5872</v>
      </c>
      <c r="K37" s="67">
        <f t="shared" ref="K37" si="99">J37/J25*100</f>
        <v>102.67529288337123</v>
      </c>
      <c r="L37" s="59"/>
      <c r="M37" s="67"/>
      <c r="N37" s="59"/>
      <c r="O37" s="67"/>
      <c r="P37" s="59"/>
      <c r="Q37" s="59"/>
      <c r="R37" s="59">
        <v>29873</v>
      </c>
      <c r="S37" s="67">
        <f t="shared" ref="S37" si="100">R37/R25*100</f>
        <v>100.36284226440451</v>
      </c>
      <c r="T37" s="105">
        <v>7295</v>
      </c>
      <c r="U37" s="104">
        <f t="shared" ref="U37" si="101">T37/T25*100</f>
        <v>88.876705653021432</v>
      </c>
      <c r="V37" s="105">
        <v>3999</v>
      </c>
      <c r="W37" s="104">
        <f t="shared" ref="W37" si="102">V37/V25*100</f>
        <v>75.254045916447126</v>
      </c>
      <c r="X37" s="105">
        <f t="shared" si="0"/>
        <v>-3296</v>
      </c>
      <c r="Y37" s="104">
        <f t="shared" ref="Y37" si="103">X37/X25*100</f>
        <v>113.89080856945404</v>
      </c>
      <c r="Z37" s="105">
        <f t="shared" si="1"/>
        <v>26577</v>
      </c>
      <c r="AA37" s="106">
        <f t="shared" ref="AA37" si="104">Z37/Z25*100</f>
        <v>98.905883666406154</v>
      </c>
      <c r="AB37" s="55"/>
      <c r="AC37" s="56"/>
    </row>
    <row r="38" spans="1:29" s="11" customFormat="1" ht="12" hidden="1" customHeight="1">
      <c r="A38" s="3"/>
      <c r="B38" s="26" t="s">
        <v>70</v>
      </c>
      <c r="C38" s="42" t="s">
        <v>71</v>
      </c>
      <c r="D38" s="66">
        <v>23698</v>
      </c>
      <c r="E38" s="67">
        <f t="shared" si="2"/>
        <v>102.08934648688235</v>
      </c>
      <c r="F38" s="59"/>
      <c r="G38" s="67"/>
      <c r="H38" s="59"/>
      <c r="I38" s="67"/>
      <c r="J38" s="59">
        <v>5447</v>
      </c>
      <c r="K38" s="67">
        <f t="shared" ref="K38" si="105">J38/J26*100</f>
        <v>99.70712062969065</v>
      </c>
      <c r="L38" s="59"/>
      <c r="M38" s="67"/>
      <c r="N38" s="59"/>
      <c r="O38" s="67"/>
      <c r="P38" s="59"/>
      <c r="Q38" s="59"/>
      <c r="R38" s="59">
        <v>29145</v>
      </c>
      <c r="S38" s="67">
        <f t="shared" ref="S38" si="106">R38/R26*100</f>
        <v>101.63551401869159</v>
      </c>
      <c r="T38" s="105">
        <v>7070</v>
      </c>
      <c r="U38" s="104">
        <f t="shared" ref="U38" si="107">T38/T26*100</f>
        <v>92.117263843648217</v>
      </c>
      <c r="V38" s="105">
        <v>3850</v>
      </c>
      <c r="W38" s="104">
        <f t="shared" ref="W38" si="108">V38/V26*100</f>
        <v>80.024942839326542</v>
      </c>
      <c r="X38" s="105">
        <f t="shared" si="0"/>
        <v>-3220</v>
      </c>
      <c r="Y38" s="104">
        <f t="shared" ref="Y38" si="109">X38/X26*100</f>
        <v>112.43016759776536</v>
      </c>
      <c r="Z38" s="105">
        <f t="shared" si="1"/>
        <v>25925</v>
      </c>
      <c r="AA38" s="106">
        <f t="shared" ref="AA38" si="110">Z38/Z26*100</f>
        <v>100.43778087711142</v>
      </c>
      <c r="AB38" s="55"/>
      <c r="AC38" s="56"/>
    </row>
    <row r="39" spans="1:29" s="11" customFormat="1" ht="12" hidden="1" customHeight="1">
      <c r="A39" s="3"/>
      <c r="B39" s="26" t="s">
        <v>72</v>
      </c>
      <c r="C39" s="42" t="s">
        <v>73</v>
      </c>
      <c r="D39" s="66">
        <v>21484</v>
      </c>
      <c r="E39" s="67">
        <f t="shared" si="2"/>
        <v>97.419852174307351</v>
      </c>
      <c r="F39" s="59"/>
      <c r="G39" s="67"/>
      <c r="H39" s="59"/>
      <c r="I39" s="67"/>
      <c r="J39" s="59">
        <v>4619</v>
      </c>
      <c r="K39" s="67">
        <f t="shared" ref="K39" si="111">J39/J27*100</f>
        <v>95.119439868204282</v>
      </c>
      <c r="L39" s="59"/>
      <c r="M39" s="67"/>
      <c r="N39" s="59"/>
      <c r="O39" s="67"/>
      <c r="P39" s="59"/>
      <c r="Q39" s="59"/>
      <c r="R39" s="59">
        <v>26103</v>
      </c>
      <c r="S39" s="67">
        <f t="shared" ref="S39" si="112">R39/R27*100</f>
        <v>97.004719610539226</v>
      </c>
      <c r="T39" s="105">
        <v>6006</v>
      </c>
      <c r="U39" s="104">
        <f t="shared" ref="U39" si="113">T39/T27*100</f>
        <v>81.492537313432834</v>
      </c>
      <c r="V39" s="105">
        <v>3277</v>
      </c>
      <c r="W39" s="104">
        <f t="shared" ref="W39" si="114">V39/V27*100</f>
        <v>73.789687007430757</v>
      </c>
      <c r="X39" s="105">
        <f t="shared" si="0"/>
        <v>-2729</v>
      </c>
      <c r="Y39" s="104">
        <f t="shared" ref="Y39" si="115">X39/X27*100</f>
        <v>93.171730966200073</v>
      </c>
      <c r="Z39" s="105">
        <f t="shared" si="1"/>
        <v>23374</v>
      </c>
      <c r="AA39" s="106">
        <f t="shared" ref="AA39" si="116">Z39/Z27*100</f>
        <v>97.472894078398667</v>
      </c>
      <c r="AB39" s="55"/>
      <c r="AC39" s="56"/>
    </row>
    <row r="40" spans="1:29" s="11" customFormat="1" ht="12" hidden="1" customHeight="1">
      <c r="A40" s="3"/>
      <c r="B40" s="26" t="s">
        <v>74</v>
      </c>
      <c r="C40" s="42" t="s">
        <v>75</v>
      </c>
      <c r="D40" s="66">
        <v>21127</v>
      </c>
      <c r="E40" s="67">
        <f t="shared" si="2"/>
        <v>100.67187648908795</v>
      </c>
      <c r="F40" s="59"/>
      <c r="G40" s="67"/>
      <c r="H40" s="59"/>
      <c r="I40" s="67"/>
      <c r="J40" s="59">
        <v>4505</v>
      </c>
      <c r="K40" s="67">
        <f t="shared" ref="K40" si="117">J40/J28*100</f>
        <v>95.142555438225969</v>
      </c>
      <c r="L40" s="59"/>
      <c r="M40" s="67"/>
      <c r="N40" s="59"/>
      <c r="O40" s="67"/>
      <c r="P40" s="59"/>
      <c r="Q40" s="59"/>
      <c r="R40" s="59">
        <v>25632</v>
      </c>
      <c r="S40" s="67">
        <f t="shared" ref="S40" si="118">R40/R28*100</f>
        <v>99.653979238754317</v>
      </c>
      <c r="T40" s="105">
        <v>6019</v>
      </c>
      <c r="U40" s="104">
        <f t="shared" ref="U40" si="119">T40/T28*100</f>
        <v>81.392832995267071</v>
      </c>
      <c r="V40" s="105">
        <v>3337</v>
      </c>
      <c r="W40" s="104">
        <f t="shared" ref="W40" si="120">V40/V28*100</f>
        <v>76.065648506952357</v>
      </c>
      <c r="X40" s="105">
        <f t="shared" si="0"/>
        <v>-2682</v>
      </c>
      <c r="Y40" s="104">
        <f t="shared" ref="Y40" si="121">X40/X28*100</f>
        <v>89.162234042553195</v>
      </c>
      <c r="Z40" s="105">
        <f t="shared" si="1"/>
        <v>22950</v>
      </c>
      <c r="AA40" s="106">
        <f t="shared" ref="AA40" si="122">Z40/Z28*100</f>
        <v>101.04345528992206</v>
      </c>
      <c r="AB40" s="55"/>
      <c r="AC40" s="56"/>
    </row>
    <row r="41" spans="1:29" s="11" customFormat="1" ht="12" hidden="1" customHeight="1">
      <c r="A41" s="3"/>
      <c r="B41" s="26" t="s">
        <v>88</v>
      </c>
      <c r="C41" s="42" t="s">
        <v>89</v>
      </c>
      <c r="D41" s="66">
        <v>20741</v>
      </c>
      <c r="E41" s="67">
        <f t="shared" si="2"/>
        <v>103.63245727990406</v>
      </c>
      <c r="F41" s="59"/>
      <c r="G41" s="67"/>
      <c r="H41" s="59"/>
      <c r="I41" s="67"/>
      <c r="J41" s="59">
        <v>4629</v>
      </c>
      <c r="K41" s="67">
        <f t="shared" ref="K41" si="123">J41/J29*100</f>
        <v>101.46865409907934</v>
      </c>
      <c r="L41" s="59"/>
      <c r="M41" s="67"/>
      <c r="N41" s="59"/>
      <c r="O41" s="67"/>
      <c r="P41" s="59"/>
      <c r="Q41" s="59"/>
      <c r="R41" s="59">
        <v>25370</v>
      </c>
      <c r="S41" s="67">
        <f t="shared" ref="S41" si="124">R41/R29*100</f>
        <v>103.23079427083333</v>
      </c>
      <c r="T41" s="105">
        <v>5640</v>
      </c>
      <c r="U41" s="104">
        <f t="shared" ref="U41" si="125">T41/T29*100</f>
        <v>84.229390681003579</v>
      </c>
      <c r="V41" s="105">
        <v>3118</v>
      </c>
      <c r="W41" s="104">
        <f t="shared" ref="W41" si="126">V41/V29*100</f>
        <v>78.539042821158688</v>
      </c>
      <c r="X41" s="105">
        <f t="shared" si="0"/>
        <v>-2522</v>
      </c>
      <c r="Y41" s="104">
        <f t="shared" ref="Y41" si="127">X41/X29*100</f>
        <v>92.516507703595011</v>
      </c>
      <c r="Z41" s="105">
        <f t="shared" si="1"/>
        <v>22848</v>
      </c>
      <c r="AA41" s="106">
        <f t="shared" ref="AA41" si="128">Z41/Z29*100</f>
        <v>104.5675057208238</v>
      </c>
      <c r="AB41" s="55"/>
      <c r="AC41" s="114"/>
    </row>
    <row r="42" spans="1:29" s="11" customFormat="1" ht="12" hidden="1" customHeight="1">
      <c r="A42" s="3"/>
      <c r="B42" s="26" t="s">
        <v>78</v>
      </c>
      <c r="C42" s="42" t="s">
        <v>79</v>
      </c>
      <c r="D42" s="66">
        <v>20454</v>
      </c>
      <c r="E42" s="67">
        <f t="shared" si="2"/>
        <v>100.8878366380586</v>
      </c>
      <c r="F42" s="59"/>
      <c r="G42" s="67"/>
      <c r="H42" s="59"/>
      <c r="I42" s="67"/>
      <c r="J42" s="59">
        <v>4201</v>
      </c>
      <c r="K42" s="67">
        <f t="shared" ref="K42" si="129">J42/J30*100</f>
        <v>95.716564137616771</v>
      </c>
      <c r="L42" s="59"/>
      <c r="M42" s="67"/>
      <c r="N42" s="59"/>
      <c r="O42" s="67"/>
      <c r="P42" s="59"/>
      <c r="Q42" s="59"/>
      <c r="R42" s="59">
        <v>24655</v>
      </c>
      <c r="S42" s="67">
        <f t="shared" ref="S42" si="130">R42/R30*100</f>
        <v>99.967562745813566</v>
      </c>
      <c r="T42" s="105">
        <v>5702</v>
      </c>
      <c r="U42" s="104">
        <f t="shared" ref="U42" si="131">T42/T30*100</f>
        <v>83.570277004250329</v>
      </c>
      <c r="V42" s="105">
        <v>3124</v>
      </c>
      <c r="W42" s="104">
        <f t="shared" ref="W42" si="132">V42/V30*100</f>
        <v>77.25024727992087</v>
      </c>
      <c r="X42" s="105">
        <f t="shared" si="0"/>
        <v>-2578</v>
      </c>
      <c r="Y42" s="104">
        <f t="shared" ref="Y42" si="133">X42/X30*100</f>
        <v>92.767182439726525</v>
      </c>
      <c r="Z42" s="105">
        <f t="shared" si="1"/>
        <v>22077</v>
      </c>
      <c r="AA42" s="106">
        <f t="shared" ref="AA42" si="134">Z42/Z30*100</f>
        <v>100.88192286602084</v>
      </c>
      <c r="AB42" s="55"/>
      <c r="AC42" s="114"/>
    </row>
    <row r="43" spans="1:29" s="11" customFormat="1" ht="12" hidden="1" customHeight="1">
      <c r="A43" s="3"/>
      <c r="B43" s="27" t="s">
        <v>80</v>
      </c>
      <c r="C43" s="42" t="s">
        <v>81</v>
      </c>
      <c r="D43" s="68">
        <v>21365</v>
      </c>
      <c r="E43" s="69">
        <f t="shared" si="2"/>
        <v>101.76232436294357</v>
      </c>
      <c r="F43" s="99"/>
      <c r="G43" s="69"/>
      <c r="H43" s="99"/>
      <c r="I43" s="69"/>
      <c r="J43" s="60">
        <v>4640</v>
      </c>
      <c r="K43" s="69">
        <f t="shared" ref="K43" si="135">J43/J31*100</f>
        <v>95.375128468653642</v>
      </c>
      <c r="L43" s="100"/>
      <c r="M43" s="69"/>
      <c r="N43" s="101"/>
      <c r="O43" s="69"/>
      <c r="P43" s="101"/>
      <c r="Q43" s="101"/>
      <c r="R43" s="60">
        <v>26005</v>
      </c>
      <c r="S43" s="69">
        <f t="shared" ref="S43" si="136">R43/R31*100</f>
        <v>100.56071152358857</v>
      </c>
      <c r="T43" s="118">
        <v>6406</v>
      </c>
      <c r="U43" s="119">
        <f t="shared" ref="U43" si="137">T43/T31*100</f>
        <v>88.554050317943052</v>
      </c>
      <c r="V43" s="118">
        <v>3688</v>
      </c>
      <c r="W43" s="119">
        <f t="shared" ref="W43" si="138">V43/V31*100</f>
        <v>81.574872815748734</v>
      </c>
      <c r="X43" s="118">
        <f t="shared" si="0"/>
        <v>-2718</v>
      </c>
      <c r="Y43" s="119">
        <f t="shared" ref="Y43" si="139">X43/X31*100</f>
        <v>100.18429782528567</v>
      </c>
      <c r="Z43" s="118">
        <f t="shared" si="1"/>
        <v>23287</v>
      </c>
      <c r="AA43" s="144">
        <f t="shared" ref="AA43" si="140">Z43/Z31*100</f>
        <v>100.60482999956797</v>
      </c>
      <c r="AB43" s="55"/>
      <c r="AC43" s="114"/>
    </row>
    <row r="44" spans="1:29" s="2" customFormat="1" ht="12" hidden="1" customHeight="1">
      <c r="A44" s="1">
        <v>42793</v>
      </c>
      <c r="B44" s="25" t="s">
        <v>90</v>
      </c>
      <c r="C44" s="43" t="s">
        <v>91</v>
      </c>
      <c r="D44" s="70">
        <v>20695</v>
      </c>
      <c r="E44" s="71">
        <f t="shared" si="2"/>
        <v>103.28907965661809</v>
      </c>
      <c r="F44" s="61"/>
      <c r="G44" s="71"/>
      <c r="H44" s="61"/>
      <c r="I44" s="71"/>
      <c r="J44" s="61">
        <v>4581</v>
      </c>
      <c r="K44" s="71">
        <f t="shared" ref="K44" si="141">J44/J32*100</f>
        <v>92.864382728562745</v>
      </c>
      <c r="L44" s="61"/>
      <c r="M44" s="71"/>
      <c r="N44" s="61"/>
      <c r="O44" s="71"/>
      <c r="P44" s="61"/>
      <c r="Q44" s="61"/>
      <c r="R44" s="61">
        <v>25276</v>
      </c>
      <c r="S44" s="71">
        <f t="shared" ref="S44" si="142">R44/R32*100</f>
        <v>101.22952461051705</v>
      </c>
      <c r="T44" s="116">
        <v>6497</v>
      </c>
      <c r="U44" s="117">
        <f t="shared" ref="U44" si="143">T44/T32*100</f>
        <v>102.76811135716545</v>
      </c>
      <c r="V44" s="116">
        <v>3380</v>
      </c>
      <c r="W44" s="117">
        <f t="shared" ref="W44" si="144">V44/V32*100</f>
        <v>80.056845097110369</v>
      </c>
      <c r="X44" s="116">
        <f t="shared" si="0"/>
        <v>-3117</v>
      </c>
      <c r="Y44" s="117">
        <f t="shared" ref="Y44" si="145">X44/X32*100</f>
        <v>148.42857142857142</v>
      </c>
      <c r="Z44" s="116">
        <f t="shared" si="1"/>
        <v>22159</v>
      </c>
      <c r="AA44" s="143">
        <f t="shared" ref="AA44" si="146">Z44/Z32*100</f>
        <v>96.89536053172418</v>
      </c>
      <c r="AB44" s="55"/>
      <c r="AC44" s="114"/>
    </row>
    <row r="45" spans="1:29" s="11" customFormat="1" ht="12" hidden="1" customHeight="1">
      <c r="A45" s="3"/>
      <c r="B45" s="26" t="s">
        <v>60</v>
      </c>
      <c r="C45" s="42" t="s">
        <v>61</v>
      </c>
      <c r="D45" s="66">
        <v>22654</v>
      </c>
      <c r="E45" s="67">
        <f t="shared" si="2"/>
        <v>103.56587729724787</v>
      </c>
      <c r="F45" s="59"/>
      <c r="G45" s="67"/>
      <c r="H45" s="59"/>
      <c r="I45" s="67"/>
      <c r="J45" s="59">
        <v>4853</v>
      </c>
      <c r="K45" s="67">
        <f t="shared" ref="K45" si="147">J45/J33*100</f>
        <v>102.38396624472574</v>
      </c>
      <c r="L45" s="59"/>
      <c r="M45" s="67"/>
      <c r="N45" s="59"/>
      <c r="O45" s="67"/>
      <c r="P45" s="59"/>
      <c r="Q45" s="59"/>
      <c r="R45" s="59">
        <v>27507</v>
      </c>
      <c r="S45" s="67">
        <f t="shared" ref="S45" si="148">R45/R33*100</f>
        <v>103.3553768693169</v>
      </c>
      <c r="T45" s="105">
        <v>7083</v>
      </c>
      <c r="U45" s="104">
        <f t="shared" ref="U45" si="149">T45/T33*100</f>
        <v>102.07522697795071</v>
      </c>
      <c r="V45" s="105">
        <v>3612</v>
      </c>
      <c r="W45" s="104">
        <f t="shared" ref="W45" si="150">V45/V33*100</f>
        <v>81.997729852440401</v>
      </c>
      <c r="X45" s="105">
        <f t="shared" si="0"/>
        <v>-3471</v>
      </c>
      <c r="Y45" s="104">
        <f t="shared" ref="Y45" si="151">X45/X33*100</f>
        <v>136.97711128650357</v>
      </c>
      <c r="Z45" s="105">
        <f t="shared" si="1"/>
        <v>24036</v>
      </c>
      <c r="AA45" s="106">
        <f t="shared" ref="AA45" si="152">Z45/Z33*100</f>
        <v>99.817275747508305</v>
      </c>
      <c r="AB45" s="55"/>
      <c r="AC45" s="114"/>
    </row>
    <row r="46" spans="1:29" s="11" customFormat="1" ht="12" hidden="1" customHeight="1">
      <c r="A46" s="3"/>
      <c r="B46" s="26" t="s">
        <v>62</v>
      </c>
      <c r="C46" s="42" t="s">
        <v>63</v>
      </c>
      <c r="D46" s="66">
        <v>22713</v>
      </c>
      <c r="E46" s="67">
        <f t="shared" si="2"/>
        <v>102.62515814205675</v>
      </c>
      <c r="F46" s="59"/>
      <c r="G46" s="67"/>
      <c r="H46" s="59"/>
      <c r="I46" s="67"/>
      <c r="J46" s="59">
        <v>4873</v>
      </c>
      <c r="K46" s="67">
        <f t="shared" ref="K46" si="153">J46/J34*100</f>
        <v>96.533280507131536</v>
      </c>
      <c r="L46" s="59"/>
      <c r="M46" s="67"/>
      <c r="N46" s="59"/>
      <c r="O46" s="67"/>
      <c r="P46" s="59"/>
      <c r="Q46" s="59"/>
      <c r="R46" s="59">
        <v>27586</v>
      </c>
      <c r="S46" s="67">
        <f t="shared" ref="S46" si="154">R46/R34*100</f>
        <v>101.49374540103018</v>
      </c>
      <c r="T46" s="105">
        <v>7062</v>
      </c>
      <c r="U46" s="104">
        <f t="shared" ref="U46" si="155">T46/T34*100</f>
        <v>101.21828866274902</v>
      </c>
      <c r="V46" s="105">
        <v>3618</v>
      </c>
      <c r="W46" s="104">
        <f t="shared" ref="W46" si="156">V46/V34*100</f>
        <v>82.152588555858301</v>
      </c>
      <c r="X46" s="105">
        <f t="shared" si="0"/>
        <v>-3444</v>
      </c>
      <c r="Y46" s="104">
        <f t="shared" ref="Y46" si="157">X46/X34*100</f>
        <v>133.85153517294987</v>
      </c>
      <c r="Z46" s="105">
        <f t="shared" si="1"/>
        <v>24142</v>
      </c>
      <c r="AA46" s="106">
        <f t="shared" ref="AA46" si="158">Z46/Z34*100</f>
        <v>98.110293818832034</v>
      </c>
      <c r="AB46" s="55"/>
      <c r="AC46" s="114"/>
    </row>
    <row r="47" spans="1:29" s="11" customFormat="1" ht="12" hidden="1" customHeight="1">
      <c r="A47" s="3"/>
      <c r="B47" s="26" t="s">
        <v>64</v>
      </c>
      <c r="C47" s="42" t="s">
        <v>65</v>
      </c>
      <c r="D47" s="66">
        <v>22479</v>
      </c>
      <c r="E47" s="67">
        <f t="shared" si="2"/>
        <v>93.748436066394191</v>
      </c>
      <c r="F47" s="59"/>
      <c r="G47" s="67"/>
      <c r="H47" s="59"/>
      <c r="I47" s="67"/>
      <c r="J47" s="59">
        <v>5217</v>
      </c>
      <c r="K47" s="67">
        <f t="shared" ref="K47" si="159">J47/J35*100</f>
        <v>94.186676295360172</v>
      </c>
      <c r="L47" s="59"/>
      <c r="M47" s="67"/>
      <c r="N47" s="59"/>
      <c r="O47" s="67"/>
      <c r="P47" s="59"/>
      <c r="Q47" s="59"/>
      <c r="R47" s="59">
        <v>27696</v>
      </c>
      <c r="S47" s="67">
        <f t="shared" ref="S47" si="160">R47/R35*100</f>
        <v>93.830673848968388</v>
      </c>
      <c r="T47" s="105">
        <v>7092</v>
      </c>
      <c r="U47" s="104">
        <f t="shared" ref="U47" si="161">T47/T35*100</f>
        <v>99.202685690306339</v>
      </c>
      <c r="V47" s="105">
        <v>4038</v>
      </c>
      <c r="W47" s="104">
        <f t="shared" ref="W47" si="162">V47/V35*100</f>
        <v>94.566744730679147</v>
      </c>
      <c r="X47" s="105">
        <f t="shared" si="0"/>
        <v>-3054</v>
      </c>
      <c r="Y47" s="104">
        <f t="shared" ref="Y47" si="163">X47/X35*100</f>
        <v>106.07849947898575</v>
      </c>
      <c r="Z47" s="105">
        <f t="shared" si="1"/>
        <v>24642</v>
      </c>
      <c r="AA47" s="106">
        <f t="shared" ref="AA47" si="164">Z47/Z35*100</f>
        <v>92.506944965838272</v>
      </c>
      <c r="AB47" s="55"/>
      <c r="AC47" s="114"/>
    </row>
    <row r="48" spans="1:29" ht="12" hidden="1" customHeight="1">
      <c r="B48" s="26" t="s">
        <v>66</v>
      </c>
      <c r="C48" s="42" t="s">
        <v>67</v>
      </c>
      <c r="D48" s="66">
        <v>21422</v>
      </c>
      <c r="E48" s="67">
        <f t="shared" si="2"/>
        <v>93.689044390990588</v>
      </c>
      <c r="F48" s="59"/>
      <c r="G48" s="67"/>
      <c r="H48" s="59"/>
      <c r="I48" s="67"/>
      <c r="J48" s="59">
        <v>5027</v>
      </c>
      <c r="K48" s="67">
        <f t="shared" ref="K48" si="165">J48/J36*100</f>
        <v>88.675251367084144</v>
      </c>
      <c r="L48" s="59"/>
      <c r="M48" s="67"/>
      <c r="N48" s="59"/>
      <c r="O48" s="67"/>
      <c r="P48" s="59"/>
      <c r="Q48" s="59"/>
      <c r="R48" s="59">
        <v>26449</v>
      </c>
      <c r="S48" s="67">
        <f t="shared" ref="S48" si="166">R48/R36*100</f>
        <v>92.692927735333285</v>
      </c>
      <c r="T48" s="105">
        <v>6720</v>
      </c>
      <c r="U48" s="104">
        <f t="shared" ref="U48" si="167">T48/T36*100</f>
        <v>90.383322125084064</v>
      </c>
      <c r="V48" s="105">
        <v>3766</v>
      </c>
      <c r="W48" s="104">
        <f t="shared" ref="W48" si="168">V48/V36*100</f>
        <v>91.58560311284046</v>
      </c>
      <c r="X48" s="105">
        <f t="shared" si="0"/>
        <v>-2954</v>
      </c>
      <c r="Y48" s="104">
        <f t="shared" ref="Y48" si="169">X48/X36*100</f>
        <v>88.895576286488108</v>
      </c>
      <c r="Z48" s="105">
        <f t="shared" si="1"/>
        <v>23495</v>
      </c>
      <c r="AA48" s="106">
        <f t="shared" ref="AA48" si="170">Z48/Z36*100</f>
        <v>93.19344730474792</v>
      </c>
      <c r="AC48" s="114"/>
    </row>
    <row r="49" spans="1:29" ht="12" hidden="1" customHeight="1">
      <c r="B49" s="26" t="s">
        <v>68</v>
      </c>
      <c r="C49" s="42" t="s">
        <v>69</v>
      </c>
      <c r="D49" s="66">
        <v>22350</v>
      </c>
      <c r="E49" s="67">
        <f t="shared" si="2"/>
        <v>93.121119953335267</v>
      </c>
      <c r="F49" s="59"/>
      <c r="G49" s="67"/>
      <c r="H49" s="59"/>
      <c r="I49" s="67"/>
      <c r="J49" s="59">
        <v>4804</v>
      </c>
      <c r="K49" s="67">
        <f t="shared" ref="K49" si="171">J49/J37*100</f>
        <v>81.811989100817442</v>
      </c>
      <c r="L49" s="59"/>
      <c r="M49" s="67"/>
      <c r="N49" s="59"/>
      <c r="O49" s="67"/>
      <c r="P49" s="59"/>
      <c r="Q49" s="59"/>
      <c r="R49" s="59">
        <v>27154</v>
      </c>
      <c r="S49" s="67">
        <f t="shared" ref="S49" si="172">R49/R37*100</f>
        <v>90.898135440029463</v>
      </c>
      <c r="T49" s="105">
        <v>6617</v>
      </c>
      <c r="U49" s="104">
        <f t="shared" ref="U49" si="173">T49/T37*100</f>
        <v>90.70596298834819</v>
      </c>
      <c r="V49" s="105">
        <v>3580</v>
      </c>
      <c r="W49" s="104">
        <f t="shared" ref="W49" si="174">V49/V37*100</f>
        <v>89.522380595148789</v>
      </c>
      <c r="X49" s="105">
        <f t="shared" si="0"/>
        <v>-3037</v>
      </c>
      <c r="Y49" s="104">
        <f t="shared" ref="Y49" si="175">X49/X37*100</f>
        <v>92.141990291262132</v>
      </c>
      <c r="Z49" s="105">
        <f t="shared" si="1"/>
        <v>24117</v>
      </c>
      <c r="AA49" s="106">
        <f t="shared" ref="AA49" si="176">Z49/Z37*100</f>
        <v>90.743876284004969</v>
      </c>
      <c r="AC49" s="114"/>
    </row>
    <row r="50" spans="1:29" ht="12" hidden="1" customHeight="1">
      <c r="B50" s="26" t="s">
        <v>70</v>
      </c>
      <c r="C50" s="42" t="s">
        <v>71</v>
      </c>
      <c r="D50" s="66">
        <v>22061</v>
      </c>
      <c r="E50" s="67">
        <f t="shared" si="2"/>
        <v>93.092244071229629</v>
      </c>
      <c r="F50" s="59"/>
      <c r="G50" s="67"/>
      <c r="H50" s="59"/>
      <c r="I50" s="67"/>
      <c r="J50" s="59">
        <v>4475</v>
      </c>
      <c r="K50" s="67">
        <f t="shared" ref="K50" si="177">J50/J38*100</f>
        <v>82.155314852212229</v>
      </c>
      <c r="L50" s="59"/>
      <c r="M50" s="67"/>
      <c r="N50" s="59"/>
      <c r="O50" s="67"/>
      <c r="P50" s="59"/>
      <c r="Q50" s="59"/>
      <c r="R50" s="59">
        <v>26536</v>
      </c>
      <c r="S50" s="67">
        <f t="shared" ref="S50" si="178">R50/R38*100</f>
        <v>91.048207239663753</v>
      </c>
      <c r="T50" s="105">
        <v>6732</v>
      </c>
      <c r="U50" s="104">
        <f t="shared" ref="U50" si="179">T50/T38*100</f>
        <v>95.219236209335222</v>
      </c>
      <c r="V50" s="105">
        <v>4014</v>
      </c>
      <c r="W50" s="104">
        <f t="shared" ref="W50" si="180">V50/V38*100</f>
        <v>104.25974025974025</v>
      </c>
      <c r="X50" s="105">
        <f t="shared" si="0"/>
        <v>-2718</v>
      </c>
      <c r="Y50" s="104">
        <f t="shared" ref="Y50" si="181">X50/X38*100</f>
        <v>84.409937888198755</v>
      </c>
      <c r="Z50" s="105">
        <f t="shared" si="1"/>
        <v>23818</v>
      </c>
      <c r="AA50" s="106">
        <f t="shared" ref="AA50" si="182">Z50/Z38*100</f>
        <v>91.872709739633564</v>
      </c>
      <c r="AC50" s="114"/>
    </row>
    <row r="51" spans="1:29" ht="12" hidden="1" customHeight="1">
      <c r="B51" s="26" t="s">
        <v>72</v>
      </c>
      <c r="C51" s="42" t="s">
        <v>73</v>
      </c>
      <c r="D51" s="66">
        <v>20777</v>
      </c>
      <c r="E51" s="67">
        <f t="shared" si="2"/>
        <v>96.709178923850303</v>
      </c>
      <c r="F51" s="59"/>
      <c r="G51" s="67"/>
      <c r="H51" s="59"/>
      <c r="I51" s="67"/>
      <c r="J51" s="59">
        <v>4043</v>
      </c>
      <c r="K51" s="67">
        <f t="shared" ref="K51" si="183">J51/J39*100</f>
        <v>87.529768348127305</v>
      </c>
      <c r="L51" s="59"/>
      <c r="M51" s="67"/>
      <c r="N51" s="59"/>
      <c r="O51" s="67"/>
      <c r="P51" s="59"/>
      <c r="Q51" s="59"/>
      <c r="R51" s="59">
        <v>24820</v>
      </c>
      <c r="S51" s="67">
        <f t="shared" ref="S51" si="184">R51/R39*100</f>
        <v>95.084856146803048</v>
      </c>
      <c r="T51" s="105">
        <v>6417</v>
      </c>
      <c r="U51" s="104">
        <f t="shared" ref="U51" si="185">T51/T39*100</f>
        <v>106.84315684315683</v>
      </c>
      <c r="V51" s="105">
        <v>3497</v>
      </c>
      <c r="W51" s="104">
        <f t="shared" ref="W51" si="186">V51/V39*100</f>
        <v>106.71345743057674</v>
      </c>
      <c r="X51" s="105">
        <f t="shared" si="0"/>
        <v>-2920</v>
      </c>
      <c r="Y51" s="104">
        <f t="shared" ref="Y51" si="187">X51/X39*100</f>
        <v>106.99890069622573</v>
      </c>
      <c r="Z51" s="105">
        <f t="shared" si="1"/>
        <v>21900</v>
      </c>
      <c r="AA51" s="106">
        <f t="shared" ref="AA51" si="188">Z51/Z39*100</f>
        <v>93.693847865149309</v>
      </c>
      <c r="AC51" s="114"/>
    </row>
    <row r="52" spans="1:29" ht="12" hidden="1" customHeight="1">
      <c r="B52" s="26" t="s">
        <v>74</v>
      </c>
      <c r="C52" s="42" t="s">
        <v>75</v>
      </c>
      <c r="D52" s="66">
        <v>19979</v>
      </c>
      <c r="E52" s="67">
        <f t="shared" si="2"/>
        <v>94.566194916457619</v>
      </c>
      <c r="F52" s="59"/>
      <c r="G52" s="67"/>
      <c r="H52" s="59"/>
      <c r="I52" s="67"/>
      <c r="J52" s="59">
        <v>3993</v>
      </c>
      <c r="K52" s="67">
        <f t="shared" ref="K52" si="189">J52/J40*100</f>
        <v>88.634850166481684</v>
      </c>
      <c r="L52" s="59"/>
      <c r="M52" s="67"/>
      <c r="N52" s="59"/>
      <c r="O52" s="67"/>
      <c r="P52" s="59"/>
      <c r="Q52" s="59"/>
      <c r="R52" s="59">
        <v>23972</v>
      </c>
      <c r="S52" s="67">
        <f t="shared" ref="S52" si="190">R52/R40*100</f>
        <v>93.52372034956305</v>
      </c>
      <c r="T52" s="105">
        <v>6341</v>
      </c>
      <c r="U52" s="104">
        <f t="shared" ref="U52" si="191">T52/T40*100</f>
        <v>105.34972586808439</v>
      </c>
      <c r="V52" s="105">
        <v>3614</v>
      </c>
      <c r="W52" s="104">
        <f t="shared" ref="W52" si="192">V52/V40*100</f>
        <v>108.30086904405154</v>
      </c>
      <c r="X52" s="105">
        <f t="shared" si="0"/>
        <v>-2727</v>
      </c>
      <c r="Y52" s="104">
        <f t="shared" ref="Y52" si="193">X52/X40*100</f>
        <v>101.6778523489933</v>
      </c>
      <c r="Z52" s="105">
        <f t="shared" si="1"/>
        <v>21245</v>
      </c>
      <c r="AA52" s="106">
        <f t="shared" ref="AA52" si="194">Z52/Z40*100</f>
        <v>92.570806100217865</v>
      </c>
      <c r="AC52" s="114"/>
    </row>
    <row r="53" spans="1:29" s="56" customFormat="1" ht="12" hidden="1" customHeight="1">
      <c r="A53" s="55"/>
      <c r="B53" s="26" t="s">
        <v>92</v>
      </c>
      <c r="C53" s="42" t="s">
        <v>93</v>
      </c>
      <c r="D53" s="77">
        <v>20247</v>
      </c>
      <c r="E53" s="78">
        <f t="shared" si="2"/>
        <v>97.61824405766356</v>
      </c>
      <c r="F53" s="63"/>
      <c r="G53" s="78"/>
      <c r="H53" s="63"/>
      <c r="I53" s="78"/>
      <c r="J53" s="63">
        <v>3910</v>
      </c>
      <c r="K53" s="78">
        <f t="shared" ref="K53" si="195">J53/J41*100</f>
        <v>84.467487578310653</v>
      </c>
      <c r="L53" s="63"/>
      <c r="M53" s="78"/>
      <c r="N53" s="63"/>
      <c r="O53" s="78"/>
      <c r="P53" s="63"/>
      <c r="Q53" s="63"/>
      <c r="R53" s="63">
        <v>24157</v>
      </c>
      <c r="S53" s="78">
        <f t="shared" ref="S53" si="196">R53/R41*100</f>
        <v>95.218762317698065</v>
      </c>
      <c r="T53" s="120">
        <v>6117</v>
      </c>
      <c r="U53" s="121">
        <f t="shared" ref="U53" si="197">T53/T41*100</f>
        <v>108.45744680851064</v>
      </c>
      <c r="V53" s="120">
        <v>3509</v>
      </c>
      <c r="W53" s="121">
        <f t="shared" ref="W53" si="198">V53/V41*100</f>
        <v>112.54008980115459</v>
      </c>
      <c r="X53" s="120">
        <f t="shared" si="0"/>
        <v>-2608</v>
      </c>
      <c r="Y53" s="121">
        <f t="shared" ref="Y53" si="199">X53/X41*100</f>
        <v>103.4099920697859</v>
      </c>
      <c r="Z53" s="120">
        <f t="shared" si="1"/>
        <v>21549</v>
      </c>
      <c r="AA53" s="145">
        <f t="shared" ref="AA53" si="200">Z53/Z41*100</f>
        <v>94.314600840336141</v>
      </c>
      <c r="AB53" s="113"/>
      <c r="AC53" s="114"/>
    </row>
    <row r="54" spans="1:29" ht="12" hidden="1" customHeight="1">
      <c r="B54" s="26" t="s">
        <v>78</v>
      </c>
      <c r="C54" s="42" t="s">
        <v>79</v>
      </c>
      <c r="D54" s="66">
        <v>19966</v>
      </c>
      <c r="E54" s="67">
        <f t="shared" si="2"/>
        <v>97.614158599784886</v>
      </c>
      <c r="F54" s="59"/>
      <c r="G54" s="67"/>
      <c r="H54" s="59"/>
      <c r="I54" s="67"/>
      <c r="J54" s="59">
        <v>3936</v>
      </c>
      <c r="K54" s="67">
        <f t="shared" ref="K54" si="201">J54/J42*100</f>
        <v>93.691978100452275</v>
      </c>
      <c r="L54" s="59"/>
      <c r="M54" s="67"/>
      <c r="N54" s="59"/>
      <c r="O54" s="67"/>
      <c r="P54" s="59"/>
      <c r="Q54" s="59"/>
      <c r="R54" s="59">
        <v>23902</v>
      </c>
      <c r="S54" s="67">
        <f t="shared" ref="S54" si="202">R54/R42*100</f>
        <v>96.945852768201178</v>
      </c>
      <c r="T54" s="120">
        <v>5366</v>
      </c>
      <c r="U54" s="104">
        <f t="shared" ref="U54" si="203">T54/T42*100</f>
        <v>94.107330761136438</v>
      </c>
      <c r="V54" s="105">
        <v>2892</v>
      </c>
      <c r="W54" s="104">
        <f t="shared" ref="W54" si="204">V54/V42*100</f>
        <v>92.573623559539058</v>
      </c>
      <c r="X54" s="105">
        <f t="shared" si="0"/>
        <v>-2474</v>
      </c>
      <c r="Y54" s="104">
        <f t="shared" ref="Y54" si="205">X54/X42*100</f>
        <v>95.965865011636936</v>
      </c>
      <c r="Z54" s="105">
        <f t="shared" si="1"/>
        <v>21428</v>
      </c>
      <c r="AA54" s="106">
        <f t="shared" ref="AA54" si="206">Z54/Z42*100</f>
        <v>97.060288988540108</v>
      </c>
      <c r="AB54" s="113"/>
      <c r="AC54" s="114"/>
    </row>
    <row r="55" spans="1:29" ht="12" hidden="1" customHeight="1">
      <c r="B55" s="27" t="s">
        <v>80</v>
      </c>
      <c r="C55" s="44" t="s">
        <v>81</v>
      </c>
      <c r="D55" s="68">
        <v>21434</v>
      </c>
      <c r="E55" s="69">
        <f t="shared" si="2"/>
        <v>100.32295810905687</v>
      </c>
      <c r="F55" s="99"/>
      <c r="G55" s="69"/>
      <c r="H55" s="99"/>
      <c r="I55" s="69"/>
      <c r="J55" s="60">
        <v>4276</v>
      </c>
      <c r="K55" s="69">
        <f t="shared" ref="K55" si="207">J55/J43*100</f>
        <v>92.15517241379311</v>
      </c>
      <c r="L55" s="100"/>
      <c r="M55" s="69"/>
      <c r="N55" s="101"/>
      <c r="O55" s="69"/>
      <c r="P55" s="101"/>
      <c r="Q55" s="101"/>
      <c r="R55" s="60">
        <v>25710</v>
      </c>
      <c r="S55" s="69">
        <f t="shared" ref="S55" si="208">R55/R43*100</f>
        <v>98.865602768698324</v>
      </c>
      <c r="T55" s="122">
        <v>5746</v>
      </c>
      <c r="U55" s="119">
        <f t="shared" ref="U55" si="209">T55/T43*100</f>
        <v>89.697158913518564</v>
      </c>
      <c r="V55" s="118">
        <v>3212</v>
      </c>
      <c r="W55" s="119">
        <f t="shared" ref="W55" si="210">V55/V43*100</f>
        <v>87.093275488069409</v>
      </c>
      <c r="X55" s="118">
        <f t="shared" si="0"/>
        <v>-2534</v>
      </c>
      <c r="Y55" s="119">
        <f t="shared" ref="Y55" si="211">X55/X43*100</f>
        <v>93.230316409124356</v>
      </c>
      <c r="Z55" s="118">
        <f t="shared" si="1"/>
        <v>23176</v>
      </c>
      <c r="AA55" s="144">
        <f t="shared" ref="AA55" si="212">Z55/Z43*100</f>
        <v>99.523339202129947</v>
      </c>
      <c r="AB55" s="113"/>
      <c r="AC55" s="114"/>
    </row>
    <row r="56" spans="1:29" ht="12" hidden="1" customHeight="1">
      <c r="B56" s="25" t="s">
        <v>94</v>
      </c>
      <c r="C56" s="42" t="s">
        <v>95</v>
      </c>
      <c r="D56" s="70">
        <v>21795</v>
      </c>
      <c r="E56" s="71">
        <f t="shared" si="2"/>
        <v>105.31529354916647</v>
      </c>
      <c r="F56" s="61"/>
      <c r="G56" s="71"/>
      <c r="H56" s="61"/>
      <c r="I56" s="71"/>
      <c r="J56" s="61">
        <v>4365</v>
      </c>
      <c r="K56" s="71">
        <f t="shared" ref="K56" si="213">J56/J44*100</f>
        <v>95.284872298624762</v>
      </c>
      <c r="L56" s="61"/>
      <c r="M56" s="71"/>
      <c r="N56" s="61"/>
      <c r="O56" s="71"/>
      <c r="P56" s="61"/>
      <c r="Q56" s="71"/>
      <c r="R56" s="61">
        <v>26160</v>
      </c>
      <c r="S56" s="71">
        <f t="shared" ref="S56" si="214">R56/R44*100</f>
        <v>103.4973888273461</v>
      </c>
      <c r="T56" s="123">
        <v>6134</v>
      </c>
      <c r="U56" s="117">
        <f t="shared" ref="U56" si="215">T56/T44*100</f>
        <v>94.41280591042019</v>
      </c>
      <c r="V56" s="116">
        <v>3414</v>
      </c>
      <c r="W56" s="117">
        <f t="shared" ref="W56" si="216">V56/V44*100</f>
        <v>101.0059171597633</v>
      </c>
      <c r="X56" s="116">
        <f t="shared" si="0"/>
        <v>-2720</v>
      </c>
      <c r="Y56" s="117">
        <f t="shared" ref="Y56" si="217">X56/X44*100</f>
        <v>87.263394289380813</v>
      </c>
      <c r="Z56" s="116">
        <f t="shared" si="1"/>
        <v>23440</v>
      </c>
      <c r="AA56" s="143">
        <f t="shared" ref="AA56" si="218">Z56/Z44*100</f>
        <v>105.78094679362786</v>
      </c>
      <c r="AB56" s="113"/>
      <c r="AC56" s="114"/>
    </row>
    <row r="57" spans="1:29" ht="12" hidden="1" customHeight="1">
      <c r="B57" s="26" t="s">
        <v>60</v>
      </c>
      <c r="C57" s="42" t="s">
        <v>61</v>
      </c>
      <c r="D57" s="66">
        <v>23727</v>
      </c>
      <c r="E57" s="67">
        <f t="shared" si="2"/>
        <v>104.73647038050674</v>
      </c>
      <c r="F57" s="59"/>
      <c r="G57" s="67"/>
      <c r="H57" s="59"/>
      <c r="I57" s="67"/>
      <c r="J57" s="59">
        <v>4694</v>
      </c>
      <c r="K57" s="67">
        <f t="shared" ref="K57" si="219">J57/J45*100</f>
        <v>96.723676076653618</v>
      </c>
      <c r="L57" s="59"/>
      <c r="M57" s="67"/>
      <c r="N57" s="59"/>
      <c r="O57" s="67"/>
      <c r="P57" s="59"/>
      <c r="Q57" s="67"/>
      <c r="R57" s="59">
        <v>28421</v>
      </c>
      <c r="S57" s="67">
        <f t="shared" ref="S57" si="220">R57/R45*100</f>
        <v>103.3227905624023</v>
      </c>
      <c r="T57" s="120">
        <v>6348</v>
      </c>
      <c r="U57" s="104">
        <f t="shared" ref="U57" si="221">T57/T45*100</f>
        <v>89.623041084286314</v>
      </c>
      <c r="V57" s="105">
        <v>3314</v>
      </c>
      <c r="W57" s="104">
        <f t="shared" ref="W57" si="222">V57/V45*100</f>
        <v>91.749723145071982</v>
      </c>
      <c r="X57" s="105">
        <f t="shared" si="0"/>
        <v>-3034</v>
      </c>
      <c r="Y57" s="104">
        <f t="shared" ref="Y57" si="223">X57/X45*100</f>
        <v>87.409968308844711</v>
      </c>
      <c r="Z57" s="105">
        <f t="shared" si="1"/>
        <v>25387</v>
      </c>
      <c r="AA57" s="106">
        <f t="shared" ref="AA57" si="224">Z57/Z45*100</f>
        <v>105.62073556332167</v>
      </c>
      <c r="AB57" s="113"/>
      <c r="AC57" s="114"/>
    </row>
    <row r="58" spans="1:29" ht="12" hidden="1" customHeight="1">
      <c r="B58" s="26" t="s">
        <v>62</v>
      </c>
      <c r="C58" s="42" t="s">
        <v>63</v>
      </c>
      <c r="D58" s="66">
        <v>24512</v>
      </c>
      <c r="E58" s="67">
        <f t="shared" si="2"/>
        <v>107.9205741205477</v>
      </c>
      <c r="F58" s="59"/>
      <c r="G58" s="67"/>
      <c r="H58" s="59"/>
      <c r="I58" s="67"/>
      <c r="J58" s="59">
        <v>4742</v>
      </c>
      <c r="K58" s="67">
        <f t="shared" ref="K58" si="225">J58/J46*100</f>
        <v>97.311717627744727</v>
      </c>
      <c r="L58" s="59"/>
      <c r="M58" s="67"/>
      <c r="N58" s="59"/>
      <c r="O58" s="67"/>
      <c r="P58" s="59"/>
      <c r="Q58" s="67"/>
      <c r="R58" s="59">
        <v>29254</v>
      </c>
      <c r="S58" s="67">
        <f t="shared" ref="S58" si="226">R58/R46*100</f>
        <v>106.04654534909012</v>
      </c>
      <c r="T58" s="120">
        <v>6521</v>
      </c>
      <c r="U58" s="104">
        <f t="shared" ref="U58" si="227">T58/T46*100</f>
        <v>92.339280657037676</v>
      </c>
      <c r="V58" s="105">
        <v>3444</v>
      </c>
      <c r="W58" s="104">
        <f t="shared" ref="W58" si="228">V58/V46*100</f>
        <v>95.190713101160867</v>
      </c>
      <c r="X58" s="105">
        <f t="shared" si="0"/>
        <v>-3077</v>
      </c>
      <c r="Y58" s="104">
        <f t="shared" ref="Y58" si="229">X58/X46*100</f>
        <v>89.343786295005813</v>
      </c>
      <c r="Z58" s="105">
        <f t="shared" si="1"/>
        <v>26177</v>
      </c>
      <c r="AA58" s="106">
        <f t="shared" ref="AA58" si="230">Z58/Z46*100</f>
        <v>108.42929334769282</v>
      </c>
      <c r="AB58" s="113"/>
      <c r="AC58" s="114"/>
    </row>
    <row r="59" spans="1:29" ht="12" hidden="1" customHeight="1">
      <c r="B59" s="26" t="s">
        <v>64</v>
      </c>
      <c r="C59" s="42" t="s">
        <v>65</v>
      </c>
      <c r="D59" s="66">
        <v>25092</v>
      </c>
      <c r="E59" s="67">
        <f t="shared" si="2"/>
        <v>111.62418257039903</v>
      </c>
      <c r="F59" s="59"/>
      <c r="G59" s="67"/>
      <c r="H59" s="59"/>
      <c r="I59" s="67"/>
      <c r="J59" s="59">
        <v>5161</v>
      </c>
      <c r="K59" s="67">
        <f t="shared" ref="K59" si="231">J59/J47*100</f>
        <v>98.926586160628716</v>
      </c>
      <c r="L59" s="59"/>
      <c r="M59" s="67"/>
      <c r="N59" s="59"/>
      <c r="O59" s="67"/>
      <c r="P59" s="59"/>
      <c r="Q59" s="67"/>
      <c r="R59" s="59">
        <v>30253</v>
      </c>
      <c r="S59" s="67">
        <f t="shared" ref="S59" si="232">R59/R47*100</f>
        <v>109.23238012709417</v>
      </c>
      <c r="T59" s="120">
        <v>6804</v>
      </c>
      <c r="U59" s="104">
        <f t="shared" ref="U59" si="233">T59/T47*100</f>
        <v>95.939086294416242</v>
      </c>
      <c r="V59" s="105">
        <v>3606</v>
      </c>
      <c r="W59" s="104">
        <f t="shared" ref="W59" si="234">V59/V47*100</f>
        <v>89.301634472511154</v>
      </c>
      <c r="X59" s="105">
        <f t="shared" si="0"/>
        <v>-3198</v>
      </c>
      <c r="Y59" s="104">
        <f t="shared" ref="Y59" si="235">X59/X47*100</f>
        <v>104.71512770137525</v>
      </c>
      <c r="Z59" s="105">
        <f t="shared" si="1"/>
        <v>27055</v>
      </c>
      <c r="AA59" s="106">
        <f t="shared" ref="AA59" si="236">Z59/Z47*100</f>
        <v>109.79222465708953</v>
      </c>
      <c r="AB59" s="113"/>
      <c r="AC59" s="114"/>
    </row>
    <row r="60" spans="1:29" ht="12" hidden="1" customHeight="1">
      <c r="B60" s="26" t="s">
        <v>66</v>
      </c>
      <c r="C60" s="42" t="s">
        <v>67</v>
      </c>
      <c r="D60" s="66">
        <v>23648</v>
      </c>
      <c r="E60" s="67">
        <f t="shared" si="2"/>
        <v>110.39118663056671</v>
      </c>
      <c r="F60" s="59"/>
      <c r="G60" s="67"/>
      <c r="H60" s="59"/>
      <c r="I60" s="67"/>
      <c r="J60" s="59">
        <v>5067</v>
      </c>
      <c r="K60" s="67">
        <f t="shared" ref="K60" si="237">J60/J48*100</f>
        <v>100.79570320270538</v>
      </c>
      <c r="L60" s="59"/>
      <c r="M60" s="67"/>
      <c r="N60" s="59"/>
      <c r="O60" s="67"/>
      <c r="P60" s="59"/>
      <c r="Q60" s="67"/>
      <c r="R60" s="59">
        <v>28715</v>
      </c>
      <c r="S60" s="67">
        <f t="shared" ref="S60" si="238">R60/R48*100</f>
        <v>108.56743166093237</v>
      </c>
      <c r="T60" s="120">
        <v>6719</v>
      </c>
      <c r="U60" s="104">
        <f t="shared" ref="U60" si="239">T60/T48*100</f>
        <v>99.985119047619037</v>
      </c>
      <c r="V60" s="105">
        <v>3560</v>
      </c>
      <c r="W60" s="104">
        <f t="shared" ref="W60" si="240">V60/V48*100</f>
        <v>94.530005310674454</v>
      </c>
      <c r="X60" s="105">
        <f t="shared" si="0"/>
        <v>-3159</v>
      </c>
      <c r="Y60" s="104">
        <f t="shared" ref="Y60" si="241">X60/X48*100</f>
        <v>106.93974272173324</v>
      </c>
      <c r="Z60" s="105">
        <f t="shared" si="1"/>
        <v>25556</v>
      </c>
      <c r="AA60" s="106">
        <f t="shared" ref="AA60" si="242">Z60/Z48*100</f>
        <v>108.77207916577996</v>
      </c>
      <c r="AB60" s="113"/>
      <c r="AC60" s="114"/>
    </row>
    <row r="61" spans="1:29" ht="12" hidden="1" customHeight="1">
      <c r="B61" s="26" t="s">
        <v>68</v>
      </c>
      <c r="C61" s="42" t="s">
        <v>69</v>
      </c>
      <c r="D61" s="66">
        <v>24493</v>
      </c>
      <c r="E61" s="67">
        <f t="shared" si="2"/>
        <v>109.58836689038031</v>
      </c>
      <c r="F61" s="59"/>
      <c r="G61" s="67"/>
      <c r="H61" s="59"/>
      <c r="I61" s="67"/>
      <c r="J61" s="59">
        <v>4942</v>
      </c>
      <c r="K61" s="67">
        <f t="shared" ref="K61" si="243">J61/J49*100</f>
        <v>102.87260616153206</v>
      </c>
      <c r="L61" s="59"/>
      <c r="M61" s="67"/>
      <c r="N61" s="59"/>
      <c r="O61" s="67"/>
      <c r="P61" s="59"/>
      <c r="Q61" s="67"/>
      <c r="R61" s="59">
        <v>29435</v>
      </c>
      <c r="S61" s="67">
        <f t="shared" ref="S61" si="244">R61/R49*100</f>
        <v>108.40023569271563</v>
      </c>
      <c r="T61" s="120">
        <v>6398</v>
      </c>
      <c r="U61" s="104">
        <f t="shared" ref="U61" si="245">T61/T49*100</f>
        <v>96.690343055765453</v>
      </c>
      <c r="V61" s="105">
        <v>3713</v>
      </c>
      <c r="W61" s="104">
        <f t="shared" ref="W61" si="246">V61/V49*100</f>
        <v>103.71508379888267</v>
      </c>
      <c r="X61" s="105">
        <f t="shared" si="0"/>
        <v>-2685</v>
      </c>
      <c r="Y61" s="104">
        <f t="shared" ref="Y61" si="247">X61/X49*100</f>
        <v>88.409614751399417</v>
      </c>
      <c r="Z61" s="105">
        <f t="shared" si="1"/>
        <v>26750</v>
      </c>
      <c r="AA61" s="106">
        <f t="shared" ref="AA61" si="248">Z61/Z49*100</f>
        <v>110.91760998465811</v>
      </c>
      <c r="AB61" s="113"/>
      <c r="AC61" s="114"/>
    </row>
    <row r="62" spans="1:29" ht="12" hidden="1" customHeight="1">
      <c r="B62" s="26" t="s">
        <v>70</v>
      </c>
      <c r="C62" s="42" t="s">
        <v>71</v>
      </c>
      <c r="D62" s="66">
        <v>24325</v>
      </c>
      <c r="E62" s="67">
        <f t="shared" si="2"/>
        <v>110.26245410452835</v>
      </c>
      <c r="F62" s="59"/>
      <c r="G62" s="67"/>
      <c r="H62" s="59"/>
      <c r="I62" s="67"/>
      <c r="J62" s="59">
        <v>4355</v>
      </c>
      <c r="K62" s="67">
        <f t="shared" ref="K62" si="249">J62/J50*100</f>
        <v>97.318435754189949</v>
      </c>
      <c r="L62" s="59"/>
      <c r="M62" s="67"/>
      <c r="N62" s="59"/>
      <c r="O62" s="67"/>
      <c r="P62" s="59"/>
      <c r="Q62" s="67"/>
      <c r="R62" s="59">
        <v>28680</v>
      </c>
      <c r="S62" s="67">
        <f t="shared" ref="S62" si="250">R62/R50*100</f>
        <v>108.07958999095568</v>
      </c>
      <c r="T62" s="120">
        <v>5869</v>
      </c>
      <c r="U62" s="104">
        <f t="shared" ref="U62" si="251">T62/T50*100</f>
        <v>87.180629827688648</v>
      </c>
      <c r="V62" s="105">
        <v>3761</v>
      </c>
      <c r="W62" s="104">
        <f t="shared" ref="W62" si="252">V62/V50*100</f>
        <v>93.697060288988538</v>
      </c>
      <c r="X62" s="105">
        <f t="shared" si="0"/>
        <v>-2108</v>
      </c>
      <c r="Y62" s="104">
        <f t="shared" ref="Y62" si="253">X62/X50*100</f>
        <v>77.557027225901393</v>
      </c>
      <c r="Z62" s="105">
        <f t="shared" si="1"/>
        <v>26572</v>
      </c>
      <c r="AA62" s="106">
        <f t="shared" ref="AA62" si="254">Z62/Z50*100</f>
        <v>111.56268368460829</v>
      </c>
      <c r="AB62" s="113"/>
      <c r="AC62" s="114"/>
    </row>
    <row r="63" spans="1:29" ht="12" hidden="1" customHeight="1">
      <c r="B63" s="26" t="s">
        <v>72</v>
      </c>
      <c r="C63" s="42" t="s">
        <v>73</v>
      </c>
      <c r="D63" s="85">
        <v>22630</v>
      </c>
      <c r="E63" s="67">
        <f t="shared" si="2"/>
        <v>108.91851566636184</v>
      </c>
      <c r="F63" s="59"/>
      <c r="G63" s="67"/>
      <c r="H63" s="59"/>
      <c r="I63" s="67"/>
      <c r="J63" s="59">
        <v>3882</v>
      </c>
      <c r="K63" s="67">
        <f t="shared" ref="K63" si="255">J63/J51*100</f>
        <v>96.017808558001477</v>
      </c>
      <c r="L63" s="59"/>
      <c r="M63" s="67"/>
      <c r="N63" s="59"/>
      <c r="O63" s="67"/>
      <c r="P63" s="59"/>
      <c r="Q63" s="67"/>
      <c r="R63" s="59">
        <v>26512</v>
      </c>
      <c r="S63" s="67">
        <f t="shared" ref="S63" si="256">R63/R51*100</f>
        <v>106.81708299758259</v>
      </c>
      <c r="T63" s="120">
        <v>5467</v>
      </c>
      <c r="U63" s="104">
        <f t="shared" ref="U63" si="257">T63/T51*100</f>
        <v>85.195574255882818</v>
      </c>
      <c r="V63" s="105">
        <v>3457</v>
      </c>
      <c r="W63" s="104">
        <f t="shared" ref="W63" si="258">V63/V51*100</f>
        <v>98.856162424935661</v>
      </c>
      <c r="X63" s="105">
        <f t="shared" si="0"/>
        <v>-2010</v>
      </c>
      <c r="Y63" s="104">
        <f t="shared" ref="Y63" si="259">X63/X51*100</f>
        <v>68.835616438356169</v>
      </c>
      <c r="Z63" s="105">
        <f t="shared" si="1"/>
        <v>24502</v>
      </c>
      <c r="AA63" s="106">
        <f t="shared" ref="AA63" si="260">Z63/Z51*100</f>
        <v>111.88127853881278</v>
      </c>
      <c r="AB63" s="113"/>
      <c r="AC63" s="114"/>
    </row>
    <row r="64" spans="1:29" ht="12" hidden="1" customHeight="1">
      <c r="B64" s="26" t="s">
        <v>74</v>
      </c>
      <c r="C64" s="42" t="s">
        <v>75</v>
      </c>
      <c r="D64" s="85">
        <v>22162</v>
      </c>
      <c r="E64" s="67">
        <f t="shared" si="2"/>
        <v>110.92647279643626</v>
      </c>
      <c r="F64" s="59"/>
      <c r="G64" s="67"/>
      <c r="H64" s="59"/>
      <c r="I64" s="67"/>
      <c r="J64" s="59">
        <v>3825</v>
      </c>
      <c r="K64" s="67">
        <f t="shared" ref="K64" si="261">J64/J52*100</f>
        <v>95.792637114951162</v>
      </c>
      <c r="L64" s="59"/>
      <c r="M64" s="67"/>
      <c r="N64" s="59"/>
      <c r="O64" s="67"/>
      <c r="P64" s="59"/>
      <c r="Q64" s="67"/>
      <c r="R64" s="59">
        <v>25987</v>
      </c>
      <c r="S64" s="67">
        <f t="shared" ref="S64" si="262">R64/R52*100</f>
        <v>108.40563991323211</v>
      </c>
      <c r="T64" s="120">
        <v>5280</v>
      </c>
      <c r="U64" s="104">
        <f t="shared" ref="U64" si="263">T64/T52*100</f>
        <v>83.267623403248706</v>
      </c>
      <c r="V64" s="105">
        <v>3382</v>
      </c>
      <c r="W64" s="104">
        <f t="shared" ref="W64" si="264">V64/V52*100</f>
        <v>93.580520199225234</v>
      </c>
      <c r="X64" s="105">
        <f t="shared" si="0"/>
        <v>-1898</v>
      </c>
      <c r="Y64" s="104">
        <f t="shared" ref="Y64" si="265">X64/X52*100</f>
        <v>69.600293362669589</v>
      </c>
      <c r="Z64" s="105">
        <f t="shared" si="1"/>
        <v>24089</v>
      </c>
      <c r="AA64" s="106">
        <f t="shared" ref="AA64" si="266">Z64/Z52*100</f>
        <v>113.38667921863967</v>
      </c>
      <c r="AB64" s="113"/>
      <c r="AC64" s="114"/>
    </row>
    <row r="65" spans="1:29" ht="12" hidden="1" customHeight="1">
      <c r="B65" s="26" t="s">
        <v>96</v>
      </c>
      <c r="C65" s="42" t="s">
        <v>97</v>
      </c>
      <c r="D65" s="85">
        <v>21766</v>
      </c>
      <c r="E65" s="67">
        <f t="shared" si="2"/>
        <v>107.50234602657183</v>
      </c>
      <c r="F65" s="59"/>
      <c r="G65" s="67"/>
      <c r="H65" s="59"/>
      <c r="I65" s="87"/>
      <c r="J65" s="86">
        <v>3711</v>
      </c>
      <c r="K65" s="87">
        <f t="shared" ref="K65" si="267">J65/J53*100</f>
        <v>94.910485933503836</v>
      </c>
      <c r="L65" s="59"/>
      <c r="M65" s="67"/>
      <c r="N65" s="59"/>
      <c r="O65" s="67"/>
      <c r="P65" s="59"/>
      <c r="Q65" s="67"/>
      <c r="R65" s="59">
        <v>25477</v>
      </c>
      <c r="S65" s="67">
        <f t="shared" ref="S65" si="268">R65/R53*100</f>
        <v>105.46425466738421</v>
      </c>
      <c r="T65" s="120">
        <v>5111</v>
      </c>
      <c r="U65" s="104">
        <f>T65/T53*100</f>
        <v>83.554029753146963</v>
      </c>
      <c r="V65" s="105">
        <v>2825</v>
      </c>
      <c r="W65" s="104">
        <f t="shared" ref="W65" si="269">V65/V53*100</f>
        <v>80.507267027643209</v>
      </c>
      <c r="X65" s="105">
        <f t="shared" si="0"/>
        <v>-2286</v>
      </c>
      <c r="Y65" s="104">
        <f t="shared" ref="Y65" si="270">X65/X53*100</f>
        <v>87.653374233128829</v>
      </c>
      <c r="Z65" s="105">
        <f t="shared" si="1"/>
        <v>23191</v>
      </c>
      <c r="AA65" s="106">
        <f t="shared" ref="AA65" si="271">Z65/Z53*100</f>
        <v>107.61984314817393</v>
      </c>
      <c r="AC65" s="114"/>
    </row>
    <row r="66" spans="1:29" ht="12" hidden="1" customHeight="1">
      <c r="B66" s="26" t="s">
        <v>78</v>
      </c>
      <c r="C66" s="42" t="s">
        <v>79</v>
      </c>
      <c r="D66" s="85">
        <v>21140</v>
      </c>
      <c r="E66" s="67">
        <f t="shared" si="2"/>
        <v>105.87999599318843</v>
      </c>
      <c r="F66" s="63"/>
      <c r="G66" s="78"/>
      <c r="H66" s="63"/>
      <c r="I66" s="87"/>
      <c r="J66" s="86">
        <v>3487</v>
      </c>
      <c r="K66" s="87">
        <f t="shared" ref="K66" si="272">J66/J54*100</f>
        <v>88.592479674796749</v>
      </c>
      <c r="L66" s="63"/>
      <c r="M66" s="78"/>
      <c r="N66" s="63"/>
      <c r="O66" s="78"/>
      <c r="P66" s="63"/>
      <c r="Q66" s="78"/>
      <c r="R66" s="63">
        <v>24627</v>
      </c>
      <c r="S66" s="78">
        <f t="shared" ref="S66" si="273">R66/R54*100</f>
        <v>103.03321897749143</v>
      </c>
      <c r="T66" s="120">
        <v>4943</v>
      </c>
      <c r="U66" s="104">
        <f t="shared" ref="U66" si="274">T66/T54*100</f>
        <v>92.117033171822584</v>
      </c>
      <c r="V66" s="105">
        <v>3600</v>
      </c>
      <c r="W66" s="104">
        <f t="shared" ref="W66" si="275">V66/V54*100</f>
        <v>124.48132780082987</v>
      </c>
      <c r="X66" s="105">
        <f t="shared" si="0"/>
        <v>-1343</v>
      </c>
      <c r="Y66" s="104">
        <f t="shared" ref="Y66" si="276">X66/X54*100</f>
        <v>54.284559417946646</v>
      </c>
      <c r="Z66" s="105">
        <f t="shared" si="1"/>
        <v>23284</v>
      </c>
      <c r="AA66" s="106">
        <f t="shared" ref="AA66" si="277">Z66/Z54*100</f>
        <v>108.66156430838157</v>
      </c>
      <c r="AC66" s="114"/>
    </row>
    <row r="67" spans="1:29" ht="12" hidden="1" customHeight="1">
      <c r="B67" s="27" t="s">
        <v>80</v>
      </c>
      <c r="C67" s="42" t="s">
        <v>81</v>
      </c>
      <c r="D67" s="92">
        <v>22192</v>
      </c>
      <c r="E67" s="69">
        <f t="shared" si="2"/>
        <v>103.53643743584959</v>
      </c>
      <c r="F67" s="99"/>
      <c r="G67" s="80"/>
      <c r="H67" s="99"/>
      <c r="I67" s="89"/>
      <c r="J67" s="88">
        <v>3801</v>
      </c>
      <c r="K67" s="89">
        <f t="shared" ref="K67" si="278">J67/J55*100</f>
        <v>88.891487371375121</v>
      </c>
      <c r="L67" s="100"/>
      <c r="M67" s="80"/>
      <c r="N67" s="101"/>
      <c r="O67" s="80"/>
      <c r="P67" s="101"/>
      <c r="Q67" s="80"/>
      <c r="R67" s="65">
        <v>25993</v>
      </c>
      <c r="S67" s="80">
        <f t="shared" ref="S67" si="279">R67/R55*100</f>
        <v>101.10073901205756</v>
      </c>
      <c r="T67" s="122">
        <v>5323</v>
      </c>
      <c r="U67" s="119">
        <f t="shared" ref="U67" si="280">T67/T55*100</f>
        <v>92.638357117995128</v>
      </c>
      <c r="V67" s="118">
        <v>3804</v>
      </c>
      <c r="W67" s="119">
        <f t="shared" ref="W67" si="281">V67/V55*100</f>
        <v>118.43088418430885</v>
      </c>
      <c r="X67" s="118">
        <f t="shared" si="0"/>
        <v>-1519</v>
      </c>
      <c r="Y67" s="119">
        <f t="shared" ref="Y67" si="282">X67/X55*100</f>
        <v>59.944751381215468</v>
      </c>
      <c r="Z67" s="118">
        <f t="shared" si="1"/>
        <v>24474</v>
      </c>
      <c r="AA67" s="144">
        <f t="shared" ref="AA67" si="283">Z67/Z55*100</f>
        <v>105.60062133241284</v>
      </c>
      <c r="AC67" s="114"/>
    </row>
    <row r="68" spans="1:29" ht="12" hidden="1" customHeight="1">
      <c r="B68" s="25" t="s">
        <v>98</v>
      </c>
      <c r="C68" s="43" t="s">
        <v>99</v>
      </c>
      <c r="D68" s="93">
        <v>23059</v>
      </c>
      <c r="E68" s="71">
        <f t="shared" si="2"/>
        <v>105.79949529708649</v>
      </c>
      <c r="F68" s="62">
        <v>664</v>
      </c>
      <c r="G68" s="62" t="s">
        <v>57</v>
      </c>
      <c r="H68" s="62"/>
      <c r="I68" s="91"/>
      <c r="J68" s="90">
        <v>3821</v>
      </c>
      <c r="K68" s="91">
        <f t="shared" ref="K68" si="284">J68/J56*100</f>
        <v>87.537227949599085</v>
      </c>
      <c r="L68" s="62">
        <v>24</v>
      </c>
      <c r="M68" s="62" t="s">
        <v>57</v>
      </c>
      <c r="N68" s="62">
        <f>J68-P68</f>
        <v>2469</v>
      </c>
      <c r="O68" s="62" t="s">
        <v>57</v>
      </c>
      <c r="P68" s="62">
        <v>1352</v>
      </c>
      <c r="Q68" s="62" t="s">
        <v>57</v>
      </c>
      <c r="R68" s="62">
        <v>26880</v>
      </c>
      <c r="S68" s="81">
        <f t="shared" ref="S68" si="285">R68/R56*100</f>
        <v>102.75229357798166</v>
      </c>
      <c r="T68" s="123">
        <v>5469</v>
      </c>
      <c r="U68" s="117">
        <f t="shared" ref="U68" si="286">T68/T56*100</f>
        <v>89.158787088359958</v>
      </c>
      <c r="V68" s="116">
        <v>3770</v>
      </c>
      <c r="W68" s="117">
        <f t="shared" ref="W68" si="287">V68/V56*100</f>
        <v>110.42765084944347</v>
      </c>
      <c r="X68" s="116">
        <f t="shared" si="0"/>
        <v>-1699</v>
      </c>
      <c r="Y68" s="117">
        <f t="shared" ref="Y68" si="288">X68/X56*100</f>
        <v>62.463235294117645</v>
      </c>
      <c r="Z68" s="116">
        <f t="shared" si="1"/>
        <v>25181</v>
      </c>
      <c r="AA68" s="143">
        <f t="shared" ref="AA68" si="289">Z68/Z56*100</f>
        <v>107.42747440273037</v>
      </c>
      <c r="AC68" s="114"/>
    </row>
    <row r="69" spans="1:29" ht="12" hidden="1" customHeight="1">
      <c r="B69" s="26" t="s">
        <v>60</v>
      </c>
      <c r="C69" s="42" t="s">
        <v>61</v>
      </c>
      <c r="D69" s="85">
        <v>24536</v>
      </c>
      <c r="E69" s="67">
        <f t="shared" si="2"/>
        <v>103.40961773506976</v>
      </c>
      <c r="F69" s="63">
        <v>472</v>
      </c>
      <c r="G69" s="63" t="s">
        <v>57</v>
      </c>
      <c r="H69" s="63"/>
      <c r="I69" s="87"/>
      <c r="J69" s="86">
        <v>4055</v>
      </c>
      <c r="K69" s="87">
        <f t="shared" ref="K69" si="290">J69/J57*100</f>
        <v>86.386876864081813</v>
      </c>
      <c r="L69" s="63">
        <v>27</v>
      </c>
      <c r="M69" s="63" t="s">
        <v>57</v>
      </c>
      <c r="N69" s="63">
        <f t="shared" ref="N69:N79" si="291">J69-P69</f>
        <v>2631</v>
      </c>
      <c r="O69" s="63" t="s">
        <v>57</v>
      </c>
      <c r="P69" s="63">
        <v>1424</v>
      </c>
      <c r="Q69" s="63" t="s">
        <v>57</v>
      </c>
      <c r="R69" s="63">
        <v>28591</v>
      </c>
      <c r="S69" s="78">
        <f t="shared" ref="S69" si="292">R69/R57*100</f>
        <v>100.59814925583194</v>
      </c>
      <c r="T69" s="120">
        <v>5641</v>
      </c>
      <c r="U69" s="104">
        <f t="shared" ref="U69" si="293">T69/T57*100</f>
        <v>88.862633900441082</v>
      </c>
      <c r="V69" s="105">
        <v>3952</v>
      </c>
      <c r="W69" s="104">
        <f t="shared" ref="W69" si="294">V69/V57*100</f>
        <v>119.25165962582982</v>
      </c>
      <c r="X69" s="105">
        <f t="shared" si="0"/>
        <v>-1689</v>
      </c>
      <c r="Y69" s="104">
        <f t="shared" ref="Y69" si="295">X69/X57*100</f>
        <v>55.669083717864211</v>
      </c>
      <c r="Z69" s="105">
        <f t="shared" si="1"/>
        <v>26902</v>
      </c>
      <c r="AA69" s="106">
        <f t="shared" ref="AA69" si="296">Z69/Z57*100</f>
        <v>105.96762122346081</v>
      </c>
      <c r="AC69" s="114"/>
    </row>
    <row r="70" spans="1:29" ht="12" hidden="1" customHeight="1">
      <c r="B70" s="26" t="s">
        <v>62</v>
      </c>
      <c r="C70" s="42" t="s">
        <v>63</v>
      </c>
      <c r="D70" s="85">
        <v>24075</v>
      </c>
      <c r="E70" s="67">
        <f t="shared" si="2"/>
        <v>98.217199738903389</v>
      </c>
      <c r="F70" s="63">
        <v>306</v>
      </c>
      <c r="G70" s="63" t="s">
        <v>57</v>
      </c>
      <c r="H70" s="63"/>
      <c r="I70" s="87"/>
      <c r="J70" s="86">
        <v>4188</v>
      </c>
      <c r="K70" s="87">
        <f t="shared" ref="K70" si="297">J70/J58*100</f>
        <v>88.317165752846904</v>
      </c>
      <c r="L70" s="63">
        <v>58</v>
      </c>
      <c r="M70" s="63" t="s">
        <v>57</v>
      </c>
      <c r="N70" s="63">
        <f t="shared" si="291"/>
        <v>2773</v>
      </c>
      <c r="O70" s="63" t="s">
        <v>57</v>
      </c>
      <c r="P70" s="63">
        <v>1415</v>
      </c>
      <c r="Q70" s="63" t="s">
        <v>57</v>
      </c>
      <c r="R70" s="63">
        <v>28263</v>
      </c>
      <c r="S70" s="78">
        <f t="shared" ref="S70" si="298">R70/R58*100</f>
        <v>96.612429069528943</v>
      </c>
      <c r="T70" s="120">
        <v>5506</v>
      </c>
      <c r="U70" s="104">
        <f t="shared" ref="U70" si="299">T70/T58*100</f>
        <v>84.434902622297187</v>
      </c>
      <c r="V70" s="105">
        <v>3815</v>
      </c>
      <c r="W70" s="104">
        <f t="shared" ref="W70" si="300">V70/V58*100</f>
        <v>110.77235772357723</v>
      </c>
      <c r="X70" s="105">
        <f t="shared" si="0"/>
        <v>-1691</v>
      </c>
      <c r="Y70" s="104">
        <f t="shared" ref="Y70" si="301">X70/X58*100</f>
        <v>54.956126096847576</v>
      </c>
      <c r="Z70" s="105">
        <f t="shared" si="1"/>
        <v>26572</v>
      </c>
      <c r="AA70" s="106">
        <f t="shared" ref="AA70" si="302">Z70/Z58*100</f>
        <v>101.50895824578829</v>
      </c>
      <c r="AC70" s="114"/>
    </row>
    <row r="71" spans="1:29" ht="12" hidden="1" customHeight="1">
      <c r="B71" s="26" t="s">
        <v>64</v>
      </c>
      <c r="C71" s="42" t="s">
        <v>65</v>
      </c>
      <c r="D71" s="85">
        <v>23929</v>
      </c>
      <c r="E71" s="67">
        <f t="shared" si="2"/>
        <v>95.365056591742388</v>
      </c>
      <c r="F71" s="63">
        <v>427</v>
      </c>
      <c r="G71" s="63" t="s">
        <v>57</v>
      </c>
      <c r="H71" s="63"/>
      <c r="I71" s="87"/>
      <c r="J71" s="86">
        <v>4235</v>
      </c>
      <c r="K71" s="87">
        <f t="shared" ref="K71" si="303">J71/J59*100</f>
        <v>82.05774074791708</v>
      </c>
      <c r="L71" s="63">
        <v>65</v>
      </c>
      <c r="M71" s="63" t="s">
        <v>57</v>
      </c>
      <c r="N71" s="63">
        <f t="shared" si="291"/>
        <v>2757</v>
      </c>
      <c r="O71" s="63" t="s">
        <v>57</v>
      </c>
      <c r="P71" s="63">
        <v>1478</v>
      </c>
      <c r="Q71" s="63" t="s">
        <v>57</v>
      </c>
      <c r="R71" s="63">
        <v>28164</v>
      </c>
      <c r="S71" s="78">
        <f t="shared" ref="S71" si="304">R71/R59*100</f>
        <v>93.094899679370641</v>
      </c>
      <c r="T71" s="120">
        <v>6074</v>
      </c>
      <c r="U71" s="104">
        <f t="shared" ref="U71" si="305">T71/T59*100</f>
        <v>89.271017048794832</v>
      </c>
      <c r="V71" s="105">
        <v>4145</v>
      </c>
      <c r="W71" s="104">
        <f t="shared" ref="W71" si="306">V71/V59*100</f>
        <v>114.94731003882418</v>
      </c>
      <c r="X71" s="105">
        <f t="shared" si="0"/>
        <v>-1929</v>
      </c>
      <c r="Y71" s="104">
        <f t="shared" ref="Y71" si="307">X71/X59*100</f>
        <v>60.31894934333959</v>
      </c>
      <c r="Z71" s="105">
        <f t="shared" si="1"/>
        <v>26235</v>
      </c>
      <c r="AA71" s="106">
        <f t="shared" ref="AA71" si="308">Z71/Z59*100</f>
        <v>96.96913694326372</v>
      </c>
      <c r="AC71" s="114"/>
    </row>
    <row r="72" spans="1:29" ht="12" hidden="1" customHeight="1">
      <c r="B72" s="26" t="s">
        <v>66</v>
      </c>
      <c r="C72" s="42" t="s">
        <v>67</v>
      </c>
      <c r="D72" s="85">
        <v>23238</v>
      </c>
      <c r="E72" s="67">
        <f t="shared" si="2"/>
        <v>98.26623815967524</v>
      </c>
      <c r="F72" s="63">
        <v>479</v>
      </c>
      <c r="G72" s="63" t="s">
        <v>57</v>
      </c>
      <c r="H72" s="63"/>
      <c r="I72" s="87"/>
      <c r="J72" s="86">
        <v>4277</v>
      </c>
      <c r="K72" s="87">
        <f t="shared" ref="K72" si="309">J72/J60*100</f>
        <v>84.408920465758825</v>
      </c>
      <c r="L72" s="63">
        <v>69</v>
      </c>
      <c r="M72" s="63" t="s">
        <v>57</v>
      </c>
      <c r="N72" s="63">
        <f t="shared" si="291"/>
        <v>2760</v>
      </c>
      <c r="O72" s="63" t="s">
        <v>57</v>
      </c>
      <c r="P72" s="63">
        <v>1517</v>
      </c>
      <c r="Q72" s="63" t="s">
        <v>57</v>
      </c>
      <c r="R72" s="63">
        <v>27515</v>
      </c>
      <c r="S72" s="78">
        <f t="shared" ref="S72" si="310">R72/R60*100</f>
        <v>95.820999477624937</v>
      </c>
      <c r="T72" s="120">
        <v>7863</v>
      </c>
      <c r="U72" s="104">
        <f t="shared" ref="U72" si="311">T72/T60*100</f>
        <v>117.02634320583421</v>
      </c>
      <c r="V72" s="105">
        <v>4446</v>
      </c>
      <c r="W72" s="104">
        <f t="shared" ref="W72" si="312">V72/V60*100</f>
        <v>124.88764044943821</v>
      </c>
      <c r="X72" s="105">
        <f t="shared" si="0"/>
        <v>-3417</v>
      </c>
      <c r="Y72" s="104">
        <f t="shared" ref="Y72" si="313">X72/X60*100</f>
        <v>108.16714150047484</v>
      </c>
      <c r="Z72" s="105">
        <f t="shared" si="1"/>
        <v>24098</v>
      </c>
      <c r="AA72" s="106">
        <f t="shared" ref="AA72" si="314">Z72/Z60*100</f>
        <v>94.294881828142124</v>
      </c>
      <c r="AC72" s="114"/>
    </row>
    <row r="73" spans="1:29" ht="12" hidden="1" customHeight="1">
      <c r="B73" s="26" t="s">
        <v>68</v>
      </c>
      <c r="C73" s="42" t="s">
        <v>69</v>
      </c>
      <c r="D73" s="85">
        <v>24442</v>
      </c>
      <c r="E73" s="67">
        <f t="shared" si="2"/>
        <v>99.791777242477437</v>
      </c>
      <c r="F73" s="63">
        <v>675</v>
      </c>
      <c r="G73" s="63" t="s">
        <v>57</v>
      </c>
      <c r="H73" s="63"/>
      <c r="I73" s="87"/>
      <c r="J73" s="86">
        <v>4141</v>
      </c>
      <c r="K73" s="87">
        <f t="shared" ref="K73" si="315">J73/J61*100</f>
        <v>83.791987049777418</v>
      </c>
      <c r="L73" s="63">
        <v>67</v>
      </c>
      <c r="M73" s="63" t="s">
        <v>57</v>
      </c>
      <c r="N73" s="63">
        <f t="shared" si="291"/>
        <v>2627</v>
      </c>
      <c r="O73" s="63" t="s">
        <v>57</v>
      </c>
      <c r="P73" s="63">
        <v>1514</v>
      </c>
      <c r="Q73" s="63" t="s">
        <v>57</v>
      </c>
      <c r="R73" s="63">
        <v>28583</v>
      </c>
      <c r="S73" s="78">
        <f t="shared" ref="S73" si="316">R73/R61*100</f>
        <v>97.105486665534229</v>
      </c>
      <c r="T73" s="120">
        <v>6117</v>
      </c>
      <c r="U73" s="104">
        <f t="shared" ref="U73" si="317">T73/T61*100</f>
        <v>95.608002500781495</v>
      </c>
      <c r="V73" s="105">
        <v>4426</v>
      </c>
      <c r="W73" s="104">
        <f t="shared" ref="W73" si="318">V73/V61*100</f>
        <v>119.2028009695664</v>
      </c>
      <c r="X73" s="105">
        <f t="shared" ref="X73:X136" si="319">V73-T73</f>
        <v>-1691</v>
      </c>
      <c r="Y73" s="104">
        <f t="shared" ref="Y73" si="320">X73/X61*100</f>
        <v>62.979515828677833</v>
      </c>
      <c r="Z73" s="105">
        <f t="shared" ref="Z73:Z136" si="321">R73+X73</f>
        <v>26892</v>
      </c>
      <c r="AA73" s="106">
        <f t="shared" ref="AA73" si="322">Z73/Z61*100</f>
        <v>100.53084112149533</v>
      </c>
      <c r="AC73" s="114"/>
    </row>
    <row r="74" spans="1:29" ht="12" hidden="1" customHeight="1">
      <c r="B74" s="26" t="s">
        <v>70</v>
      </c>
      <c r="C74" s="42" t="s">
        <v>71</v>
      </c>
      <c r="D74" s="85">
        <v>24138</v>
      </c>
      <c r="E74" s="67">
        <f t="shared" si="2"/>
        <v>99.231243576567323</v>
      </c>
      <c r="F74" s="63">
        <v>703</v>
      </c>
      <c r="G74" s="63" t="s">
        <v>57</v>
      </c>
      <c r="H74" s="63"/>
      <c r="I74" s="87"/>
      <c r="J74" s="86">
        <v>3858</v>
      </c>
      <c r="K74" s="87">
        <f t="shared" ref="K74" si="323">J74/J62*100</f>
        <v>88.587830080367397</v>
      </c>
      <c r="L74" s="63">
        <v>77</v>
      </c>
      <c r="M74" s="63" t="s">
        <v>57</v>
      </c>
      <c r="N74" s="63">
        <f t="shared" si="291"/>
        <v>2494</v>
      </c>
      <c r="O74" s="63" t="s">
        <v>57</v>
      </c>
      <c r="P74" s="63">
        <v>1364</v>
      </c>
      <c r="Q74" s="63" t="s">
        <v>57</v>
      </c>
      <c r="R74" s="63">
        <v>27996</v>
      </c>
      <c r="S74" s="78">
        <f t="shared" ref="S74" si="324">R74/R62*100</f>
        <v>97.61506276150628</v>
      </c>
      <c r="T74" s="120">
        <v>5736</v>
      </c>
      <c r="U74" s="104">
        <f t="shared" ref="U74" si="325">T74/T62*100</f>
        <v>97.733855852785823</v>
      </c>
      <c r="V74" s="105">
        <v>4467</v>
      </c>
      <c r="W74" s="104">
        <f t="shared" ref="W74" si="326">V74/V62*100</f>
        <v>118.77160329699548</v>
      </c>
      <c r="X74" s="105">
        <f t="shared" si="319"/>
        <v>-1269</v>
      </c>
      <c r="Y74" s="104">
        <f t="shared" ref="Y74" si="327">X74/X62*100</f>
        <v>60.199240986717271</v>
      </c>
      <c r="Z74" s="105">
        <f t="shared" si="321"/>
        <v>26727</v>
      </c>
      <c r="AA74" s="106">
        <f t="shared" ref="AA74" si="328">Z74/Z62*100</f>
        <v>100.58332078880024</v>
      </c>
      <c r="AC74" s="114"/>
    </row>
    <row r="75" spans="1:29" ht="12" hidden="1" customHeight="1">
      <c r="B75" s="26" t="s">
        <v>72</v>
      </c>
      <c r="C75" s="42" t="s">
        <v>73</v>
      </c>
      <c r="D75" s="85">
        <v>22183</v>
      </c>
      <c r="E75" s="67">
        <f t="shared" si="2"/>
        <v>98.024745912505523</v>
      </c>
      <c r="F75" s="63">
        <v>729</v>
      </c>
      <c r="G75" s="63" t="s">
        <v>57</v>
      </c>
      <c r="H75" s="63"/>
      <c r="I75" s="87"/>
      <c r="J75" s="86">
        <v>3491</v>
      </c>
      <c r="K75" s="87">
        <f t="shared" ref="K75" si="329">J75/J63*100</f>
        <v>89.927872230808859</v>
      </c>
      <c r="L75" s="63">
        <v>72</v>
      </c>
      <c r="M75" s="63" t="s">
        <v>57</v>
      </c>
      <c r="N75" s="63">
        <f t="shared" si="291"/>
        <v>2230</v>
      </c>
      <c r="O75" s="63" t="s">
        <v>57</v>
      </c>
      <c r="P75" s="63">
        <v>1261</v>
      </c>
      <c r="Q75" s="63" t="s">
        <v>57</v>
      </c>
      <c r="R75" s="63">
        <v>25674</v>
      </c>
      <c r="S75" s="78">
        <f t="shared" ref="S75" si="330">R75/R63*100</f>
        <v>96.83916716958359</v>
      </c>
      <c r="T75" s="120">
        <v>5271</v>
      </c>
      <c r="U75" s="104">
        <f t="shared" ref="U75" si="331">T75/T63*100</f>
        <v>96.414852752880918</v>
      </c>
      <c r="V75" s="105">
        <v>4104</v>
      </c>
      <c r="W75" s="104">
        <f t="shared" ref="W75" si="332">V75/V63*100</f>
        <v>118.71564940700029</v>
      </c>
      <c r="X75" s="105">
        <f t="shared" si="319"/>
        <v>-1167</v>
      </c>
      <c r="Y75" s="104">
        <f t="shared" ref="Y75" si="333">X75/X63*100</f>
        <v>58.059701492537322</v>
      </c>
      <c r="Z75" s="105">
        <f t="shared" si="321"/>
        <v>24507</v>
      </c>
      <c r="AA75" s="106">
        <f t="shared" ref="AA75" si="334">Z75/Z63*100</f>
        <v>100.02040649742878</v>
      </c>
      <c r="AC75" s="114"/>
    </row>
    <row r="76" spans="1:29" ht="12" hidden="1" customHeight="1">
      <c r="B76" s="26" t="s">
        <v>74</v>
      </c>
      <c r="C76" s="42" t="s">
        <v>75</v>
      </c>
      <c r="D76" s="85">
        <v>22104</v>
      </c>
      <c r="E76" s="67">
        <f t="shared" si="2"/>
        <v>99.738290767981226</v>
      </c>
      <c r="F76" s="63">
        <v>723</v>
      </c>
      <c r="G76" s="63" t="s">
        <v>57</v>
      </c>
      <c r="H76" s="63"/>
      <c r="I76" s="87"/>
      <c r="J76" s="86">
        <v>3496</v>
      </c>
      <c r="K76" s="87">
        <f t="shared" ref="K76" si="335">J76/J64*100</f>
        <v>91.398692810457518</v>
      </c>
      <c r="L76" s="63">
        <v>83</v>
      </c>
      <c r="M76" s="63" t="s">
        <v>57</v>
      </c>
      <c r="N76" s="63">
        <f t="shared" si="291"/>
        <v>2256</v>
      </c>
      <c r="O76" s="63" t="s">
        <v>57</v>
      </c>
      <c r="P76" s="63">
        <v>1240</v>
      </c>
      <c r="Q76" s="63" t="s">
        <v>57</v>
      </c>
      <c r="R76" s="63">
        <v>25600</v>
      </c>
      <c r="S76" s="78">
        <f t="shared" ref="S76" si="336">R76/R64*100</f>
        <v>98.510793858467693</v>
      </c>
      <c r="T76" s="120">
        <v>5479</v>
      </c>
      <c r="U76" s="104">
        <f t="shared" ref="U76" si="337">T76/T64*100</f>
        <v>103.76893939393939</v>
      </c>
      <c r="V76" s="105">
        <v>4151</v>
      </c>
      <c r="W76" s="104">
        <f t="shared" ref="W76" si="338">V76/V64*100</f>
        <v>122.73802483737433</v>
      </c>
      <c r="X76" s="105">
        <f t="shared" si="319"/>
        <v>-1328</v>
      </c>
      <c r="Y76" s="104">
        <f t="shared" ref="Y76" si="339">X76/X64*100</f>
        <v>69.96838777660696</v>
      </c>
      <c r="Z76" s="105">
        <f t="shared" si="321"/>
        <v>24272</v>
      </c>
      <c r="AA76" s="106">
        <f t="shared" ref="AA76" si="340">Z76/Z64*100</f>
        <v>100.75968284279131</v>
      </c>
      <c r="AB76" s="94"/>
      <c r="AC76" s="114"/>
    </row>
    <row r="77" spans="1:29" ht="12" hidden="1" customHeight="1">
      <c r="B77" s="26" t="s">
        <v>100</v>
      </c>
      <c r="C77" s="42" t="s">
        <v>101</v>
      </c>
      <c r="D77" s="85">
        <v>21283</v>
      </c>
      <c r="E77" s="67">
        <f t="shared" si="2"/>
        <v>97.780942754755117</v>
      </c>
      <c r="F77" s="76">
        <v>704</v>
      </c>
      <c r="G77" s="63" t="s">
        <v>57</v>
      </c>
      <c r="H77" s="63"/>
      <c r="I77" s="87"/>
      <c r="J77" s="86">
        <v>3667</v>
      </c>
      <c r="K77" s="87">
        <f t="shared" ref="K77" si="341">J77/J65*100</f>
        <v>98.814335758555643</v>
      </c>
      <c r="L77" s="76">
        <v>69</v>
      </c>
      <c r="M77" s="63" t="s">
        <v>57</v>
      </c>
      <c r="N77" s="63">
        <f t="shared" si="291"/>
        <v>1533</v>
      </c>
      <c r="O77" s="63" t="s">
        <v>57</v>
      </c>
      <c r="P77" s="82">
        <v>2134</v>
      </c>
      <c r="Q77" s="63" t="s">
        <v>57</v>
      </c>
      <c r="R77" s="63">
        <v>24950</v>
      </c>
      <c r="S77" s="78">
        <f t="shared" ref="S77" si="342">R77/R65*100</f>
        <v>97.931467598225851</v>
      </c>
      <c r="T77" s="120">
        <v>5034</v>
      </c>
      <c r="U77" s="104">
        <f t="shared" ref="U77" si="343">T77/T65*100</f>
        <v>98.493445509684989</v>
      </c>
      <c r="V77" s="105">
        <v>3847</v>
      </c>
      <c r="W77" s="104">
        <f t="shared" ref="W77" si="344">V77/V65*100</f>
        <v>136.17699115044249</v>
      </c>
      <c r="X77" s="105">
        <f t="shared" si="319"/>
        <v>-1187</v>
      </c>
      <c r="Y77" s="104">
        <f t="shared" ref="Y77" si="345">X77/X65*100</f>
        <v>51.924759405074361</v>
      </c>
      <c r="Z77" s="105">
        <f t="shared" si="321"/>
        <v>23763</v>
      </c>
      <c r="AA77" s="106">
        <f t="shared" ref="AA77" si="346">Z77/Z65*100</f>
        <v>102.46647406321418</v>
      </c>
      <c r="AB77" s="113"/>
      <c r="AC77" s="129"/>
    </row>
    <row r="78" spans="1:29" ht="12" hidden="1" customHeight="1">
      <c r="B78" s="26" t="s">
        <v>78</v>
      </c>
      <c r="C78" s="42" t="s">
        <v>79</v>
      </c>
      <c r="D78" s="85">
        <v>21322</v>
      </c>
      <c r="E78" s="67">
        <f t="shared" si="2"/>
        <v>100.86092715231788</v>
      </c>
      <c r="F78" s="76">
        <v>730</v>
      </c>
      <c r="G78" s="63" t="s">
        <v>57</v>
      </c>
      <c r="H78" s="63"/>
      <c r="I78" s="87"/>
      <c r="J78" s="86">
        <v>3561</v>
      </c>
      <c r="K78" s="87">
        <f t="shared" ref="K78" si="347">J78/J66*100</f>
        <v>102.12216805276742</v>
      </c>
      <c r="L78" s="76">
        <v>67</v>
      </c>
      <c r="M78" s="63" t="s">
        <v>57</v>
      </c>
      <c r="N78" s="63">
        <f t="shared" si="291"/>
        <v>1512</v>
      </c>
      <c r="O78" s="63" t="s">
        <v>57</v>
      </c>
      <c r="P78" s="82">
        <v>2049</v>
      </c>
      <c r="Q78" s="63" t="s">
        <v>57</v>
      </c>
      <c r="R78" s="63">
        <v>24883</v>
      </c>
      <c r="S78" s="78">
        <f t="shared" ref="S78" si="348">R78/R66*100</f>
        <v>101.03950948146343</v>
      </c>
      <c r="T78" s="120">
        <v>5592</v>
      </c>
      <c r="U78" s="104">
        <f t="shared" ref="U78" si="349">T78/T66*100</f>
        <v>113.12967833299616</v>
      </c>
      <c r="V78" s="105">
        <v>4299</v>
      </c>
      <c r="W78" s="104">
        <f t="shared" ref="W78" si="350">V78/V66*100</f>
        <v>119.41666666666666</v>
      </c>
      <c r="X78" s="105">
        <f t="shared" si="319"/>
        <v>-1293</v>
      </c>
      <c r="Y78" s="104">
        <f t="shared" ref="Y78" si="351">X78/X66*100</f>
        <v>96.276991809381983</v>
      </c>
      <c r="Z78" s="105">
        <f t="shared" si="321"/>
        <v>23590</v>
      </c>
      <c r="AA78" s="106">
        <f t="shared" ref="AA78" si="352">Z78/Z66*100</f>
        <v>101.31420718089674</v>
      </c>
      <c r="AB78" s="113"/>
      <c r="AC78" s="129"/>
    </row>
    <row r="79" spans="1:29" ht="12" hidden="1" customHeight="1">
      <c r="B79" s="27" t="s">
        <v>80</v>
      </c>
      <c r="C79" s="44" t="s">
        <v>81</v>
      </c>
      <c r="D79" s="92">
        <v>21989</v>
      </c>
      <c r="E79" s="69">
        <f t="shared" si="2"/>
        <v>99.085255948089397</v>
      </c>
      <c r="F79" s="64">
        <v>602</v>
      </c>
      <c r="G79" s="63" t="s">
        <v>57</v>
      </c>
      <c r="H79" s="99"/>
      <c r="I79" s="89"/>
      <c r="J79" s="88">
        <v>3849</v>
      </c>
      <c r="K79" s="89">
        <f t="shared" ref="K79" si="353">J79/J67*100</f>
        <v>101.26282557221784</v>
      </c>
      <c r="L79" s="83">
        <v>82</v>
      </c>
      <c r="M79" s="63" t="s">
        <v>57</v>
      </c>
      <c r="N79" s="65">
        <f t="shared" si="291"/>
        <v>1637</v>
      </c>
      <c r="O79" s="63" t="s">
        <v>57</v>
      </c>
      <c r="P79" s="73">
        <v>2212</v>
      </c>
      <c r="Q79" s="63" t="s">
        <v>57</v>
      </c>
      <c r="R79" s="65">
        <v>25838</v>
      </c>
      <c r="S79" s="80">
        <f t="shared" ref="S79" si="354">R79/R67*100</f>
        <v>99.403685607663604</v>
      </c>
      <c r="T79" s="122">
        <v>5943</v>
      </c>
      <c r="U79" s="119">
        <f t="shared" ref="U79" si="355">T79/T67*100</f>
        <v>111.64756716137516</v>
      </c>
      <c r="V79" s="118">
        <v>4648</v>
      </c>
      <c r="W79" s="119">
        <f t="shared" ref="W79" si="356">V79/V67*100</f>
        <v>122.18717139852787</v>
      </c>
      <c r="X79" s="118">
        <f t="shared" si="319"/>
        <v>-1295</v>
      </c>
      <c r="Y79" s="119">
        <f t="shared" ref="Y79" si="357">X79/X67*100</f>
        <v>85.253456221198149</v>
      </c>
      <c r="Z79" s="118">
        <f t="shared" si="321"/>
        <v>24543</v>
      </c>
      <c r="AA79" s="144">
        <f t="shared" ref="AA79" si="358">Z79/Z67*100</f>
        <v>100.28193184604071</v>
      </c>
      <c r="AB79" s="113"/>
      <c r="AC79" s="129"/>
    </row>
    <row r="80" spans="1:29" ht="12" hidden="1" customHeight="1">
      <c r="A80" s="39"/>
      <c r="B80" s="25" t="s">
        <v>102</v>
      </c>
      <c r="C80" s="42" t="s">
        <v>103</v>
      </c>
      <c r="D80" s="93">
        <v>22062</v>
      </c>
      <c r="E80" s="71">
        <f t="shared" si="2"/>
        <v>95.676308599679089</v>
      </c>
      <c r="F80" s="62">
        <v>803</v>
      </c>
      <c r="G80" s="81">
        <f t="shared" ref="G80:G91" si="359">F80/F68*100</f>
        <v>120.93373493975903</v>
      </c>
      <c r="H80" s="62"/>
      <c r="I80" s="91"/>
      <c r="J80" s="90">
        <v>3994</v>
      </c>
      <c r="K80" s="91">
        <f t="shared" ref="K80" si="360">J80/J68*100</f>
        <v>104.52761057314839</v>
      </c>
      <c r="L80" s="62">
        <v>89</v>
      </c>
      <c r="M80" s="81">
        <f t="shared" ref="M80:O91" si="361">L80/L68*100</f>
        <v>370.83333333333337</v>
      </c>
      <c r="N80" s="62">
        <f>J80-P80</f>
        <v>1641</v>
      </c>
      <c r="O80" s="81">
        <f t="shared" si="361"/>
        <v>66.464155528554073</v>
      </c>
      <c r="P80" s="62">
        <v>2353</v>
      </c>
      <c r="Q80" s="81">
        <f t="shared" ref="Q80:Q91" si="362">P80/P68*100</f>
        <v>174.03846153846155</v>
      </c>
      <c r="R80" s="62">
        <v>26056</v>
      </c>
      <c r="S80" s="81">
        <f t="shared" ref="S80" si="363">R80/R68*100</f>
        <v>96.93452380952381</v>
      </c>
      <c r="T80" s="123">
        <v>6574</v>
      </c>
      <c r="U80" s="117">
        <f t="shared" ref="U80" si="364">T80/T68*100</f>
        <v>120.20479063814227</v>
      </c>
      <c r="V80" s="116">
        <v>4761</v>
      </c>
      <c r="W80" s="117">
        <f t="shared" ref="W80" si="365">V80/V68*100</f>
        <v>126.28647214854112</v>
      </c>
      <c r="X80" s="116">
        <f t="shared" si="319"/>
        <v>-1813</v>
      </c>
      <c r="Y80" s="117">
        <f t="shared" ref="Y80" si="366">X80/X68*100</f>
        <v>106.70982931135961</v>
      </c>
      <c r="Z80" s="116">
        <f t="shared" si="321"/>
        <v>24243</v>
      </c>
      <c r="AA80" s="143">
        <f t="shared" ref="AA80" si="367">Z80/Z68*100</f>
        <v>96.274969222826741</v>
      </c>
      <c r="AB80" s="113"/>
      <c r="AC80" s="129"/>
    </row>
    <row r="81" spans="1:29" ht="12" hidden="1" customHeight="1">
      <c r="A81" s="39"/>
      <c r="B81" s="26" t="s">
        <v>60</v>
      </c>
      <c r="C81" s="42" t="s">
        <v>13</v>
      </c>
      <c r="D81" s="85">
        <v>23116</v>
      </c>
      <c r="E81" s="67">
        <f t="shared" si="2"/>
        <v>94.212585588522984</v>
      </c>
      <c r="F81" s="63">
        <v>753</v>
      </c>
      <c r="G81" s="78">
        <f t="shared" si="359"/>
        <v>159.53389830508476</v>
      </c>
      <c r="H81" s="63"/>
      <c r="I81" s="78"/>
      <c r="J81" s="63">
        <v>4148</v>
      </c>
      <c r="K81" s="78">
        <f t="shared" ref="K81" si="368">J81/J69*100</f>
        <v>102.29346485819974</v>
      </c>
      <c r="L81" s="63">
        <v>103</v>
      </c>
      <c r="M81" s="78">
        <f t="shared" si="361"/>
        <v>381.48148148148147</v>
      </c>
      <c r="N81" s="63">
        <f t="shared" ref="N81:N144" si="369">J81-P81</f>
        <v>1707</v>
      </c>
      <c r="O81" s="78">
        <f t="shared" si="361"/>
        <v>64.880273660205248</v>
      </c>
      <c r="P81" s="63">
        <v>2441</v>
      </c>
      <c r="Q81" s="78">
        <f t="shared" si="362"/>
        <v>171.41853932584269</v>
      </c>
      <c r="R81" s="63">
        <v>27264</v>
      </c>
      <c r="S81" s="78">
        <f t="shared" ref="S81" si="370">R81/R69*100</f>
        <v>95.358679304676301</v>
      </c>
      <c r="T81" s="120">
        <v>7072</v>
      </c>
      <c r="U81" s="104">
        <f t="shared" ref="U81" si="371">T81/T69*100</f>
        <v>125.36784258110265</v>
      </c>
      <c r="V81" s="105">
        <v>5059</v>
      </c>
      <c r="W81" s="104">
        <f t="shared" ref="W81" si="372">V81/V69*100</f>
        <v>128.01113360323885</v>
      </c>
      <c r="X81" s="105">
        <f t="shared" si="319"/>
        <v>-2013</v>
      </c>
      <c r="Y81" s="104">
        <f t="shared" ref="Y81" si="373">X81/X69*100</f>
        <v>119.1829484902309</v>
      </c>
      <c r="Z81" s="105">
        <f t="shared" si="321"/>
        <v>25251</v>
      </c>
      <c r="AA81" s="106">
        <f t="shared" ref="AA81" si="374">Z81/Z69*100</f>
        <v>93.862909820831163</v>
      </c>
      <c r="AB81" s="113"/>
      <c r="AC81" s="129"/>
    </row>
    <row r="82" spans="1:29" ht="12" hidden="1" customHeight="1">
      <c r="A82" s="39"/>
      <c r="B82" s="26" t="s">
        <v>62</v>
      </c>
      <c r="C82" s="42" t="s">
        <v>5</v>
      </c>
      <c r="D82" s="85">
        <v>23591</v>
      </c>
      <c r="E82" s="67">
        <f t="shared" si="2"/>
        <v>97.989615784008308</v>
      </c>
      <c r="F82" s="63">
        <v>741</v>
      </c>
      <c r="G82" s="78">
        <f t="shared" si="359"/>
        <v>242.15686274509801</v>
      </c>
      <c r="H82" s="63"/>
      <c r="I82" s="78"/>
      <c r="J82" s="63">
        <v>4276</v>
      </c>
      <c r="K82" s="78">
        <f t="shared" ref="K82" si="375">J82/J70*100</f>
        <v>102.10124164278893</v>
      </c>
      <c r="L82" s="63">
        <v>95</v>
      </c>
      <c r="M82" s="78">
        <f t="shared" si="361"/>
        <v>163.79310344827587</v>
      </c>
      <c r="N82" s="63">
        <f t="shared" si="369"/>
        <v>1702</v>
      </c>
      <c r="O82" s="78">
        <f t="shared" si="361"/>
        <v>61.377569419401368</v>
      </c>
      <c r="P82" s="63">
        <v>2574</v>
      </c>
      <c r="Q82" s="78">
        <f t="shared" si="362"/>
        <v>181.90812720848058</v>
      </c>
      <c r="R82" s="63">
        <v>27867</v>
      </c>
      <c r="S82" s="78">
        <f t="shared" ref="S82" si="376">R82/R70*100</f>
        <v>98.59887485404947</v>
      </c>
      <c r="T82" s="120">
        <v>7367</v>
      </c>
      <c r="U82" s="104">
        <f t="shared" ref="U82" si="377">T82/T70*100</f>
        <v>133.79949146385761</v>
      </c>
      <c r="V82" s="105">
        <v>4912</v>
      </c>
      <c r="W82" s="104">
        <f t="shared" ref="W82" si="378">V82/V70*100</f>
        <v>128.7549148099607</v>
      </c>
      <c r="X82" s="105">
        <f t="shared" si="319"/>
        <v>-2455</v>
      </c>
      <c r="Y82" s="104">
        <f t="shared" ref="Y82" si="379">X82/X70*100</f>
        <v>145.18036664695447</v>
      </c>
      <c r="Z82" s="105">
        <f t="shared" si="321"/>
        <v>25412</v>
      </c>
      <c r="AA82" s="106">
        <f t="shared" ref="AA82" si="380">Z82/Z70*100</f>
        <v>95.634502483817556</v>
      </c>
      <c r="AB82" s="113"/>
      <c r="AC82" s="129"/>
    </row>
    <row r="83" spans="1:29" ht="12" hidden="1" customHeight="1">
      <c r="A83" s="39"/>
      <c r="B83" s="26" t="s">
        <v>64</v>
      </c>
      <c r="C83" s="42" t="s">
        <v>6</v>
      </c>
      <c r="D83" s="85">
        <v>22902</v>
      </c>
      <c r="E83" s="67">
        <f t="shared" si="2"/>
        <v>95.708136570688282</v>
      </c>
      <c r="F83" s="63">
        <v>802</v>
      </c>
      <c r="G83" s="78">
        <f t="shared" si="359"/>
        <v>187.82201405152225</v>
      </c>
      <c r="H83" s="63"/>
      <c r="I83" s="78"/>
      <c r="J83" s="63">
        <v>4805</v>
      </c>
      <c r="K83" s="78">
        <f t="shared" ref="K83" si="381">J83/J71*100</f>
        <v>113.45926800472255</v>
      </c>
      <c r="L83" s="63">
        <v>107</v>
      </c>
      <c r="M83" s="78">
        <f t="shared" si="361"/>
        <v>164.61538461538461</v>
      </c>
      <c r="N83" s="63">
        <f t="shared" si="369"/>
        <v>1925</v>
      </c>
      <c r="O83" s="78">
        <f t="shared" si="361"/>
        <v>69.822270583968077</v>
      </c>
      <c r="P83" s="63">
        <v>2880</v>
      </c>
      <c r="Q83" s="78">
        <f t="shared" si="362"/>
        <v>194.8579161028417</v>
      </c>
      <c r="R83" s="63">
        <v>27707</v>
      </c>
      <c r="S83" s="78">
        <f t="shared" ref="S83" si="382">R83/R71*100</f>
        <v>98.37736117028831</v>
      </c>
      <c r="T83" s="120">
        <v>7919</v>
      </c>
      <c r="U83" s="104">
        <f t="shared" ref="U83" si="383">T83/T71*100</f>
        <v>130.37537043134674</v>
      </c>
      <c r="V83" s="105">
        <v>5335</v>
      </c>
      <c r="W83" s="104">
        <f t="shared" ref="W83" si="384">V83/V71*100</f>
        <v>128.70928829915559</v>
      </c>
      <c r="X83" s="105">
        <f t="shared" si="319"/>
        <v>-2584</v>
      </c>
      <c r="Y83" s="104">
        <f t="shared" ref="Y83" si="385">X83/X71*100</f>
        <v>133.95541731467083</v>
      </c>
      <c r="Z83" s="105">
        <f t="shared" si="321"/>
        <v>25123</v>
      </c>
      <c r="AA83" s="106">
        <f t="shared" ref="AA83" si="386">Z83/Z71*100</f>
        <v>95.761387459500668</v>
      </c>
      <c r="AB83" s="113"/>
      <c r="AC83" s="129"/>
    </row>
    <row r="84" spans="1:29" ht="12" hidden="1" customHeight="1">
      <c r="A84" s="39"/>
      <c r="B84" s="26" t="s">
        <v>66</v>
      </c>
      <c r="C84" s="42" t="s">
        <v>7</v>
      </c>
      <c r="D84" s="85">
        <v>20842</v>
      </c>
      <c r="E84" s="67">
        <f t="shared" si="2"/>
        <v>89.689302005336089</v>
      </c>
      <c r="F84" s="63">
        <v>828</v>
      </c>
      <c r="G84" s="78">
        <f t="shared" si="359"/>
        <v>172.86012526096033</v>
      </c>
      <c r="H84" s="63"/>
      <c r="I84" s="78"/>
      <c r="J84" s="63">
        <v>4606</v>
      </c>
      <c r="K84" s="78">
        <f t="shared" ref="K84" si="387">J84/J72*100</f>
        <v>107.69230769230769</v>
      </c>
      <c r="L84" s="63">
        <v>118</v>
      </c>
      <c r="M84" s="78">
        <f t="shared" si="361"/>
        <v>171.01449275362319</v>
      </c>
      <c r="N84" s="63">
        <f t="shared" si="369"/>
        <v>1853</v>
      </c>
      <c r="O84" s="78">
        <f t="shared" si="361"/>
        <v>67.137681159420296</v>
      </c>
      <c r="P84" s="63">
        <v>2753</v>
      </c>
      <c r="Q84" s="78">
        <f t="shared" si="362"/>
        <v>181.47659854976928</v>
      </c>
      <c r="R84" s="63">
        <v>25448</v>
      </c>
      <c r="S84" s="78">
        <f t="shared" ref="S84" si="388">R84/R72*100</f>
        <v>92.487733963292754</v>
      </c>
      <c r="T84" s="120">
        <v>7559</v>
      </c>
      <c r="U84" s="104">
        <f t="shared" ref="U84" si="389">T84/T72*100</f>
        <v>96.133791173852217</v>
      </c>
      <c r="V84" s="105">
        <v>5126</v>
      </c>
      <c r="W84" s="104">
        <f t="shared" ref="W84" si="390">V84/V72*100</f>
        <v>115.29464687359425</v>
      </c>
      <c r="X84" s="105">
        <f t="shared" si="319"/>
        <v>-2433</v>
      </c>
      <c r="Y84" s="104">
        <f t="shared" ref="Y84" si="391">X84/X72*100</f>
        <v>71.202809482001754</v>
      </c>
      <c r="Z84" s="105">
        <f t="shared" si="321"/>
        <v>23015</v>
      </c>
      <c r="AA84" s="106">
        <f t="shared" ref="AA84" si="392">Z84/Z72*100</f>
        <v>95.505851107975772</v>
      </c>
      <c r="AB84" s="113"/>
      <c r="AC84" s="129"/>
    </row>
    <row r="85" spans="1:29" ht="12" hidden="1" customHeight="1">
      <c r="A85" s="39"/>
      <c r="B85" s="26" t="s">
        <v>68</v>
      </c>
      <c r="C85" s="42" t="s">
        <v>8</v>
      </c>
      <c r="D85" s="85">
        <v>22842</v>
      </c>
      <c r="E85" s="67">
        <f t="shared" ref="E85:G148" si="393">D85/D73*100</f>
        <v>93.453890843629821</v>
      </c>
      <c r="F85" s="63">
        <v>1256</v>
      </c>
      <c r="G85" s="78">
        <f t="shared" si="359"/>
        <v>186.07407407407408</v>
      </c>
      <c r="H85" s="63"/>
      <c r="I85" s="78"/>
      <c r="J85" s="63">
        <v>4398</v>
      </c>
      <c r="K85" s="78">
        <f t="shared" ref="K85" si="394">J85/J73*100</f>
        <v>106.20623037913548</v>
      </c>
      <c r="L85" s="63">
        <v>102</v>
      </c>
      <c r="M85" s="78">
        <f t="shared" si="361"/>
        <v>152.23880597014926</v>
      </c>
      <c r="N85" s="63">
        <f t="shared" si="369"/>
        <v>1725</v>
      </c>
      <c r="O85" s="78">
        <f t="shared" si="361"/>
        <v>65.664255805100879</v>
      </c>
      <c r="P85" s="63">
        <v>2673</v>
      </c>
      <c r="Q85" s="78">
        <f t="shared" si="362"/>
        <v>176.55217965653898</v>
      </c>
      <c r="R85" s="63">
        <v>27240</v>
      </c>
      <c r="S85" s="78">
        <f t="shared" ref="S85" si="395">R85/R73*100</f>
        <v>95.301402931812618</v>
      </c>
      <c r="T85" s="120">
        <v>7400</v>
      </c>
      <c r="U85" s="104">
        <f t="shared" ref="U85" si="396">T85/T73*100</f>
        <v>120.97433382376983</v>
      </c>
      <c r="V85" s="105">
        <v>4877</v>
      </c>
      <c r="W85" s="104">
        <f t="shared" ref="W85" si="397">V85/V73*100</f>
        <v>110.18978761861726</v>
      </c>
      <c r="X85" s="105">
        <f t="shared" si="319"/>
        <v>-2523</v>
      </c>
      <c r="Y85" s="104">
        <f t="shared" ref="Y85" si="398">X85/X73*100</f>
        <v>149.20165582495565</v>
      </c>
      <c r="Z85" s="105">
        <f t="shared" si="321"/>
        <v>24717</v>
      </c>
      <c r="AA85" s="106">
        <f t="shared" ref="AA85" si="399">Z85/Z73*100</f>
        <v>91.912092815707268</v>
      </c>
      <c r="AB85" s="113"/>
      <c r="AC85" s="129"/>
    </row>
    <row r="86" spans="1:29" ht="12" hidden="1" customHeight="1">
      <c r="A86" s="39"/>
      <c r="B86" s="26" t="s">
        <v>70</v>
      </c>
      <c r="C86" s="42" t="s">
        <v>9</v>
      </c>
      <c r="D86" s="85">
        <v>21887</v>
      </c>
      <c r="E86" s="67">
        <f t="shared" si="393"/>
        <v>90.674455215842244</v>
      </c>
      <c r="F86" s="63">
        <v>1047</v>
      </c>
      <c r="G86" s="78">
        <f t="shared" si="359"/>
        <v>148.93314366998578</v>
      </c>
      <c r="H86" s="63"/>
      <c r="I86" s="78"/>
      <c r="J86" s="63">
        <v>4153</v>
      </c>
      <c r="K86" s="78">
        <f t="shared" ref="K86" si="400">J86/J74*100</f>
        <v>107.64644893727319</v>
      </c>
      <c r="L86" s="63">
        <v>107</v>
      </c>
      <c r="M86" s="78">
        <f t="shared" si="361"/>
        <v>138.96103896103895</v>
      </c>
      <c r="N86" s="63">
        <f t="shared" si="369"/>
        <v>1651</v>
      </c>
      <c r="O86" s="78">
        <f t="shared" si="361"/>
        <v>66.198877305533273</v>
      </c>
      <c r="P86" s="63">
        <v>2502</v>
      </c>
      <c r="Q86" s="78">
        <f t="shared" si="362"/>
        <v>183.43108504398828</v>
      </c>
      <c r="R86" s="63">
        <v>26040</v>
      </c>
      <c r="S86" s="78">
        <f t="shared" ref="S86" si="401">R86/R74*100</f>
        <v>93.013287612516066</v>
      </c>
      <c r="T86" s="120">
        <v>7154</v>
      </c>
      <c r="U86" s="104">
        <f t="shared" ref="U86" si="402">T86/T74*100</f>
        <v>124.721059972106</v>
      </c>
      <c r="V86" s="105">
        <v>4529</v>
      </c>
      <c r="W86" s="104">
        <f t="shared" ref="W86" si="403">V86/V74*100</f>
        <v>101.38795612267741</v>
      </c>
      <c r="X86" s="105">
        <f t="shared" si="319"/>
        <v>-2625</v>
      </c>
      <c r="Y86" s="104">
        <f t="shared" ref="Y86" si="404">X86/X74*100</f>
        <v>206.85579196217498</v>
      </c>
      <c r="Z86" s="105">
        <f t="shared" si="321"/>
        <v>23415</v>
      </c>
      <c r="AA86" s="106">
        <f t="shared" ref="AA86" si="405">Z86/Z74*100</f>
        <v>87.60803681670221</v>
      </c>
      <c r="AB86" s="113"/>
      <c r="AC86" s="129"/>
    </row>
    <row r="87" spans="1:29" ht="12" hidden="1" customHeight="1">
      <c r="A87" s="39"/>
      <c r="B87" s="26" t="s">
        <v>72</v>
      </c>
      <c r="C87" s="42" t="s">
        <v>10</v>
      </c>
      <c r="D87" s="85">
        <v>21312</v>
      </c>
      <c r="E87" s="67">
        <f t="shared" si="393"/>
        <v>96.07356985078664</v>
      </c>
      <c r="F87" s="63">
        <v>1156</v>
      </c>
      <c r="G87" s="78">
        <f t="shared" si="359"/>
        <v>158.57338820301783</v>
      </c>
      <c r="H87" s="63"/>
      <c r="I87" s="78"/>
      <c r="J87" s="63">
        <v>3987</v>
      </c>
      <c r="K87" s="78">
        <f t="shared" ref="K87" si="406">J87/J75*100</f>
        <v>114.20796333428818</v>
      </c>
      <c r="L87" s="63">
        <v>118</v>
      </c>
      <c r="M87" s="78">
        <f t="shared" si="361"/>
        <v>163.88888888888889</v>
      </c>
      <c r="N87" s="63">
        <f t="shared" si="369"/>
        <v>1641</v>
      </c>
      <c r="O87" s="78">
        <f t="shared" si="361"/>
        <v>73.58744394618833</v>
      </c>
      <c r="P87" s="63">
        <v>2346</v>
      </c>
      <c r="Q87" s="78">
        <f t="shared" si="362"/>
        <v>186.04282315622521</v>
      </c>
      <c r="R87" s="63">
        <v>25299</v>
      </c>
      <c r="S87" s="78">
        <f t="shared" ref="S87" si="407">R87/R75*100</f>
        <v>98.539378359429776</v>
      </c>
      <c r="T87" s="120">
        <v>7010</v>
      </c>
      <c r="U87" s="104">
        <f t="shared" ref="U87" si="408">T87/T75*100</f>
        <v>132.99184215518878</v>
      </c>
      <c r="V87" s="105">
        <v>4326</v>
      </c>
      <c r="W87" s="104">
        <f t="shared" ref="W87" si="409">V87/V75*100</f>
        <v>105.4093567251462</v>
      </c>
      <c r="X87" s="105">
        <f t="shared" si="319"/>
        <v>-2684</v>
      </c>
      <c r="Y87" s="104">
        <f t="shared" ref="Y87" si="410">X87/X75*100</f>
        <v>229.99143101970864</v>
      </c>
      <c r="Z87" s="105">
        <f t="shared" si="321"/>
        <v>22615</v>
      </c>
      <c r="AA87" s="106">
        <f t="shared" ref="AA87" si="411">Z87/Z75*100</f>
        <v>92.279756804178405</v>
      </c>
      <c r="AB87" s="113"/>
      <c r="AC87" s="129"/>
    </row>
    <row r="88" spans="1:29" ht="12" hidden="1" customHeight="1">
      <c r="A88" s="39"/>
      <c r="B88" s="26" t="s">
        <v>74</v>
      </c>
      <c r="C88" s="42" t="s">
        <v>11</v>
      </c>
      <c r="D88" s="85">
        <v>20378</v>
      </c>
      <c r="E88" s="67">
        <f t="shared" si="393"/>
        <v>92.191458559536727</v>
      </c>
      <c r="F88" s="63">
        <v>1166</v>
      </c>
      <c r="G88" s="78">
        <f t="shared" si="359"/>
        <v>161.27247579529737</v>
      </c>
      <c r="H88" s="63"/>
      <c r="I88" s="78"/>
      <c r="J88" s="63">
        <v>3946</v>
      </c>
      <c r="K88" s="78">
        <f t="shared" ref="K88" si="412">J88/J76*100</f>
        <v>112.87185354691076</v>
      </c>
      <c r="L88" s="63">
        <v>127</v>
      </c>
      <c r="M88" s="78">
        <f t="shared" si="361"/>
        <v>153.01204819277109</v>
      </c>
      <c r="N88" s="63">
        <f t="shared" si="369"/>
        <v>1663</v>
      </c>
      <c r="O88" s="78">
        <f t="shared" si="361"/>
        <v>73.714539007092199</v>
      </c>
      <c r="P88" s="63">
        <v>2283</v>
      </c>
      <c r="Q88" s="78">
        <f t="shared" si="362"/>
        <v>184.11290322580643</v>
      </c>
      <c r="R88" s="63">
        <v>24324</v>
      </c>
      <c r="S88" s="78">
        <f t="shared" ref="S88" si="413">R88/R76*100</f>
        <v>95.015625</v>
      </c>
      <c r="T88" s="120">
        <v>7079</v>
      </c>
      <c r="U88" s="104">
        <f t="shared" ref="U88" si="414">T88/T76*100</f>
        <v>129.20240919875889</v>
      </c>
      <c r="V88" s="105">
        <v>4325</v>
      </c>
      <c r="W88" s="104">
        <f t="shared" ref="W88" si="415">V88/V76*100</f>
        <v>104.19176102144061</v>
      </c>
      <c r="X88" s="105">
        <f t="shared" si="319"/>
        <v>-2754</v>
      </c>
      <c r="Y88" s="104">
        <f t="shared" ref="Y88" si="416">X88/X76*100</f>
        <v>207.37951807228913</v>
      </c>
      <c r="Z88" s="105">
        <f t="shared" si="321"/>
        <v>21570</v>
      </c>
      <c r="AA88" s="106">
        <f t="shared" ref="AA88" si="417">Z88/Z76*100</f>
        <v>88.867831245880026</v>
      </c>
      <c r="AB88" s="113"/>
      <c r="AC88" s="129"/>
    </row>
    <row r="89" spans="1:29" ht="12" hidden="1" customHeight="1">
      <c r="A89" s="39"/>
      <c r="B89" s="26" t="s">
        <v>104</v>
      </c>
      <c r="C89" s="42" t="s">
        <v>105</v>
      </c>
      <c r="D89" s="66">
        <v>20208</v>
      </c>
      <c r="E89" s="67">
        <f t="shared" si="393"/>
        <v>94.949020344876189</v>
      </c>
      <c r="F89" s="63">
        <v>1310</v>
      </c>
      <c r="G89" s="78">
        <f t="shared" si="359"/>
        <v>186.07954545454547</v>
      </c>
      <c r="H89" s="63"/>
      <c r="I89" s="78"/>
      <c r="J89" s="63">
        <v>3915</v>
      </c>
      <c r="K89" s="78">
        <f t="shared" ref="K89" si="418">J89/J77*100</f>
        <v>106.76302154349604</v>
      </c>
      <c r="L89" s="63">
        <v>119</v>
      </c>
      <c r="M89" s="78">
        <f t="shared" si="361"/>
        <v>172.46376811594203</v>
      </c>
      <c r="N89" s="63">
        <f t="shared" si="369"/>
        <v>1652</v>
      </c>
      <c r="O89" s="78">
        <f t="shared" si="361"/>
        <v>107.76255707762556</v>
      </c>
      <c r="P89" s="63">
        <v>2263</v>
      </c>
      <c r="Q89" s="78">
        <f t="shared" si="362"/>
        <v>106.04498594189316</v>
      </c>
      <c r="R89" s="63">
        <v>24123</v>
      </c>
      <c r="S89" s="78">
        <f t="shared" ref="S89" si="419">R89/R77*100</f>
        <v>96.68537074148297</v>
      </c>
      <c r="T89" s="105">
        <v>6626</v>
      </c>
      <c r="U89" s="104">
        <f t="shared" ref="U89" si="420">T89/T77*100</f>
        <v>131.62495033770361</v>
      </c>
      <c r="V89" s="105">
        <v>4113</v>
      </c>
      <c r="W89" s="104">
        <f t="shared" ref="W89" si="421">V89/V77*100</f>
        <v>106.91447881466078</v>
      </c>
      <c r="X89" s="105">
        <f t="shared" si="319"/>
        <v>-2513</v>
      </c>
      <c r="Y89" s="104">
        <f t="shared" ref="Y89" si="422">X89/X77*100</f>
        <v>211.71019376579613</v>
      </c>
      <c r="Z89" s="105">
        <f t="shared" si="321"/>
        <v>21610</v>
      </c>
      <c r="AA89" s="106">
        <f t="shared" ref="AA89" si="423">Z89/Z77*100</f>
        <v>90.939696166308977</v>
      </c>
    </row>
    <row r="90" spans="1:29" ht="12" hidden="1" customHeight="1">
      <c r="A90" s="39"/>
      <c r="B90" s="26" t="s">
        <v>78</v>
      </c>
      <c r="C90" s="42" t="s">
        <v>14</v>
      </c>
      <c r="D90" s="66">
        <v>19145</v>
      </c>
      <c r="E90" s="67">
        <f t="shared" si="393"/>
        <v>89.789888378200928</v>
      </c>
      <c r="F90" s="63">
        <v>1032</v>
      </c>
      <c r="G90" s="78">
        <f t="shared" si="359"/>
        <v>141.36986301369862</v>
      </c>
      <c r="H90" s="63"/>
      <c r="I90" s="78"/>
      <c r="J90" s="63">
        <v>3572</v>
      </c>
      <c r="K90" s="78">
        <f t="shared" ref="K90" si="424">J90/J78*100</f>
        <v>100.30890199382196</v>
      </c>
      <c r="L90" s="63">
        <v>113</v>
      </c>
      <c r="M90" s="78">
        <f t="shared" si="361"/>
        <v>168.65671641791045</v>
      </c>
      <c r="N90" s="63">
        <f t="shared" si="369"/>
        <v>1813</v>
      </c>
      <c r="O90" s="78">
        <f t="shared" si="361"/>
        <v>119.90740740740742</v>
      </c>
      <c r="P90" s="63">
        <v>1759</v>
      </c>
      <c r="Q90" s="78">
        <f t="shared" si="362"/>
        <v>85.846754514397276</v>
      </c>
      <c r="R90" s="63">
        <v>22717</v>
      </c>
      <c r="S90" s="78">
        <f t="shared" ref="S90" si="425">R90/R78*100</f>
        <v>91.295261825342607</v>
      </c>
      <c r="T90" s="105">
        <v>6139</v>
      </c>
      <c r="U90" s="104">
        <f t="shared" ref="U90" si="426">T90/T78*100</f>
        <v>109.78183118741059</v>
      </c>
      <c r="V90" s="105">
        <v>3845</v>
      </c>
      <c r="W90" s="104">
        <f t="shared" ref="W90" si="427">V90/V78*100</f>
        <v>89.43940451267737</v>
      </c>
      <c r="X90" s="105">
        <f t="shared" si="319"/>
        <v>-2294</v>
      </c>
      <c r="Y90" s="104">
        <f t="shared" ref="Y90" si="428">X90/X78*100</f>
        <v>177.4168600154679</v>
      </c>
      <c r="Z90" s="105">
        <f t="shared" si="321"/>
        <v>20423</v>
      </c>
      <c r="AA90" s="106">
        <f t="shared" ref="AA90" si="429">Z90/Z78*100</f>
        <v>86.574819838914792</v>
      </c>
    </row>
    <row r="91" spans="1:29" ht="12" hidden="1" customHeight="1">
      <c r="A91" s="39"/>
      <c r="B91" s="27" t="s">
        <v>80</v>
      </c>
      <c r="C91" s="42" t="s">
        <v>15</v>
      </c>
      <c r="D91" s="68">
        <v>19986</v>
      </c>
      <c r="E91" s="69">
        <f t="shared" si="393"/>
        <v>90.890899995452273</v>
      </c>
      <c r="F91" s="64">
        <v>1088</v>
      </c>
      <c r="G91" s="78">
        <f t="shared" si="359"/>
        <v>180.73089700996678</v>
      </c>
      <c r="H91" s="99"/>
      <c r="I91" s="80"/>
      <c r="J91" s="73">
        <v>3943</v>
      </c>
      <c r="K91" s="80">
        <f t="shared" ref="K91" si="430">J91/J79*100</f>
        <v>102.44219277734476</v>
      </c>
      <c r="L91" s="64">
        <v>143</v>
      </c>
      <c r="M91" s="80">
        <f t="shared" si="361"/>
        <v>174.39024390243901</v>
      </c>
      <c r="N91" s="65">
        <f t="shared" si="369"/>
        <v>1693</v>
      </c>
      <c r="O91" s="80">
        <f t="shared" si="361"/>
        <v>103.4208918753818</v>
      </c>
      <c r="P91" s="73">
        <v>2250</v>
      </c>
      <c r="Q91" s="80">
        <f t="shared" si="362"/>
        <v>101.71790235081374</v>
      </c>
      <c r="R91" s="73">
        <v>23929</v>
      </c>
      <c r="S91" s="80">
        <f t="shared" ref="S91" si="431">R91/R79*100</f>
        <v>92.611657249013078</v>
      </c>
      <c r="T91" s="118">
        <v>6635</v>
      </c>
      <c r="U91" s="119">
        <f t="shared" ref="U91" si="432">T91/T79*100</f>
        <v>111.64395086656572</v>
      </c>
      <c r="V91" s="118">
        <v>4311</v>
      </c>
      <c r="W91" s="119">
        <f t="shared" ref="W91" si="433">V91/V79*100</f>
        <v>92.749569707401037</v>
      </c>
      <c r="X91" s="118">
        <f t="shared" si="319"/>
        <v>-2324</v>
      </c>
      <c r="Y91" s="119">
        <f t="shared" ref="Y91" si="434">X91/X79*100</f>
        <v>179.45945945945948</v>
      </c>
      <c r="Z91" s="118">
        <f t="shared" si="321"/>
        <v>21605</v>
      </c>
      <c r="AA91" s="144">
        <f t="shared" ref="AA91" si="435">Z91/Z79*100</f>
        <v>88.029173287699138</v>
      </c>
    </row>
    <row r="92" spans="1:29" ht="12" hidden="1" customHeight="1">
      <c r="B92" s="25" t="s">
        <v>106</v>
      </c>
      <c r="C92" s="43" t="s">
        <v>107</v>
      </c>
      <c r="D92" s="70">
        <v>20254</v>
      </c>
      <c r="E92" s="71">
        <f t="shared" si="393"/>
        <v>91.804913425800009</v>
      </c>
      <c r="F92" s="62">
        <v>913</v>
      </c>
      <c r="G92" s="81">
        <f t="shared" si="393"/>
        <v>113.69863013698631</v>
      </c>
      <c r="H92" s="62"/>
      <c r="I92" s="81"/>
      <c r="J92" s="62">
        <v>4016</v>
      </c>
      <c r="K92" s="81">
        <f t="shared" ref="K92" si="436">J92/J80*100</f>
        <v>100.55082623935905</v>
      </c>
      <c r="L92" s="62">
        <v>132</v>
      </c>
      <c r="M92" s="81">
        <f t="shared" ref="M92" si="437">L92/L80*100</f>
        <v>148.31460674157304</v>
      </c>
      <c r="N92" s="63">
        <f t="shared" si="369"/>
        <v>1694</v>
      </c>
      <c r="O92" s="81">
        <f t="shared" ref="O92:O155" si="438">N92/N80*100</f>
        <v>103.22973796465568</v>
      </c>
      <c r="P92" s="62">
        <v>2322</v>
      </c>
      <c r="Q92" s="81">
        <f t="shared" ref="Q92" si="439">P92/P80*100</f>
        <v>98.68253293667658</v>
      </c>
      <c r="R92" s="62">
        <v>24270</v>
      </c>
      <c r="S92" s="81">
        <f t="shared" ref="S92" si="440">R92/R80*100</f>
        <v>93.145532698802583</v>
      </c>
      <c r="T92" s="116">
        <v>6642</v>
      </c>
      <c r="U92" s="117">
        <f t="shared" ref="U92" si="441">T92/T80*100</f>
        <v>101.03437785214481</v>
      </c>
      <c r="V92" s="116">
        <v>4247</v>
      </c>
      <c r="W92" s="117">
        <f t="shared" ref="W92" si="442">V92/V80*100</f>
        <v>89.203948750262555</v>
      </c>
      <c r="X92" s="116">
        <f t="shared" si="319"/>
        <v>-2395</v>
      </c>
      <c r="Y92" s="117">
        <f t="shared" ref="Y92" si="443">X92/X80*100</f>
        <v>132.1014892443464</v>
      </c>
      <c r="Z92" s="116">
        <f t="shared" si="321"/>
        <v>21875</v>
      </c>
      <c r="AA92" s="143">
        <f t="shared" ref="AA92" si="444">Z92/Z80*100</f>
        <v>90.232231984490369</v>
      </c>
    </row>
    <row r="93" spans="1:29" ht="12" hidden="1" customHeight="1">
      <c r="B93" s="26" t="s">
        <v>60</v>
      </c>
      <c r="C93" s="42" t="s">
        <v>13</v>
      </c>
      <c r="D93" s="66">
        <v>21683</v>
      </c>
      <c r="E93" s="67">
        <f t="shared" si="393"/>
        <v>93.800830593528289</v>
      </c>
      <c r="F93" s="63">
        <v>833</v>
      </c>
      <c r="G93" s="78">
        <f t="shared" si="393"/>
        <v>110.62416998671978</v>
      </c>
      <c r="H93" s="63"/>
      <c r="I93" s="78"/>
      <c r="J93" s="63">
        <v>4261</v>
      </c>
      <c r="K93" s="78">
        <f t="shared" ref="K93" si="445">J93/J81*100</f>
        <v>102.72420443587271</v>
      </c>
      <c r="L93" s="63">
        <v>126</v>
      </c>
      <c r="M93" s="78">
        <f t="shared" ref="M93" si="446">L93/L81*100</f>
        <v>122.33009708737863</v>
      </c>
      <c r="N93" s="63">
        <f t="shared" si="369"/>
        <v>1813</v>
      </c>
      <c r="O93" s="78">
        <f t="shared" si="438"/>
        <v>106.20972466315173</v>
      </c>
      <c r="P93" s="63">
        <v>2448</v>
      </c>
      <c r="Q93" s="78">
        <f t="shared" ref="Q93" si="447">P93/P81*100</f>
        <v>100.28676771814831</v>
      </c>
      <c r="R93" s="63">
        <v>25944</v>
      </c>
      <c r="S93" s="78">
        <f t="shared" ref="S93" si="448">R93/R81*100</f>
        <v>95.158450704225345</v>
      </c>
      <c r="T93" s="105">
        <v>6667</v>
      </c>
      <c r="U93" s="104">
        <f t="shared" ref="U93" si="449">T93/T81*100</f>
        <v>94.273190045248867</v>
      </c>
      <c r="V93" s="105">
        <v>4390</v>
      </c>
      <c r="W93" s="104">
        <f t="shared" ref="W93" si="450">V93/V81*100</f>
        <v>86.776042696185016</v>
      </c>
      <c r="X93" s="105">
        <f t="shared" si="319"/>
        <v>-2277</v>
      </c>
      <c r="Y93" s="104">
        <f t="shared" ref="Y93" si="451">X93/X81*100</f>
        <v>113.11475409836065</v>
      </c>
      <c r="Z93" s="105">
        <f t="shared" si="321"/>
        <v>23667</v>
      </c>
      <c r="AA93" s="106">
        <f t="shared" ref="AA93" si="452">Z93/Z81*100</f>
        <v>93.726981109659022</v>
      </c>
    </row>
    <row r="94" spans="1:29" ht="12" hidden="1" customHeight="1">
      <c r="B94" s="26" t="s">
        <v>62</v>
      </c>
      <c r="C94" s="42" t="s">
        <v>5</v>
      </c>
      <c r="D94" s="66">
        <v>22696</v>
      </c>
      <c r="E94" s="67">
        <f t="shared" si="393"/>
        <v>96.206180323004531</v>
      </c>
      <c r="F94" s="63">
        <v>687</v>
      </c>
      <c r="G94" s="78">
        <f t="shared" si="393"/>
        <v>92.712550607287454</v>
      </c>
      <c r="H94" s="63"/>
      <c r="I94" s="78"/>
      <c r="J94" s="63">
        <v>4380</v>
      </c>
      <c r="K94" s="78">
        <f t="shared" ref="K94" si="453">J94/J82*100</f>
        <v>102.43217960710945</v>
      </c>
      <c r="L94" s="63">
        <v>117</v>
      </c>
      <c r="M94" s="78">
        <f t="shared" ref="M94" si="454">L94/L82*100</f>
        <v>123.15789473684211</v>
      </c>
      <c r="N94" s="63">
        <f t="shared" si="369"/>
        <v>1815</v>
      </c>
      <c r="O94" s="78">
        <f t="shared" si="438"/>
        <v>106.63924794359576</v>
      </c>
      <c r="P94" s="63">
        <v>2565</v>
      </c>
      <c r="Q94" s="78">
        <f t="shared" ref="Q94" si="455">P94/P82*100</f>
        <v>99.650349650349639</v>
      </c>
      <c r="R94" s="63">
        <v>27076</v>
      </c>
      <c r="S94" s="78">
        <f t="shared" ref="S94" si="456">R94/R82*100</f>
        <v>97.161517206731972</v>
      </c>
      <c r="T94" s="105">
        <v>6675</v>
      </c>
      <c r="U94" s="104">
        <f t="shared" ref="U94" si="457">T94/T82*100</f>
        <v>90.606759875118769</v>
      </c>
      <c r="V94" s="105">
        <v>4467</v>
      </c>
      <c r="W94" s="104">
        <f t="shared" ref="W94" si="458">V94/V82*100</f>
        <v>90.940553745928341</v>
      </c>
      <c r="X94" s="105">
        <f t="shared" si="319"/>
        <v>-2208</v>
      </c>
      <c r="Y94" s="104">
        <f t="shared" ref="Y94" si="459">X94/X82*100</f>
        <v>89.93890020366598</v>
      </c>
      <c r="Z94" s="105">
        <f t="shared" si="321"/>
        <v>24868</v>
      </c>
      <c r="AA94" s="106">
        <f t="shared" ref="AA94" si="460">Z94/Z82*100</f>
        <v>97.859279080749246</v>
      </c>
    </row>
    <row r="95" spans="1:29" ht="12" hidden="1" customHeight="1">
      <c r="B95" s="26" t="s">
        <v>64</v>
      </c>
      <c r="C95" s="42" t="s">
        <v>6</v>
      </c>
      <c r="D95" s="66">
        <v>21889</v>
      </c>
      <c r="E95" s="67">
        <f t="shared" si="393"/>
        <v>95.57680551916863</v>
      </c>
      <c r="F95" s="63">
        <v>698</v>
      </c>
      <c r="G95" s="78">
        <f t="shared" si="393"/>
        <v>87.032418952618457</v>
      </c>
      <c r="H95" s="63"/>
      <c r="I95" s="78"/>
      <c r="J95" s="63">
        <v>4737</v>
      </c>
      <c r="K95" s="78">
        <f t="shared" ref="K95" si="461">J95/J83*100</f>
        <v>98.584807492195623</v>
      </c>
      <c r="L95" s="63">
        <v>137</v>
      </c>
      <c r="M95" s="78">
        <f t="shared" ref="M95" si="462">L95/L83*100</f>
        <v>128.03738317757009</v>
      </c>
      <c r="N95" s="63">
        <f t="shared" si="369"/>
        <v>1876</v>
      </c>
      <c r="O95" s="78">
        <f t="shared" si="438"/>
        <v>97.454545454545453</v>
      </c>
      <c r="P95" s="63">
        <v>2861</v>
      </c>
      <c r="Q95" s="78">
        <f t="shared" ref="Q95" si="463">P95/P83*100</f>
        <v>99.340277777777771</v>
      </c>
      <c r="R95" s="63">
        <v>26626</v>
      </c>
      <c r="S95" s="78">
        <f t="shared" ref="S95" si="464">R95/R83*100</f>
        <v>96.098458873208941</v>
      </c>
      <c r="T95" s="105">
        <v>6736</v>
      </c>
      <c r="U95" s="104">
        <f t="shared" ref="U95" si="465">T95/T83*100</f>
        <v>85.0612451067054</v>
      </c>
      <c r="V95" s="105">
        <v>4582</v>
      </c>
      <c r="W95" s="104">
        <f t="shared" ref="W95" si="466">V95/V83*100</f>
        <v>85.885660731021545</v>
      </c>
      <c r="X95" s="105">
        <f t="shared" si="319"/>
        <v>-2154</v>
      </c>
      <c r="Y95" s="104">
        <f t="shared" ref="Y95" si="467">X95/X83*100</f>
        <v>83.359133126934978</v>
      </c>
      <c r="Z95" s="105">
        <f t="shared" si="321"/>
        <v>24472</v>
      </c>
      <c r="AA95" s="106">
        <f t="shared" ref="AA95" si="468">Z95/Z83*100</f>
        <v>97.408748955140709</v>
      </c>
    </row>
    <row r="96" spans="1:29" s="11" customFormat="1" ht="12" hidden="1" customHeight="1">
      <c r="A96" s="3"/>
      <c r="B96" s="26" t="s">
        <v>66</v>
      </c>
      <c r="C96" s="42" t="s">
        <v>7</v>
      </c>
      <c r="D96" s="66">
        <v>21194</v>
      </c>
      <c r="E96" s="67">
        <f t="shared" si="393"/>
        <v>101.68889741867385</v>
      </c>
      <c r="F96" s="63">
        <v>801</v>
      </c>
      <c r="G96" s="78">
        <f t="shared" si="393"/>
        <v>96.739130434782609</v>
      </c>
      <c r="H96" s="63"/>
      <c r="I96" s="78"/>
      <c r="J96" s="63">
        <v>4937</v>
      </c>
      <c r="K96" s="78">
        <f t="shared" ref="K96" si="469">J96/J84*100</f>
        <v>107.18627876682586</v>
      </c>
      <c r="L96" s="63">
        <v>136</v>
      </c>
      <c r="M96" s="78">
        <f t="shared" ref="M96" si="470">L96/L84*100</f>
        <v>115.2542372881356</v>
      </c>
      <c r="N96" s="63">
        <f t="shared" si="369"/>
        <v>1864</v>
      </c>
      <c r="O96" s="78">
        <f t="shared" si="438"/>
        <v>100.59363194819213</v>
      </c>
      <c r="P96" s="63">
        <v>3073</v>
      </c>
      <c r="Q96" s="78">
        <f t="shared" ref="Q96" si="471">P96/P84*100</f>
        <v>111.6236832546313</v>
      </c>
      <c r="R96" s="63">
        <v>26131</v>
      </c>
      <c r="S96" s="78">
        <f t="shared" ref="S96" si="472">R96/R84*100</f>
        <v>102.68390443256838</v>
      </c>
      <c r="T96" s="105">
        <v>6649</v>
      </c>
      <c r="U96" s="104">
        <f t="shared" ref="U96" si="473">T96/T84*100</f>
        <v>87.961370551660266</v>
      </c>
      <c r="V96" s="105">
        <v>4583</v>
      </c>
      <c r="W96" s="104">
        <f t="shared" ref="W96" si="474">V96/V84*100</f>
        <v>89.406944986344129</v>
      </c>
      <c r="X96" s="105">
        <f t="shared" si="319"/>
        <v>-2066</v>
      </c>
      <c r="Y96" s="104">
        <f t="shared" ref="Y96" si="475">X96/X84*100</f>
        <v>84.915741882449652</v>
      </c>
      <c r="Z96" s="105">
        <f t="shared" si="321"/>
        <v>24065</v>
      </c>
      <c r="AA96" s="106">
        <f t="shared" ref="AA96" si="476">Z96/Z84*100</f>
        <v>104.56224201607647</v>
      </c>
      <c r="AB96" s="55"/>
      <c r="AC96" s="56"/>
    </row>
    <row r="97" spans="1:29" s="11" customFormat="1" ht="12" hidden="1" customHeight="1">
      <c r="A97" s="3"/>
      <c r="B97" s="26" t="s">
        <v>68</v>
      </c>
      <c r="C97" s="42" t="s">
        <v>8</v>
      </c>
      <c r="D97" s="66">
        <v>22429</v>
      </c>
      <c r="E97" s="67">
        <f t="shared" si="393"/>
        <v>98.191927151738028</v>
      </c>
      <c r="F97" s="63">
        <v>911</v>
      </c>
      <c r="G97" s="67">
        <f t="shared" si="393"/>
        <v>72.531847133757964</v>
      </c>
      <c r="H97" s="59"/>
      <c r="I97" s="67"/>
      <c r="J97" s="59">
        <v>4695</v>
      </c>
      <c r="K97" s="67">
        <f t="shared" ref="K97" si="477">J97/J85*100</f>
        <v>106.75306957708048</v>
      </c>
      <c r="L97" s="63">
        <v>131</v>
      </c>
      <c r="M97" s="67">
        <f t="shared" ref="M97" si="478">L97/L85*100</f>
        <v>128.43137254901961</v>
      </c>
      <c r="N97" s="59">
        <f t="shared" si="369"/>
        <v>1804</v>
      </c>
      <c r="O97" s="67">
        <f t="shared" si="438"/>
        <v>104.57971014492753</v>
      </c>
      <c r="P97" s="59">
        <v>2891</v>
      </c>
      <c r="Q97" s="67">
        <f t="shared" ref="Q97" si="479">P97/P85*100</f>
        <v>108.1556303778526</v>
      </c>
      <c r="R97" s="59">
        <v>27124</v>
      </c>
      <c r="S97" s="67">
        <f t="shared" ref="S97" si="480">R97/R85*100</f>
        <v>99.574155653450802</v>
      </c>
      <c r="T97" s="105">
        <v>6528</v>
      </c>
      <c r="U97" s="104">
        <f t="shared" ref="U97" si="481">T97/T85*100</f>
        <v>88.21621621621621</v>
      </c>
      <c r="V97" s="105">
        <v>4120</v>
      </c>
      <c r="W97" s="104">
        <f t="shared" ref="W97" si="482">V97/V85*100</f>
        <v>84.47816280500308</v>
      </c>
      <c r="X97" s="105">
        <f t="shared" si="319"/>
        <v>-2408</v>
      </c>
      <c r="Y97" s="104">
        <f t="shared" ref="Y97" si="483">X97/X85*100</f>
        <v>95.441934205311142</v>
      </c>
      <c r="Z97" s="105">
        <f t="shared" si="321"/>
        <v>24716</v>
      </c>
      <c r="AA97" s="106">
        <f t="shared" ref="AA97" si="484">Z97/Z85*100</f>
        <v>99.995954201561673</v>
      </c>
      <c r="AB97" s="55"/>
      <c r="AC97" s="56"/>
    </row>
    <row r="98" spans="1:29" s="11" customFormat="1" ht="12" hidden="1" customHeight="1">
      <c r="A98" s="3"/>
      <c r="B98" s="26" t="s">
        <v>70</v>
      </c>
      <c r="C98" s="42" t="s">
        <v>9</v>
      </c>
      <c r="D98" s="66">
        <v>22282</v>
      </c>
      <c r="E98" s="67">
        <f t="shared" si="393"/>
        <v>101.80472426554576</v>
      </c>
      <c r="F98" s="63">
        <v>972</v>
      </c>
      <c r="G98" s="67">
        <f t="shared" si="393"/>
        <v>92.836676217765046</v>
      </c>
      <c r="H98" s="59"/>
      <c r="I98" s="67"/>
      <c r="J98" s="59">
        <v>4400</v>
      </c>
      <c r="K98" s="67">
        <f t="shared" ref="K98" si="485">J98/J86*100</f>
        <v>105.9475078256682</v>
      </c>
      <c r="L98" s="63">
        <v>141</v>
      </c>
      <c r="M98" s="67">
        <f t="shared" ref="M98" si="486">L98/L86*100</f>
        <v>131.77570093457945</v>
      </c>
      <c r="N98" s="59">
        <f t="shared" si="369"/>
        <v>1578</v>
      </c>
      <c r="O98" s="67">
        <f t="shared" si="438"/>
        <v>95.578437310720773</v>
      </c>
      <c r="P98" s="59">
        <v>2822</v>
      </c>
      <c r="Q98" s="67">
        <f t="shared" ref="Q98" si="487">P98/P86*100</f>
        <v>112.78976818545163</v>
      </c>
      <c r="R98" s="59">
        <v>26682</v>
      </c>
      <c r="S98" s="67">
        <f t="shared" ref="S98" si="488">R98/R86*100</f>
        <v>102.46543778801845</v>
      </c>
      <c r="T98" s="105">
        <v>6509</v>
      </c>
      <c r="U98" s="104">
        <f t="shared" ref="U98" si="489">T98/T86*100</f>
        <v>90.984064858820233</v>
      </c>
      <c r="V98" s="105">
        <v>3922</v>
      </c>
      <c r="W98" s="104">
        <f t="shared" ref="W98" si="490">V98/V86*100</f>
        <v>86.597482888054756</v>
      </c>
      <c r="X98" s="105">
        <f t="shared" si="319"/>
        <v>-2587</v>
      </c>
      <c r="Y98" s="104">
        <f t="shared" ref="Y98" si="491">X98/X86*100</f>
        <v>98.552380952380943</v>
      </c>
      <c r="Z98" s="105">
        <f t="shared" si="321"/>
        <v>24095</v>
      </c>
      <c r="AA98" s="106">
        <f t="shared" ref="AA98" si="492">Z98/Z86*100</f>
        <v>102.90412128977151</v>
      </c>
      <c r="AB98" s="55"/>
      <c r="AC98" s="56"/>
    </row>
    <row r="99" spans="1:29" s="11" customFormat="1" ht="12" hidden="1" customHeight="1">
      <c r="A99" s="3"/>
      <c r="B99" s="26" t="s">
        <v>72</v>
      </c>
      <c r="C99" s="42" t="s">
        <v>10</v>
      </c>
      <c r="D99" s="66">
        <v>20944</v>
      </c>
      <c r="E99" s="67">
        <f t="shared" si="393"/>
        <v>98.273273273273276</v>
      </c>
      <c r="F99" s="63">
        <v>1029</v>
      </c>
      <c r="G99" s="67">
        <f t="shared" si="393"/>
        <v>89.013840830449837</v>
      </c>
      <c r="H99" s="59"/>
      <c r="I99" s="67"/>
      <c r="J99" s="59">
        <v>3965</v>
      </c>
      <c r="K99" s="67">
        <f t="shared" ref="K99" si="493">J99/J87*100</f>
        <v>99.448206671682968</v>
      </c>
      <c r="L99" s="63">
        <v>142</v>
      </c>
      <c r="M99" s="67">
        <f t="shared" ref="M99" si="494">L99/L87*100</f>
        <v>120.33898305084745</v>
      </c>
      <c r="N99" s="59">
        <f t="shared" si="369"/>
        <v>1589</v>
      </c>
      <c r="O99" s="67">
        <f t="shared" si="438"/>
        <v>96.831200487507616</v>
      </c>
      <c r="P99" s="59">
        <v>2376</v>
      </c>
      <c r="Q99" s="67">
        <f t="shared" ref="Q99" si="495">P99/P87*100</f>
        <v>101.27877237851663</v>
      </c>
      <c r="R99" s="59">
        <v>24909</v>
      </c>
      <c r="S99" s="67">
        <f t="shared" ref="S99" si="496">R99/R87*100</f>
        <v>98.458437092375192</v>
      </c>
      <c r="T99" s="105">
        <v>5983</v>
      </c>
      <c r="U99" s="104">
        <f t="shared" ref="U99" si="497">T99/T87*100</f>
        <v>85.349500713266764</v>
      </c>
      <c r="V99" s="105">
        <v>3519</v>
      </c>
      <c r="W99" s="104">
        <f t="shared" ref="W99" si="498">V99/V87*100</f>
        <v>81.345353675450767</v>
      </c>
      <c r="X99" s="105">
        <f t="shared" si="319"/>
        <v>-2464</v>
      </c>
      <c r="Y99" s="104">
        <f t="shared" ref="Y99" si="499">X99/X87*100</f>
        <v>91.803278688524586</v>
      </c>
      <c r="Z99" s="105">
        <f t="shared" si="321"/>
        <v>22445</v>
      </c>
      <c r="AA99" s="106">
        <f t="shared" ref="AA99" si="500">Z99/Z87*100</f>
        <v>99.248286535485292</v>
      </c>
      <c r="AB99" s="55"/>
      <c r="AC99" s="56"/>
    </row>
    <row r="100" spans="1:29" s="11" customFormat="1" ht="12" hidden="1" customHeight="1">
      <c r="A100" s="3"/>
      <c r="B100" s="26" t="s">
        <v>74</v>
      </c>
      <c r="C100" s="42" t="s">
        <v>11</v>
      </c>
      <c r="D100" s="66">
        <v>20585</v>
      </c>
      <c r="E100" s="67">
        <f t="shared" si="393"/>
        <v>101.0158013544018</v>
      </c>
      <c r="F100" s="63">
        <v>1383</v>
      </c>
      <c r="G100" s="67">
        <f t="shared" si="393"/>
        <v>118.61063464837049</v>
      </c>
      <c r="H100" s="59"/>
      <c r="I100" s="67"/>
      <c r="J100" s="59">
        <v>4083</v>
      </c>
      <c r="K100" s="67">
        <f t="shared" ref="K100" si="501">J100/J88*100</f>
        <v>103.47187024835276</v>
      </c>
      <c r="L100" s="63">
        <v>151</v>
      </c>
      <c r="M100" s="67">
        <f t="shared" ref="M100" si="502">L100/L88*100</f>
        <v>118.8976377952756</v>
      </c>
      <c r="N100" s="59">
        <f t="shared" si="369"/>
        <v>1653</v>
      </c>
      <c r="O100" s="67">
        <f t="shared" si="438"/>
        <v>99.398677089597115</v>
      </c>
      <c r="P100" s="59">
        <v>2430</v>
      </c>
      <c r="Q100" s="67">
        <f t="shared" ref="Q100" si="503">P100/P88*100</f>
        <v>106.43889618922471</v>
      </c>
      <c r="R100" s="59">
        <v>24668</v>
      </c>
      <c r="S100" s="67">
        <f t="shared" ref="S100" si="504">R100/R88*100</f>
        <v>101.41424107876993</v>
      </c>
      <c r="T100" s="105">
        <v>6540</v>
      </c>
      <c r="U100" s="104">
        <f t="shared" ref="U100" si="505">T100/T88*100</f>
        <v>92.385930216132223</v>
      </c>
      <c r="V100" s="105">
        <v>3704</v>
      </c>
      <c r="W100" s="104">
        <f t="shared" ref="W100" si="506">V100/V88*100</f>
        <v>85.641618497109832</v>
      </c>
      <c r="X100" s="105">
        <f t="shared" si="319"/>
        <v>-2836</v>
      </c>
      <c r="Y100" s="104">
        <f t="shared" ref="Y100" si="507">X100/X88*100</f>
        <v>102.97748729121278</v>
      </c>
      <c r="Z100" s="105">
        <f t="shared" si="321"/>
        <v>21832</v>
      </c>
      <c r="AA100" s="106">
        <f t="shared" ref="AA100" si="508">Z100/Z88*100</f>
        <v>101.21464997681966</v>
      </c>
      <c r="AB100" s="94"/>
      <c r="AC100" s="56"/>
    </row>
    <row r="101" spans="1:29" s="11" customFormat="1" ht="12" hidden="1" customHeight="1">
      <c r="A101" s="3"/>
      <c r="B101" s="26" t="s">
        <v>108</v>
      </c>
      <c r="C101" s="42" t="s">
        <v>109</v>
      </c>
      <c r="D101" s="66">
        <v>20178</v>
      </c>
      <c r="E101" s="67">
        <f t="shared" si="393"/>
        <v>99.851543942992876</v>
      </c>
      <c r="F101" s="63">
        <v>1161</v>
      </c>
      <c r="G101" s="67">
        <f t="shared" si="393"/>
        <v>88.625954198473281</v>
      </c>
      <c r="H101" s="59"/>
      <c r="I101" s="67"/>
      <c r="J101" s="59">
        <v>3881</v>
      </c>
      <c r="K101" s="67">
        <f t="shared" ref="K101" si="509">J101/J89*100</f>
        <v>99.131545338441896</v>
      </c>
      <c r="L101" s="59">
        <v>130</v>
      </c>
      <c r="M101" s="67">
        <f t="shared" ref="M101" si="510">L101/L89*100</f>
        <v>109.24369747899159</v>
      </c>
      <c r="N101" s="59">
        <f t="shared" si="369"/>
        <v>1542</v>
      </c>
      <c r="O101" s="67">
        <f t="shared" si="438"/>
        <v>93.341404358353515</v>
      </c>
      <c r="P101" s="59">
        <v>2339</v>
      </c>
      <c r="Q101" s="67">
        <f t="shared" ref="Q101" si="511">P101/P89*100</f>
        <v>103.35837384003534</v>
      </c>
      <c r="R101" s="59">
        <v>24059</v>
      </c>
      <c r="S101" s="67">
        <f t="shared" ref="S101" si="512">R101/R89*100</f>
        <v>99.734693031546655</v>
      </c>
      <c r="T101" s="105">
        <v>6054</v>
      </c>
      <c r="U101" s="104">
        <f t="shared" ref="U101" si="513">T101/T89*100</f>
        <v>91.367340778750375</v>
      </c>
      <c r="V101" s="105">
        <v>3392</v>
      </c>
      <c r="W101" s="104">
        <f t="shared" ref="W101" si="514">V101/V89*100</f>
        <v>82.470216387065392</v>
      </c>
      <c r="X101" s="105">
        <f t="shared" si="319"/>
        <v>-2662</v>
      </c>
      <c r="Y101" s="104">
        <f t="shared" ref="Y101" si="515">X101/X89*100</f>
        <v>105.92916832471151</v>
      </c>
      <c r="Z101" s="105">
        <f t="shared" si="321"/>
        <v>21397</v>
      </c>
      <c r="AA101" s="106">
        <f t="shared" ref="AA101" si="516">Z101/Z89*100</f>
        <v>99.014345210550673</v>
      </c>
      <c r="AB101" s="113"/>
      <c r="AC101" s="114"/>
    </row>
    <row r="102" spans="1:29" s="11" customFormat="1" ht="12" hidden="1" customHeight="1">
      <c r="A102" s="3"/>
      <c r="B102" s="26" t="s">
        <v>78</v>
      </c>
      <c r="C102" s="42" t="s">
        <v>79</v>
      </c>
      <c r="D102" s="66">
        <v>19411</v>
      </c>
      <c r="E102" s="67">
        <f t="shared" si="393"/>
        <v>101.38939670932359</v>
      </c>
      <c r="F102" s="63">
        <v>902</v>
      </c>
      <c r="G102" s="67">
        <f t="shared" si="393"/>
        <v>87.403100775193792</v>
      </c>
      <c r="H102" s="59"/>
      <c r="I102" s="67"/>
      <c r="J102" s="59">
        <v>3627</v>
      </c>
      <c r="K102" s="67">
        <f t="shared" ref="K102" si="517">J102/J90*100</f>
        <v>101.5397536394177</v>
      </c>
      <c r="L102" s="59">
        <v>126</v>
      </c>
      <c r="M102" s="67">
        <f t="shared" ref="M102" si="518">L102/L90*100</f>
        <v>111.50442477876106</v>
      </c>
      <c r="N102" s="59">
        <f t="shared" si="369"/>
        <v>1412</v>
      </c>
      <c r="O102" s="67">
        <f t="shared" si="438"/>
        <v>77.881963596249321</v>
      </c>
      <c r="P102" s="59">
        <v>2215</v>
      </c>
      <c r="Q102" s="67">
        <f t="shared" ref="Q102" si="519">P102/P90*100</f>
        <v>125.923820352473</v>
      </c>
      <c r="R102" s="59">
        <v>23038</v>
      </c>
      <c r="S102" s="67">
        <f t="shared" ref="S102" si="520">R102/R90*100</f>
        <v>101.41303869348945</v>
      </c>
      <c r="T102" s="105">
        <v>5706</v>
      </c>
      <c r="U102" s="104">
        <f t="shared" ref="U102" si="521">T102/T90*100</f>
        <v>92.946733995764788</v>
      </c>
      <c r="V102" s="105">
        <v>3020</v>
      </c>
      <c r="W102" s="104">
        <f t="shared" ref="W102" si="522">V102/V90*100</f>
        <v>78.543563068920676</v>
      </c>
      <c r="X102" s="105">
        <f t="shared" si="319"/>
        <v>-2686</v>
      </c>
      <c r="Y102" s="104">
        <f t="shared" ref="Y102" si="523">X102/X90*100</f>
        <v>117.08805579773323</v>
      </c>
      <c r="Z102" s="105">
        <f t="shared" si="321"/>
        <v>20352</v>
      </c>
      <c r="AA102" s="106">
        <f t="shared" ref="AA102" si="524">Z102/Z90*100</f>
        <v>99.652352739558339</v>
      </c>
      <c r="AB102" s="113"/>
      <c r="AC102" s="114"/>
    </row>
    <row r="103" spans="1:29" s="11" customFormat="1" ht="12" hidden="1" customHeight="1">
      <c r="A103" s="3"/>
      <c r="B103" s="27" t="s">
        <v>80</v>
      </c>
      <c r="C103" s="44" t="s">
        <v>15</v>
      </c>
      <c r="D103" s="68">
        <v>20405</v>
      </c>
      <c r="E103" s="69">
        <f t="shared" si="393"/>
        <v>102.09646752726908</v>
      </c>
      <c r="F103" s="64">
        <v>1230</v>
      </c>
      <c r="G103" s="67">
        <f t="shared" si="393"/>
        <v>113.0514705882353</v>
      </c>
      <c r="H103" s="99"/>
      <c r="I103" s="69"/>
      <c r="J103" s="72">
        <v>4062</v>
      </c>
      <c r="K103" s="69">
        <f t="shared" ref="K103" si="525">J103/J91*100</f>
        <v>103.01800659396399</v>
      </c>
      <c r="L103" s="64">
        <v>159</v>
      </c>
      <c r="M103" s="69">
        <f t="shared" ref="M103" si="526">L103/L91*100</f>
        <v>111.18881118881119</v>
      </c>
      <c r="N103" s="59">
        <f t="shared" si="369"/>
        <v>1565</v>
      </c>
      <c r="O103" s="69">
        <f t="shared" si="438"/>
        <v>92.439456585942111</v>
      </c>
      <c r="P103" s="73">
        <v>2497</v>
      </c>
      <c r="Q103" s="69">
        <f t="shared" ref="Q103" si="527">P103/P91*100</f>
        <v>110.97777777777777</v>
      </c>
      <c r="R103" s="72">
        <v>24467</v>
      </c>
      <c r="S103" s="69">
        <f t="shared" ref="S103" si="528">R103/R91*100</f>
        <v>102.24831794057421</v>
      </c>
      <c r="T103" s="118">
        <v>6229</v>
      </c>
      <c r="U103" s="119">
        <f t="shared" ref="U103" si="529">T103/T91*100</f>
        <v>93.880934438583267</v>
      </c>
      <c r="V103" s="118">
        <v>3347</v>
      </c>
      <c r="W103" s="119">
        <f t="shared" ref="W103" si="530">V103/V91*100</f>
        <v>77.638598932962182</v>
      </c>
      <c r="X103" s="118">
        <f t="shared" si="319"/>
        <v>-2882</v>
      </c>
      <c r="Y103" s="119">
        <f t="shared" ref="Y103" si="531">X103/X91*100</f>
        <v>124.01032702237522</v>
      </c>
      <c r="Z103" s="118">
        <f t="shared" si="321"/>
        <v>21585</v>
      </c>
      <c r="AA103" s="144">
        <f t="shared" ref="AA103" si="532">Z103/Z91*100</f>
        <v>99.907428835917614</v>
      </c>
      <c r="AB103" s="113"/>
      <c r="AC103" s="114"/>
    </row>
    <row r="104" spans="1:29" s="11" customFormat="1" ht="12" hidden="1" customHeight="1">
      <c r="A104" s="3"/>
      <c r="B104" s="25" t="s">
        <v>110</v>
      </c>
      <c r="C104" s="42" t="s">
        <v>111</v>
      </c>
      <c r="D104" s="70">
        <v>20128</v>
      </c>
      <c r="E104" s="71">
        <f t="shared" si="393"/>
        <v>99.377900661597707</v>
      </c>
      <c r="F104" s="62">
        <v>1061</v>
      </c>
      <c r="G104" s="71">
        <f t="shared" si="393"/>
        <v>116.21029572836801</v>
      </c>
      <c r="H104" s="61"/>
      <c r="I104" s="71"/>
      <c r="J104" s="61">
        <v>3953</v>
      </c>
      <c r="K104" s="71">
        <f t="shared" ref="K104" si="533">J104/J92*100</f>
        <v>98.431274900398407</v>
      </c>
      <c r="L104" s="61">
        <v>150</v>
      </c>
      <c r="M104" s="71">
        <f t="shared" ref="M104" si="534">L104/L92*100</f>
        <v>113.63636363636364</v>
      </c>
      <c r="N104" s="61">
        <f t="shared" si="369"/>
        <v>1511</v>
      </c>
      <c r="O104" s="71">
        <f t="shared" si="438"/>
        <v>89.197166469893745</v>
      </c>
      <c r="P104" s="61">
        <v>2442</v>
      </c>
      <c r="Q104" s="71">
        <f t="shared" ref="Q104" si="535">P104/P92*100</f>
        <v>105.16795865633075</v>
      </c>
      <c r="R104" s="61">
        <v>24081</v>
      </c>
      <c r="S104" s="71">
        <f t="shared" ref="S104" si="536">R104/R92*100</f>
        <v>99.221260815821992</v>
      </c>
      <c r="T104" s="116">
        <v>6135</v>
      </c>
      <c r="U104" s="117">
        <f t="shared" ref="U104" si="537">T104/T92*100</f>
        <v>92.366757000903348</v>
      </c>
      <c r="V104" s="116">
        <v>3079</v>
      </c>
      <c r="W104" s="117">
        <f t="shared" ref="W104" si="538">V104/V92*100</f>
        <v>72.498234047562988</v>
      </c>
      <c r="X104" s="116">
        <f t="shared" si="319"/>
        <v>-3056</v>
      </c>
      <c r="Y104" s="117">
        <f t="shared" ref="Y104" si="539">X104/X92*100</f>
        <v>127.59916492693111</v>
      </c>
      <c r="Z104" s="116">
        <f t="shared" si="321"/>
        <v>21025</v>
      </c>
      <c r="AA104" s="143">
        <f t="shared" ref="AA104" si="540">Z104/Z92*100</f>
        <v>96.114285714285714</v>
      </c>
      <c r="AB104" s="113"/>
      <c r="AC104" s="114"/>
    </row>
    <row r="105" spans="1:29" s="11" customFormat="1" ht="12" hidden="1" customHeight="1">
      <c r="A105" s="3"/>
      <c r="B105" s="26" t="s">
        <v>60</v>
      </c>
      <c r="C105" s="42" t="s">
        <v>13</v>
      </c>
      <c r="D105" s="66">
        <v>21931</v>
      </c>
      <c r="E105" s="67">
        <f t="shared" si="393"/>
        <v>101.14375317068671</v>
      </c>
      <c r="F105" s="63">
        <v>969</v>
      </c>
      <c r="G105" s="67">
        <f t="shared" si="393"/>
        <v>116.32653061224489</v>
      </c>
      <c r="H105" s="59"/>
      <c r="I105" s="67"/>
      <c r="J105" s="59">
        <v>4176</v>
      </c>
      <c r="K105" s="67">
        <f t="shared" ref="K105" si="541">J105/J93*100</f>
        <v>98.005163107251818</v>
      </c>
      <c r="L105" s="59">
        <v>140</v>
      </c>
      <c r="M105" s="67">
        <f t="shared" ref="M105" si="542">L105/L93*100</f>
        <v>111.11111111111111</v>
      </c>
      <c r="N105" s="59">
        <f t="shared" si="369"/>
        <v>1582</v>
      </c>
      <c r="O105" s="67">
        <f t="shared" si="438"/>
        <v>87.25868725868726</v>
      </c>
      <c r="P105" s="59">
        <v>2594</v>
      </c>
      <c r="Q105" s="67">
        <f t="shared" ref="Q105" si="543">P105/P93*100</f>
        <v>105.96405228758169</v>
      </c>
      <c r="R105" s="59">
        <v>26107</v>
      </c>
      <c r="S105" s="67">
        <f t="shared" ref="S105" si="544">R105/R93*100</f>
        <v>100.62827628738822</v>
      </c>
      <c r="T105" s="105">
        <v>6453</v>
      </c>
      <c r="U105" s="104">
        <f t="shared" ref="U105" si="545">T105/T93*100</f>
        <v>96.790160491975399</v>
      </c>
      <c r="V105" s="105">
        <v>3289</v>
      </c>
      <c r="W105" s="104">
        <f t="shared" ref="W105" si="546">V105/V93*100</f>
        <v>74.920273348519359</v>
      </c>
      <c r="X105" s="105">
        <f t="shared" si="319"/>
        <v>-3164</v>
      </c>
      <c r="Y105" s="104">
        <f t="shared" ref="Y105" si="547">X105/X93*100</f>
        <v>138.95476504172157</v>
      </c>
      <c r="Z105" s="105">
        <f t="shared" si="321"/>
        <v>22943</v>
      </c>
      <c r="AA105" s="106">
        <f t="shared" ref="AA105" si="548">Z105/Z93*100</f>
        <v>96.94088815650484</v>
      </c>
      <c r="AB105" s="113"/>
      <c r="AC105" s="114"/>
    </row>
    <row r="106" spans="1:29" s="11" customFormat="1" ht="12" hidden="1" customHeight="1">
      <c r="A106" s="3"/>
      <c r="B106" s="26" t="s">
        <v>62</v>
      </c>
      <c r="C106" s="42" t="s">
        <v>5</v>
      </c>
      <c r="D106" s="66">
        <v>22571</v>
      </c>
      <c r="E106" s="67">
        <f t="shared" si="393"/>
        <v>99.449242157208317</v>
      </c>
      <c r="F106" s="63">
        <v>883</v>
      </c>
      <c r="G106" s="67">
        <f t="shared" si="393"/>
        <v>128.52983988355166</v>
      </c>
      <c r="H106" s="59"/>
      <c r="I106" s="67"/>
      <c r="J106" s="59">
        <v>4131</v>
      </c>
      <c r="K106" s="67">
        <f t="shared" ref="K106" si="549">J106/J94*100</f>
        <v>94.31506849315069</v>
      </c>
      <c r="L106" s="59">
        <v>141</v>
      </c>
      <c r="M106" s="67">
        <f t="shared" ref="M106" si="550">L106/L94*100</f>
        <v>120.51282051282051</v>
      </c>
      <c r="N106" s="59">
        <f t="shared" si="369"/>
        <v>1569</v>
      </c>
      <c r="O106" s="67">
        <f t="shared" si="438"/>
        <v>86.446280991735534</v>
      </c>
      <c r="P106" s="59">
        <v>2562</v>
      </c>
      <c r="Q106" s="67">
        <f t="shared" ref="Q106" si="551">P106/P94*100</f>
        <v>99.883040935672511</v>
      </c>
      <c r="R106" s="59">
        <v>26702</v>
      </c>
      <c r="S106" s="67">
        <f t="shared" ref="S106" si="552">R106/R94*100</f>
        <v>98.618702910326476</v>
      </c>
      <c r="T106" s="105">
        <v>6407</v>
      </c>
      <c r="U106" s="104">
        <f t="shared" ref="U106" si="553">T106/T94*100</f>
        <v>95.985018726591761</v>
      </c>
      <c r="V106" s="105">
        <v>3184</v>
      </c>
      <c r="W106" s="104">
        <f t="shared" ref="W106" si="554">V106/V94*100</f>
        <v>71.278262816207743</v>
      </c>
      <c r="X106" s="105">
        <f t="shared" si="319"/>
        <v>-3223</v>
      </c>
      <c r="Y106" s="104">
        <f t="shared" ref="Y106" si="555">X106/X94*100</f>
        <v>145.96920289855072</v>
      </c>
      <c r="Z106" s="105">
        <f t="shared" si="321"/>
        <v>23479</v>
      </c>
      <c r="AA106" s="106">
        <f t="shared" ref="AA106" si="556">Z106/Z94*100</f>
        <v>94.414508605436708</v>
      </c>
      <c r="AB106" s="113"/>
      <c r="AC106" s="114"/>
    </row>
    <row r="107" spans="1:29" s="11" customFormat="1" ht="12" hidden="1" customHeight="1">
      <c r="A107" s="3"/>
      <c r="B107" s="26" t="s">
        <v>64</v>
      </c>
      <c r="C107" s="42" t="s">
        <v>65</v>
      </c>
      <c r="D107" s="66">
        <v>22275</v>
      </c>
      <c r="E107" s="67">
        <f t="shared" si="393"/>
        <v>101.76344282516332</v>
      </c>
      <c r="F107" s="63">
        <v>943</v>
      </c>
      <c r="G107" s="67">
        <f t="shared" si="393"/>
        <v>135.10028653295129</v>
      </c>
      <c r="H107" s="74"/>
      <c r="I107" s="67"/>
      <c r="J107" s="59">
        <v>4154</v>
      </c>
      <c r="K107" s="67">
        <f t="shared" ref="K107" si="557">J107/J95*100</f>
        <v>87.692632467806632</v>
      </c>
      <c r="L107" s="59">
        <v>149</v>
      </c>
      <c r="M107" s="67">
        <f t="shared" ref="M107" si="558">L107/L95*100</f>
        <v>108.75912408759123</v>
      </c>
      <c r="N107" s="59">
        <f t="shared" si="369"/>
        <v>1648</v>
      </c>
      <c r="O107" s="67">
        <f t="shared" si="438"/>
        <v>87.846481876332632</v>
      </c>
      <c r="P107" s="59">
        <v>2506</v>
      </c>
      <c r="Q107" s="67">
        <f t="shared" ref="Q107" si="559">P107/P95*100</f>
        <v>87.591751135966447</v>
      </c>
      <c r="R107" s="59">
        <v>26429</v>
      </c>
      <c r="S107" s="67">
        <f t="shared" ref="S107" si="560">R107/R95*100</f>
        <v>99.260121685570496</v>
      </c>
      <c r="T107" s="105">
        <v>6603</v>
      </c>
      <c r="U107" s="104">
        <f t="shared" ref="U107" si="561">T107/T95*100</f>
        <v>98.025534441805235</v>
      </c>
      <c r="V107" s="105">
        <v>3435</v>
      </c>
      <c r="W107" s="104">
        <f t="shared" ref="W107" si="562">V107/V95*100</f>
        <v>74.967263203841114</v>
      </c>
      <c r="X107" s="105">
        <f t="shared" si="319"/>
        <v>-3168</v>
      </c>
      <c r="Y107" s="104">
        <f t="shared" ref="Y107" si="563">X107/X95*100</f>
        <v>147.07520891364902</v>
      </c>
      <c r="Z107" s="105">
        <f t="shared" si="321"/>
        <v>23261</v>
      </c>
      <c r="AA107" s="106">
        <f t="shared" ref="AA107" si="564">Z107/Z95*100</f>
        <v>95.051487414187648</v>
      </c>
      <c r="AB107" s="113"/>
      <c r="AC107" s="114"/>
    </row>
    <row r="108" spans="1:29" s="11" customFormat="1" ht="12" hidden="1" customHeight="1">
      <c r="A108" s="3"/>
      <c r="B108" s="26" t="s">
        <v>66</v>
      </c>
      <c r="C108" s="42" t="s">
        <v>67</v>
      </c>
      <c r="D108" s="66">
        <v>21906</v>
      </c>
      <c r="E108" s="67">
        <f t="shared" si="393"/>
        <v>103.35944135132584</v>
      </c>
      <c r="F108" s="63">
        <v>964</v>
      </c>
      <c r="G108" s="67">
        <f t="shared" si="393"/>
        <v>120.34956304619226</v>
      </c>
      <c r="H108" s="74"/>
      <c r="I108" s="67"/>
      <c r="J108" s="59">
        <v>4356</v>
      </c>
      <c r="K108" s="67">
        <f t="shared" ref="K108" si="565">J108/J96*100</f>
        <v>88.231719667814474</v>
      </c>
      <c r="L108" s="59">
        <v>153</v>
      </c>
      <c r="M108" s="67">
        <f t="shared" ref="M108" si="566">L108/L96*100</f>
        <v>112.5</v>
      </c>
      <c r="N108" s="59">
        <f t="shared" si="369"/>
        <v>1720</v>
      </c>
      <c r="O108" s="67">
        <f t="shared" si="438"/>
        <v>92.274678111587988</v>
      </c>
      <c r="P108" s="59">
        <v>2636</v>
      </c>
      <c r="Q108" s="67">
        <f t="shared" ref="Q108" si="567">P108/P96*100</f>
        <v>85.779368695086234</v>
      </c>
      <c r="R108" s="59">
        <v>26262</v>
      </c>
      <c r="S108" s="67">
        <f t="shared" ref="S108" si="568">R108/R96*100</f>
        <v>100.50132027094256</v>
      </c>
      <c r="T108" s="105">
        <v>6810</v>
      </c>
      <c r="U108" s="104">
        <f t="shared" ref="U108" si="569">T108/T96*100</f>
        <v>102.42141675439915</v>
      </c>
      <c r="V108" s="105">
        <v>3598</v>
      </c>
      <c r="W108" s="104">
        <f t="shared" ref="W108" si="570">V108/V96*100</f>
        <v>78.507527820205098</v>
      </c>
      <c r="X108" s="105">
        <f t="shared" si="319"/>
        <v>-3212</v>
      </c>
      <c r="Y108" s="104">
        <f t="shared" ref="Y108" si="571">X108/X96*100</f>
        <v>155.46950629235238</v>
      </c>
      <c r="Z108" s="105">
        <f t="shared" si="321"/>
        <v>23050</v>
      </c>
      <c r="AA108" s="106">
        <f t="shared" ref="AA108" si="572">Z108/Z96*100</f>
        <v>95.782256388946607</v>
      </c>
      <c r="AB108" s="113"/>
      <c r="AC108" s="114"/>
    </row>
    <row r="109" spans="1:29" s="11" customFormat="1" ht="12" hidden="1" customHeight="1">
      <c r="A109" s="3"/>
      <c r="B109" s="26" t="s">
        <v>68</v>
      </c>
      <c r="C109" s="42" t="s">
        <v>8</v>
      </c>
      <c r="D109" s="66">
        <v>22781</v>
      </c>
      <c r="E109" s="67">
        <f t="shared" si="393"/>
        <v>101.56939676311919</v>
      </c>
      <c r="F109" s="63">
        <v>1135</v>
      </c>
      <c r="G109" s="67">
        <f t="shared" si="393"/>
        <v>124.58836443468715</v>
      </c>
      <c r="H109" s="74"/>
      <c r="I109" s="67"/>
      <c r="J109" s="59">
        <v>3897</v>
      </c>
      <c r="K109" s="67">
        <f t="shared" ref="K109" si="573">J109/J97*100</f>
        <v>83.003194888178911</v>
      </c>
      <c r="L109" s="59">
        <v>137</v>
      </c>
      <c r="M109" s="67">
        <f t="shared" ref="M109" si="574">L109/L97*100</f>
        <v>104.58015267175573</v>
      </c>
      <c r="N109" s="59">
        <f t="shared" si="369"/>
        <v>1510</v>
      </c>
      <c r="O109" s="67">
        <f t="shared" si="438"/>
        <v>83.702882483370288</v>
      </c>
      <c r="P109" s="59">
        <v>2387</v>
      </c>
      <c r="Q109" s="67">
        <f t="shared" ref="Q109" si="575">P109/P97*100</f>
        <v>82.566585956416461</v>
      </c>
      <c r="R109" s="59">
        <v>26678</v>
      </c>
      <c r="S109" s="67">
        <f t="shared" ref="S109" si="576">R109/R97*100</f>
        <v>98.355699749299518</v>
      </c>
      <c r="T109" s="105">
        <v>6567</v>
      </c>
      <c r="U109" s="104">
        <f t="shared" ref="U109" si="577">T109/T97*100</f>
        <v>100.59742647058823</v>
      </c>
      <c r="V109" s="105">
        <v>3326</v>
      </c>
      <c r="W109" s="104">
        <f t="shared" ref="W109" si="578">V109/V97*100</f>
        <v>80.728155339805824</v>
      </c>
      <c r="X109" s="105">
        <f t="shared" si="319"/>
        <v>-3241</v>
      </c>
      <c r="Y109" s="104">
        <f t="shared" ref="Y109" si="579">X109/X97*100</f>
        <v>134.59302325581396</v>
      </c>
      <c r="Z109" s="105">
        <f t="shared" si="321"/>
        <v>23437</v>
      </c>
      <c r="AA109" s="106">
        <f t="shared" ref="AA109" si="580">Z109/Z97*100</f>
        <v>94.825214435992876</v>
      </c>
      <c r="AB109" s="113"/>
      <c r="AC109" s="114"/>
    </row>
    <row r="110" spans="1:29" s="11" customFormat="1" ht="12" hidden="1" customHeight="1">
      <c r="A110" s="3"/>
      <c r="B110" s="26" t="s">
        <v>70</v>
      </c>
      <c r="C110" s="42" t="s">
        <v>9</v>
      </c>
      <c r="D110" s="66">
        <v>22318</v>
      </c>
      <c r="E110" s="67">
        <f t="shared" si="393"/>
        <v>100.1615653891033</v>
      </c>
      <c r="F110" s="63">
        <v>1174</v>
      </c>
      <c r="G110" s="67">
        <f t="shared" si="393"/>
        <v>120.78189300411523</v>
      </c>
      <c r="H110" s="74"/>
      <c r="I110" s="67"/>
      <c r="J110" s="59">
        <v>3844</v>
      </c>
      <c r="K110" s="67">
        <f t="shared" ref="K110" si="581">J110/J98*100</f>
        <v>87.36363636363636</v>
      </c>
      <c r="L110" s="59">
        <v>154</v>
      </c>
      <c r="M110" s="67">
        <f t="shared" ref="M110" si="582">L110/L98*100</f>
        <v>109.21985815602837</v>
      </c>
      <c r="N110" s="59">
        <f t="shared" si="369"/>
        <v>1548</v>
      </c>
      <c r="O110" s="67">
        <f t="shared" si="438"/>
        <v>98.098859315589351</v>
      </c>
      <c r="P110" s="59">
        <v>2296</v>
      </c>
      <c r="Q110" s="67">
        <f t="shared" ref="Q110" si="583">P110/P98*100</f>
        <v>81.360737065910698</v>
      </c>
      <c r="R110" s="59">
        <v>26162</v>
      </c>
      <c r="S110" s="67">
        <f t="shared" ref="S110" si="584">R110/R98*100</f>
        <v>98.051120605651761</v>
      </c>
      <c r="T110" s="105">
        <v>6244</v>
      </c>
      <c r="U110" s="104">
        <f t="shared" ref="U110" si="585">T110/T98*100</f>
        <v>95.928714088185586</v>
      </c>
      <c r="V110" s="105">
        <v>2886</v>
      </c>
      <c r="W110" s="104">
        <f t="shared" ref="W110" si="586">V110/V98*100</f>
        <v>73.584905660377359</v>
      </c>
      <c r="X110" s="105">
        <f t="shared" si="319"/>
        <v>-3358</v>
      </c>
      <c r="Y110" s="104">
        <f t="shared" ref="Y110" si="587">X110/X98*100</f>
        <v>129.80286045612678</v>
      </c>
      <c r="Z110" s="105">
        <f t="shared" si="321"/>
        <v>22804</v>
      </c>
      <c r="AA110" s="106">
        <f t="shared" ref="AA110" si="588">Z110/Z98*100</f>
        <v>94.642041917410253</v>
      </c>
      <c r="AB110" s="113"/>
      <c r="AC110" s="114"/>
    </row>
    <row r="111" spans="1:29" s="11" customFormat="1" ht="12" hidden="1" customHeight="1">
      <c r="A111" s="3"/>
      <c r="B111" s="26" t="s">
        <v>72</v>
      </c>
      <c r="C111" s="42" t="s">
        <v>10</v>
      </c>
      <c r="D111" s="66">
        <v>20654</v>
      </c>
      <c r="E111" s="67">
        <f t="shared" si="393"/>
        <v>98.61535523300229</v>
      </c>
      <c r="F111" s="63">
        <v>1216</v>
      </c>
      <c r="G111" s="67">
        <f t="shared" si="393"/>
        <v>118.17298347910592</v>
      </c>
      <c r="H111" s="74"/>
      <c r="I111" s="67"/>
      <c r="J111" s="59">
        <v>3446</v>
      </c>
      <c r="K111" s="67">
        <f t="shared" ref="K111" si="589">J111/J99*100</f>
        <v>86.910466582597735</v>
      </c>
      <c r="L111" s="59">
        <v>162</v>
      </c>
      <c r="M111" s="67">
        <f t="shared" ref="M111" si="590">L111/L99*100</f>
        <v>114.08450704225352</v>
      </c>
      <c r="N111" s="59">
        <f t="shared" si="369"/>
        <v>1411</v>
      </c>
      <c r="O111" s="67">
        <f t="shared" si="438"/>
        <v>88.797986154814339</v>
      </c>
      <c r="P111" s="59">
        <v>2035</v>
      </c>
      <c r="Q111" s="67">
        <f t="shared" ref="Q111" si="591">P111/P99*100</f>
        <v>85.648148148148152</v>
      </c>
      <c r="R111" s="59">
        <v>24100</v>
      </c>
      <c r="S111" s="67">
        <f t="shared" ref="S111" si="592">R111/R99*100</f>
        <v>96.752177927656675</v>
      </c>
      <c r="T111" s="105">
        <v>6225</v>
      </c>
      <c r="U111" s="104">
        <f t="shared" ref="U111" si="593">T111/T99*100</f>
        <v>104.04479358181516</v>
      </c>
      <c r="V111" s="105">
        <v>3102</v>
      </c>
      <c r="W111" s="104">
        <f t="shared" ref="W111" si="594">V111/V99*100</f>
        <v>88.150042625745954</v>
      </c>
      <c r="X111" s="105">
        <f t="shared" si="319"/>
        <v>-3123</v>
      </c>
      <c r="Y111" s="104">
        <f t="shared" ref="Y111" si="595">X111/X99*100</f>
        <v>126.74512987012987</v>
      </c>
      <c r="Z111" s="105">
        <f t="shared" si="321"/>
        <v>20977</v>
      </c>
      <c r="AA111" s="106">
        <f t="shared" ref="AA111" si="596">Z111/Z99*100</f>
        <v>93.459567832479394</v>
      </c>
      <c r="AB111" s="113"/>
      <c r="AC111" s="114"/>
    </row>
    <row r="112" spans="1:29" s="2" customFormat="1" ht="12" hidden="1" customHeight="1">
      <c r="A112" s="3"/>
      <c r="B112" s="26" t="s">
        <v>74</v>
      </c>
      <c r="C112" s="42" t="s">
        <v>11</v>
      </c>
      <c r="D112" s="66">
        <v>20154</v>
      </c>
      <c r="E112" s="67">
        <f t="shared" si="393"/>
        <v>97.906242409521496</v>
      </c>
      <c r="F112" s="63">
        <v>1413</v>
      </c>
      <c r="G112" s="67">
        <f t="shared" si="393"/>
        <v>102.16919739696313</v>
      </c>
      <c r="H112" s="74"/>
      <c r="I112" s="67"/>
      <c r="J112" s="59">
        <v>3311</v>
      </c>
      <c r="K112" s="67">
        <f t="shared" ref="K112" si="597">J112/J100*100</f>
        <v>81.092334068087197</v>
      </c>
      <c r="L112" s="59">
        <v>165</v>
      </c>
      <c r="M112" s="67">
        <f t="shared" ref="M112" si="598">L112/L100*100</f>
        <v>109.27152317880795</v>
      </c>
      <c r="N112" s="59">
        <f t="shared" si="369"/>
        <v>1309</v>
      </c>
      <c r="O112" s="67">
        <f t="shared" si="438"/>
        <v>79.189352692075005</v>
      </c>
      <c r="P112" s="59">
        <v>2002</v>
      </c>
      <c r="Q112" s="67">
        <f t="shared" ref="Q112" si="599">P112/P100*100</f>
        <v>82.386831275720169</v>
      </c>
      <c r="R112" s="59">
        <v>23465</v>
      </c>
      <c r="S112" s="67">
        <f t="shared" ref="S112" si="600">R112/R100*100</f>
        <v>95.123236581806395</v>
      </c>
      <c r="T112" s="105">
        <v>6152</v>
      </c>
      <c r="U112" s="104">
        <f t="shared" ref="U112" si="601">T112/T100*100</f>
        <v>94.067278287461775</v>
      </c>
      <c r="V112" s="105">
        <v>3045</v>
      </c>
      <c r="W112" s="104">
        <f t="shared" ref="W112" si="602">V112/V100*100</f>
        <v>82.208423326133911</v>
      </c>
      <c r="X112" s="105">
        <f t="shared" si="319"/>
        <v>-3107</v>
      </c>
      <c r="Y112" s="104">
        <f t="shared" ref="Y112" si="603">X112/X100*100</f>
        <v>109.55571227080394</v>
      </c>
      <c r="Z112" s="105">
        <f t="shared" si="321"/>
        <v>20358</v>
      </c>
      <c r="AA112" s="106">
        <f t="shared" ref="AA112" si="604">Z112/Z100*100</f>
        <v>93.248442652986441</v>
      </c>
      <c r="AB112" s="113"/>
      <c r="AC112" s="114"/>
    </row>
    <row r="113" spans="1:29" s="2" customFormat="1" ht="12" hidden="1" customHeight="1">
      <c r="A113" s="3"/>
      <c r="B113" s="26" t="s">
        <v>112</v>
      </c>
      <c r="C113" s="42" t="s">
        <v>113</v>
      </c>
      <c r="D113" s="66">
        <v>20480</v>
      </c>
      <c r="E113" s="67">
        <f t="shared" si="393"/>
        <v>101.49667955198731</v>
      </c>
      <c r="F113" s="63">
        <v>1201</v>
      </c>
      <c r="G113" s="67">
        <f t="shared" si="393"/>
        <v>103.44530577088717</v>
      </c>
      <c r="H113" s="74">
        <v>2157</v>
      </c>
      <c r="I113" s="59" t="s">
        <v>57</v>
      </c>
      <c r="J113" s="59">
        <v>3256</v>
      </c>
      <c r="K113" s="67">
        <f t="shared" ref="K113" si="605">J113/J101*100</f>
        <v>83.89590311775315</v>
      </c>
      <c r="L113" s="59">
        <v>158</v>
      </c>
      <c r="M113" s="67">
        <f t="shared" ref="M113" si="606">L113/L101*100</f>
        <v>121.53846153846153</v>
      </c>
      <c r="N113" s="59">
        <f t="shared" si="369"/>
        <v>985</v>
      </c>
      <c r="O113" s="67">
        <f t="shared" si="438"/>
        <v>63.878080415045389</v>
      </c>
      <c r="P113" s="59">
        <v>2271</v>
      </c>
      <c r="Q113" s="67">
        <f t="shared" ref="Q113" si="607">P113/P101*100</f>
        <v>97.092774690038482</v>
      </c>
      <c r="R113" s="59">
        <v>23736</v>
      </c>
      <c r="S113" s="67">
        <f t="shared" ref="S113" si="608">R113/R101*100</f>
        <v>98.657467060143816</v>
      </c>
      <c r="T113" s="105">
        <v>8078</v>
      </c>
      <c r="U113" s="104">
        <f t="shared" ref="U113" si="609">T113/T101*100</f>
        <v>133.43244136108359</v>
      </c>
      <c r="V113" s="105">
        <v>4674</v>
      </c>
      <c r="W113" s="104">
        <f t="shared" ref="W113" si="610">V113/V101*100</f>
        <v>137.79481132075472</v>
      </c>
      <c r="X113" s="105">
        <f t="shared" si="319"/>
        <v>-3404</v>
      </c>
      <c r="Y113" s="104">
        <f t="shared" ref="Y113" si="611">X113/X101*100</f>
        <v>127.87377911344852</v>
      </c>
      <c r="Z113" s="105">
        <f t="shared" si="321"/>
        <v>20332</v>
      </c>
      <c r="AA113" s="106">
        <f t="shared" ref="AA113" si="612">Z113/Z101*100</f>
        <v>95.022666728980695</v>
      </c>
      <c r="AB113" s="55"/>
      <c r="AC113" s="56"/>
    </row>
    <row r="114" spans="1:29" s="2" customFormat="1" ht="12" hidden="1" customHeight="1">
      <c r="A114" s="3"/>
      <c r="B114" s="26" t="s">
        <v>78</v>
      </c>
      <c r="C114" s="42" t="s">
        <v>79</v>
      </c>
      <c r="D114" s="66">
        <v>19379</v>
      </c>
      <c r="E114" s="67">
        <f t="shared" si="393"/>
        <v>99.835145020864459</v>
      </c>
      <c r="F114" s="63">
        <v>1175</v>
      </c>
      <c r="G114" s="67">
        <f t="shared" si="393"/>
        <v>130.26607538802662</v>
      </c>
      <c r="H114" s="74">
        <v>2496</v>
      </c>
      <c r="I114" s="59" t="s">
        <v>57</v>
      </c>
      <c r="J114" s="59">
        <v>3018</v>
      </c>
      <c r="K114" s="67">
        <f t="shared" ref="K114" si="613">J114/J102*100</f>
        <v>83.209263854425146</v>
      </c>
      <c r="L114" s="59">
        <v>158</v>
      </c>
      <c r="M114" s="67">
        <f t="shared" ref="M114" si="614">L114/L102*100</f>
        <v>125.39682539682539</v>
      </c>
      <c r="N114" s="59">
        <f t="shared" si="369"/>
        <v>921</v>
      </c>
      <c r="O114" s="67">
        <f t="shared" si="438"/>
        <v>65.226628895184135</v>
      </c>
      <c r="P114" s="59">
        <v>2097</v>
      </c>
      <c r="Q114" s="67">
        <f t="shared" ref="Q114" si="615">P114/P102*100</f>
        <v>94.672686230248303</v>
      </c>
      <c r="R114" s="59">
        <v>22397</v>
      </c>
      <c r="S114" s="67">
        <f t="shared" ref="S114" si="616">R114/R102*100</f>
        <v>97.217640420175371</v>
      </c>
      <c r="T114" s="105">
        <v>7080</v>
      </c>
      <c r="U114" s="104">
        <f t="shared" ref="U114" si="617">T114/T102*100</f>
        <v>124.07991587802314</v>
      </c>
      <c r="V114" s="105">
        <v>3902</v>
      </c>
      <c r="W114" s="104">
        <f t="shared" ref="W114" si="618">V114/V102*100</f>
        <v>129.20529801324503</v>
      </c>
      <c r="X114" s="105">
        <f t="shared" si="319"/>
        <v>-3178</v>
      </c>
      <c r="Y114" s="104">
        <f t="shared" ref="Y114" si="619">X114/X102*100</f>
        <v>118.31720029784066</v>
      </c>
      <c r="Z114" s="105">
        <f t="shared" si="321"/>
        <v>19219</v>
      </c>
      <c r="AA114" s="106">
        <f t="shared" ref="AA114" si="620">Z114/Z102*100</f>
        <v>94.432979559748432</v>
      </c>
      <c r="AB114" s="55"/>
      <c r="AC114" s="56"/>
    </row>
    <row r="115" spans="1:29" s="2" customFormat="1" ht="12" hidden="1" customHeight="1">
      <c r="A115" s="3"/>
      <c r="B115" s="27" t="s">
        <v>80</v>
      </c>
      <c r="C115" s="42" t="s">
        <v>15</v>
      </c>
      <c r="D115" s="68">
        <v>20539</v>
      </c>
      <c r="E115" s="69">
        <f t="shared" si="393"/>
        <v>100.65670178877726</v>
      </c>
      <c r="F115" s="64">
        <v>1272</v>
      </c>
      <c r="G115" s="67">
        <f t="shared" si="393"/>
        <v>103.41463414634147</v>
      </c>
      <c r="H115" s="64">
        <v>1731</v>
      </c>
      <c r="I115" s="60" t="s">
        <v>57</v>
      </c>
      <c r="J115" s="72">
        <v>3208</v>
      </c>
      <c r="K115" s="69">
        <f t="shared" ref="K115" si="621">J115/J103*100</f>
        <v>78.975873953717382</v>
      </c>
      <c r="L115" s="64">
        <v>165</v>
      </c>
      <c r="M115" s="69">
        <f t="shared" ref="M115" si="622">L115/L103*100</f>
        <v>103.77358490566037</v>
      </c>
      <c r="N115" s="60">
        <f t="shared" si="369"/>
        <v>1014</v>
      </c>
      <c r="O115" s="69">
        <f t="shared" si="438"/>
        <v>64.792332268370615</v>
      </c>
      <c r="P115" s="73">
        <v>2194</v>
      </c>
      <c r="Q115" s="69">
        <f t="shared" ref="Q115" si="623">P115/P103*100</f>
        <v>87.865438526231472</v>
      </c>
      <c r="R115" s="72">
        <v>23747</v>
      </c>
      <c r="S115" s="69">
        <f t="shared" ref="S115" si="624">R115/R103*100</f>
        <v>97.057260800261574</v>
      </c>
      <c r="T115" s="118">
        <v>7925</v>
      </c>
      <c r="U115" s="119">
        <f t="shared" ref="U115" si="625">T115/T103*100</f>
        <v>127.2274843474073</v>
      </c>
      <c r="V115" s="118">
        <v>4282</v>
      </c>
      <c r="W115" s="119">
        <f t="shared" ref="W115" si="626">V115/V103*100</f>
        <v>127.93546459515986</v>
      </c>
      <c r="X115" s="118">
        <f t="shared" si="319"/>
        <v>-3643</v>
      </c>
      <c r="Y115" s="119">
        <f t="shared" ref="Y115" si="627">X115/X103*100</f>
        <v>126.40527411519777</v>
      </c>
      <c r="Z115" s="118">
        <f t="shared" si="321"/>
        <v>20104</v>
      </c>
      <c r="AA115" s="144">
        <f t="shared" ref="AA115" si="628">Z115/Z103*100</f>
        <v>93.138753764188095</v>
      </c>
      <c r="AB115" s="55"/>
      <c r="AC115" s="56"/>
    </row>
    <row r="116" spans="1:29" s="2" customFormat="1" ht="12" hidden="1" customHeight="1">
      <c r="A116" s="3"/>
      <c r="B116" s="25" t="s">
        <v>114</v>
      </c>
      <c r="C116" s="43" t="s">
        <v>115</v>
      </c>
      <c r="D116" s="70">
        <v>20554</v>
      </c>
      <c r="E116" s="71">
        <f t="shared" si="393"/>
        <v>102.1164546899841</v>
      </c>
      <c r="F116" s="62">
        <v>1073</v>
      </c>
      <c r="G116" s="71">
        <f t="shared" si="393"/>
        <v>101.13100848256363</v>
      </c>
      <c r="H116" s="75">
        <v>1680</v>
      </c>
      <c r="I116" s="59" t="s">
        <v>57</v>
      </c>
      <c r="J116" s="61">
        <v>3242</v>
      </c>
      <c r="K116" s="71">
        <f t="shared" ref="K116" si="629">J116/J104*100</f>
        <v>82.013660511004304</v>
      </c>
      <c r="L116" s="61">
        <v>243</v>
      </c>
      <c r="M116" s="71">
        <f t="shared" ref="M116" si="630">L116/L104*100</f>
        <v>162</v>
      </c>
      <c r="N116" s="59">
        <f t="shared" si="369"/>
        <v>1130</v>
      </c>
      <c r="O116" s="71">
        <f t="shared" si="438"/>
        <v>74.784910655195233</v>
      </c>
      <c r="P116" s="61">
        <v>2112</v>
      </c>
      <c r="Q116" s="71">
        <f t="shared" ref="Q116" si="631">P116/P104*100</f>
        <v>86.486486486486484</v>
      </c>
      <c r="R116" s="61">
        <v>23796</v>
      </c>
      <c r="S116" s="71">
        <f t="shared" ref="S116" si="632">R116/R104*100</f>
        <v>98.81649433163075</v>
      </c>
      <c r="T116" s="116">
        <v>7985</v>
      </c>
      <c r="U116" s="117">
        <f t="shared" ref="U116" si="633">T116/T104*100</f>
        <v>130.15484922575388</v>
      </c>
      <c r="V116" s="116">
        <v>4431</v>
      </c>
      <c r="W116" s="117">
        <f t="shared" ref="W116" si="634">V116/V104*100</f>
        <v>143.91036050665801</v>
      </c>
      <c r="X116" s="116">
        <f t="shared" si="319"/>
        <v>-3554</v>
      </c>
      <c r="Y116" s="117">
        <f t="shared" ref="Y116" si="635">X116/X104*100</f>
        <v>116.2958115183246</v>
      </c>
      <c r="Z116" s="116">
        <f t="shared" si="321"/>
        <v>20242</v>
      </c>
      <c r="AA116" s="143">
        <f t="shared" ref="AA116" si="636">Z116/Z104*100</f>
        <v>96.275862068965509</v>
      </c>
      <c r="AB116" s="55"/>
      <c r="AC116" s="56"/>
    </row>
    <row r="117" spans="1:29" s="2" customFormat="1" ht="12" hidden="1" customHeight="1">
      <c r="A117" s="3"/>
      <c r="B117" s="26" t="s">
        <v>60</v>
      </c>
      <c r="C117" s="42" t="s">
        <v>13</v>
      </c>
      <c r="D117" s="66">
        <v>22460</v>
      </c>
      <c r="E117" s="67">
        <f t="shared" si="393"/>
        <v>102.41211071086589</v>
      </c>
      <c r="F117" s="63">
        <v>1085</v>
      </c>
      <c r="G117" s="67">
        <f t="shared" si="393"/>
        <v>111.97110423116614</v>
      </c>
      <c r="H117" s="74">
        <v>2552</v>
      </c>
      <c r="I117" s="59" t="s">
        <v>57</v>
      </c>
      <c r="J117" s="59">
        <v>3564</v>
      </c>
      <c r="K117" s="67">
        <f t="shared" ref="K117" si="637">J117/J105*100</f>
        <v>85.34482758620689</v>
      </c>
      <c r="L117" s="59">
        <v>274</v>
      </c>
      <c r="M117" s="67">
        <f t="shared" ref="M117" si="638">L117/L105*100</f>
        <v>195.71428571428569</v>
      </c>
      <c r="N117" s="59">
        <f t="shared" si="369"/>
        <v>1158</v>
      </c>
      <c r="O117" s="67">
        <f t="shared" si="438"/>
        <v>73.198482932996214</v>
      </c>
      <c r="P117" s="59">
        <v>2406</v>
      </c>
      <c r="Q117" s="67">
        <f t="shared" ref="Q117" si="639">P117/P105*100</f>
        <v>92.752505782575184</v>
      </c>
      <c r="R117" s="59">
        <v>26024</v>
      </c>
      <c r="S117" s="67">
        <f t="shared" ref="S117" si="640">R117/R105*100</f>
        <v>99.682077603707825</v>
      </c>
      <c r="T117" s="105">
        <v>8404</v>
      </c>
      <c r="U117" s="104">
        <f t="shared" ref="U117" si="641">T117/T105*100</f>
        <v>130.23399969006664</v>
      </c>
      <c r="V117" s="105">
        <v>4675</v>
      </c>
      <c r="W117" s="104">
        <f t="shared" ref="W117" si="642">V117/V105*100</f>
        <v>142.14046822742475</v>
      </c>
      <c r="X117" s="105">
        <f t="shared" si="319"/>
        <v>-3729</v>
      </c>
      <c r="Y117" s="104">
        <f t="shared" ref="Y117" si="643">X117/X105*100</f>
        <v>117.85714285714286</v>
      </c>
      <c r="Z117" s="105">
        <f t="shared" si="321"/>
        <v>22295</v>
      </c>
      <c r="AA117" s="106">
        <f t="shared" ref="AA117" si="644">Z117/Z105*100</f>
        <v>97.175609118249568</v>
      </c>
      <c r="AB117" s="55"/>
      <c r="AC117" s="56"/>
    </row>
    <row r="118" spans="1:29" s="2" customFormat="1" ht="12" hidden="1" customHeight="1">
      <c r="A118" s="3"/>
      <c r="B118" s="26" t="s">
        <v>62</v>
      </c>
      <c r="C118" s="42" t="s">
        <v>5</v>
      </c>
      <c r="D118" s="66">
        <v>22309</v>
      </c>
      <c r="E118" s="67">
        <f t="shared" si="393"/>
        <v>98.839218466173406</v>
      </c>
      <c r="F118" s="63">
        <v>930</v>
      </c>
      <c r="G118" s="67">
        <f t="shared" si="393"/>
        <v>105.32276330690826</v>
      </c>
      <c r="H118" s="74">
        <v>2653</v>
      </c>
      <c r="I118" s="59" t="s">
        <v>57</v>
      </c>
      <c r="J118" s="59">
        <v>3587</v>
      </c>
      <c r="K118" s="67">
        <f t="shared" ref="K118" si="645">J118/J106*100</f>
        <v>86.831275720164612</v>
      </c>
      <c r="L118" s="59">
        <v>236</v>
      </c>
      <c r="M118" s="67">
        <f t="shared" ref="M118" si="646">L118/L106*100</f>
        <v>167.3758865248227</v>
      </c>
      <c r="N118" s="59">
        <f t="shared" si="369"/>
        <v>1166</v>
      </c>
      <c r="O118" s="67">
        <f t="shared" si="438"/>
        <v>74.314850223072014</v>
      </c>
      <c r="P118" s="59">
        <v>2421</v>
      </c>
      <c r="Q118" s="67">
        <f t="shared" ref="Q118" si="647">P118/P106*100</f>
        <v>94.496487119437944</v>
      </c>
      <c r="R118" s="59">
        <v>25896</v>
      </c>
      <c r="S118" s="67">
        <f t="shared" ref="S118" si="648">R118/R106*100</f>
        <v>96.981499513145081</v>
      </c>
      <c r="T118" s="105">
        <v>8293</v>
      </c>
      <c r="U118" s="104">
        <f t="shared" ref="U118" si="649">T118/T106*100</f>
        <v>129.43655376931483</v>
      </c>
      <c r="V118" s="105">
        <v>4671</v>
      </c>
      <c r="W118" s="104">
        <f t="shared" ref="W118" si="650">V118/V106*100</f>
        <v>146.70226130653265</v>
      </c>
      <c r="X118" s="105">
        <f t="shared" si="319"/>
        <v>-3622</v>
      </c>
      <c r="Y118" s="104">
        <f t="shared" ref="Y118" si="651">X118/X106*100</f>
        <v>112.37977040024822</v>
      </c>
      <c r="Z118" s="105">
        <f t="shared" si="321"/>
        <v>22274</v>
      </c>
      <c r="AA118" s="106">
        <f t="shared" ref="AA118" si="652">Z118/Z106*100</f>
        <v>94.867754163294862</v>
      </c>
      <c r="AB118" s="55"/>
      <c r="AC118" s="56"/>
    </row>
    <row r="119" spans="1:29" s="2" customFormat="1" ht="12" hidden="1" customHeight="1">
      <c r="A119" s="3"/>
      <c r="B119" s="26" t="s">
        <v>64</v>
      </c>
      <c r="C119" s="42" t="s">
        <v>65</v>
      </c>
      <c r="D119" s="66">
        <v>21312</v>
      </c>
      <c r="E119" s="67">
        <f t="shared" si="393"/>
        <v>95.676767676767682</v>
      </c>
      <c r="F119" s="63">
        <v>1243</v>
      </c>
      <c r="G119" s="67">
        <f t="shared" si="393"/>
        <v>131.81336161187699</v>
      </c>
      <c r="H119" s="74">
        <v>1661</v>
      </c>
      <c r="I119" s="59" t="s">
        <v>57</v>
      </c>
      <c r="J119" s="59">
        <v>3718</v>
      </c>
      <c r="K119" s="67">
        <f t="shared" ref="K119" si="653">J119/J107*100</f>
        <v>89.504092441020703</v>
      </c>
      <c r="L119" s="59">
        <v>246</v>
      </c>
      <c r="M119" s="67">
        <f t="shared" ref="M119" si="654">L119/L107*100</f>
        <v>165.1006711409396</v>
      </c>
      <c r="N119" s="59">
        <f t="shared" si="369"/>
        <v>1149</v>
      </c>
      <c r="O119" s="67">
        <f t="shared" si="438"/>
        <v>69.720873786407765</v>
      </c>
      <c r="P119" s="59">
        <v>2569</v>
      </c>
      <c r="Q119" s="67">
        <f t="shared" ref="Q119" si="655">P119/P107*100</f>
        <v>102.51396648044692</v>
      </c>
      <c r="R119" s="59">
        <v>25030</v>
      </c>
      <c r="S119" s="67">
        <f t="shared" ref="S119" si="656">R119/R107*100</f>
        <v>94.706572325854182</v>
      </c>
      <c r="T119" s="105">
        <v>8422</v>
      </c>
      <c r="U119" s="104">
        <f t="shared" ref="U119" si="657">T119/T107*100</f>
        <v>127.54808420414963</v>
      </c>
      <c r="V119" s="105">
        <v>5109</v>
      </c>
      <c r="W119" s="104">
        <f t="shared" ref="W119" si="658">V119/V107*100</f>
        <v>148.73362445414847</v>
      </c>
      <c r="X119" s="105">
        <f t="shared" si="319"/>
        <v>-3313</v>
      </c>
      <c r="Y119" s="104">
        <f t="shared" ref="Y119" si="659">X119/X107*100</f>
        <v>104.57702020202019</v>
      </c>
      <c r="Z119" s="105">
        <f t="shared" si="321"/>
        <v>21717</v>
      </c>
      <c r="AA119" s="106">
        <f t="shared" ref="AA119" si="660">Z119/Z107*100</f>
        <v>93.362280211512839</v>
      </c>
      <c r="AB119" s="55"/>
      <c r="AC119" s="56"/>
    </row>
    <row r="120" spans="1:29" s="2" customFormat="1" ht="12" hidden="1" customHeight="1">
      <c r="A120" s="3"/>
      <c r="B120" s="26" t="s">
        <v>66</v>
      </c>
      <c r="C120" s="42" t="s">
        <v>67</v>
      </c>
      <c r="D120" s="66">
        <v>21096</v>
      </c>
      <c r="E120" s="67">
        <f t="shared" si="393"/>
        <v>96.302382908792111</v>
      </c>
      <c r="F120" s="63">
        <v>1329</v>
      </c>
      <c r="G120" s="67">
        <f t="shared" si="393"/>
        <v>137.86307053941908</v>
      </c>
      <c r="H120" s="74">
        <v>63</v>
      </c>
      <c r="I120" s="59" t="s">
        <v>57</v>
      </c>
      <c r="J120" s="59">
        <v>3786</v>
      </c>
      <c r="K120" s="67">
        <f t="shared" ref="K120" si="661">J120/J108*100</f>
        <v>86.914600550964181</v>
      </c>
      <c r="L120" s="59">
        <v>233</v>
      </c>
      <c r="M120" s="67">
        <f t="shared" ref="M120" si="662">L120/L108*100</f>
        <v>152.28758169934639</v>
      </c>
      <c r="N120" s="59">
        <f t="shared" si="369"/>
        <v>1162</v>
      </c>
      <c r="O120" s="67">
        <f t="shared" si="438"/>
        <v>67.558139534883722</v>
      </c>
      <c r="P120" s="59">
        <v>2624</v>
      </c>
      <c r="Q120" s="67">
        <f t="shared" ref="Q120" si="663">P120/P108*100</f>
        <v>99.544764795144161</v>
      </c>
      <c r="R120" s="59">
        <v>24882</v>
      </c>
      <c r="S120" s="67">
        <f t="shared" ref="S120" si="664">R120/R108*100</f>
        <v>94.745259310029709</v>
      </c>
      <c r="T120" s="105">
        <v>8492</v>
      </c>
      <c r="U120" s="104">
        <f t="shared" ref="U120" si="665">T120/T108*100</f>
        <v>124.69897209985317</v>
      </c>
      <c r="V120" s="105">
        <v>5338</v>
      </c>
      <c r="W120" s="104">
        <f t="shared" ref="W120" si="666">V120/V108*100</f>
        <v>148.36020011117287</v>
      </c>
      <c r="X120" s="105">
        <f t="shared" si="319"/>
        <v>-3154</v>
      </c>
      <c r="Y120" s="104">
        <f t="shared" ref="Y120" si="667">X120/X108*100</f>
        <v>98.194271481942721</v>
      </c>
      <c r="Z120" s="105">
        <f t="shared" si="321"/>
        <v>21728</v>
      </c>
      <c r="AA120" s="106">
        <f t="shared" ref="AA120" si="668">Z120/Z108*100</f>
        <v>94.264642082429503</v>
      </c>
      <c r="AB120" s="55"/>
      <c r="AC120" s="56"/>
    </row>
    <row r="121" spans="1:29" s="2" customFormat="1" ht="12" hidden="1" customHeight="1">
      <c r="A121" s="3"/>
      <c r="B121" s="26" t="s">
        <v>68</v>
      </c>
      <c r="C121" s="42" t="s">
        <v>8</v>
      </c>
      <c r="D121" s="66">
        <v>22858</v>
      </c>
      <c r="E121" s="67">
        <f t="shared" si="393"/>
        <v>100.33800096571706</v>
      </c>
      <c r="F121" s="63">
        <v>1687</v>
      </c>
      <c r="G121" s="67">
        <f t="shared" si="393"/>
        <v>148.63436123348018</v>
      </c>
      <c r="H121" s="74">
        <v>2232</v>
      </c>
      <c r="I121" s="59" t="s">
        <v>57</v>
      </c>
      <c r="J121" s="59">
        <v>3584</v>
      </c>
      <c r="K121" s="67">
        <f t="shared" ref="K121" si="669">J121/J109*100</f>
        <v>91.968180651783427</v>
      </c>
      <c r="L121" s="59">
        <v>211</v>
      </c>
      <c r="M121" s="67">
        <f t="shared" ref="M121" si="670">L121/L109*100</f>
        <v>154.01459854014598</v>
      </c>
      <c r="N121" s="59">
        <f t="shared" si="369"/>
        <v>1042</v>
      </c>
      <c r="O121" s="67">
        <f t="shared" si="438"/>
        <v>69.006622516556291</v>
      </c>
      <c r="P121" s="59">
        <v>2542</v>
      </c>
      <c r="Q121" s="67">
        <f t="shared" ref="Q121" si="671">P121/P109*100</f>
        <v>106.49350649350649</v>
      </c>
      <c r="R121" s="59">
        <v>26442</v>
      </c>
      <c r="S121" s="67">
        <f t="shared" ref="S121" si="672">R121/R109*100</f>
        <v>99.115375965214781</v>
      </c>
      <c r="T121" s="105">
        <v>8407</v>
      </c>
      <c r="U121" s="104">
        <f t="shared" ref="U121" si="673">T121/T109*100</f>
        <v>128.01888229023908</v>
      </c>
      <c r="V121" s="105">
        <v>5094</v>
      </c>
      <c r="W121" s="104">
        <f t="shared" ref="W121" si="674">V121/V109*100</f>
        <v>153.15694527961517</v>
      </c>
      <c r="X121" s="105">
        <f t="shared" si="319"/>
        <v>-3313</v>
      </c>
      <c r="Y121" s="104">
        <f t="shared" ref="Y121" si="675">X121/X109*100</f>
        <v>102.22153656278927</v>
      </c>
      <c r="Z121" s="105">
        <f t="shared" si="321"/>
        <v>23129</v>
      </c>
      <c r="AA121" s="106">
        <f t="shared" ref="AA121" si="676">Z121/Z109*100</f>
        <v>98.685838631224129</v>
      </c>
      <c r="AB121" s="55"/>
      <c r="AC121" s="56"/>
    </row>
    <row r="122" spans="1:29" s="2" customFormat="1" ht="12" hidden="1" customHeight="1">
      <c r="A122" s="3"/>
      <c r="B122" s="26" t="s">
        <v>70</v>
      </c>
      <c r="C122" s="42" t="s">
        <v>9</v>
      </c>
      <c r="D122" s="66">
        <v>22463</v>
      </c>
      <c r="E122" s="67">
        <f t="shared" si="393"/>
        <v>100.64969979388833</v>
      </c>
      <c r="F122" s="63">
        <v>1603</v>
      </c>
      <c r="G122" s="67">
        <f t="shared" si="393"/>
        <v>136.54173764906304</v>
      </c>
      <c r="H122" s="74">
        <v>2751</v>
      </c>
      <c r="I122" s="59" t="s">
        <v>57</v>
      </c>
      <c r="J122" s="59">
        <v>3449</v>
      </c>
      <c r="K122" s="67">
        <f t="shared" ref="K122" si="677">J122/J110*100</f>
        <v>89.724245577523405</v>
      </c>
      <c r="L122" s="59">
        <v>209</v>
      </c>
      <c r="M122" s="67">
        <f t="shared" ref="M122" si="678">L122/L110*100</f>
        <v>135.71428571428572</v>
      </c>
      <c r="N122" s="59">
        <f t="shared" si="369"/>
        <v>989</v>
      </c>
      <c r="O122" s="67">
        <f t="shared" si="438"/>
        <v>63.888888888888886</v>
      </c>
      <c r="P122" s="59">
        <v>2460</v>
      </c>
      <c r="Q122" s="67">
        <f t="shared" ref="Q122" si="679">P122/P110*100</f>
        <v>107.14285714285714</v>
      </c>
      <c r="R122" s="59">
        <v>25912</v>
      </c>
      <c r="S122" s="67">
        <f t="shared" ref="S122" si="680">R122/R110*100</f>
        <v>99.044415564559287</v>
      </c>
      <c r="T122" s="105">
        <v>8291</v>
      </c>
      <c r="U122" s="104">
        <f t="shared" ref="U122" si="681">T122/T110*100</f>
        <v>132.78347213324793</v>
      </c>
      <c r="V122" s="105">
        <v>4862</v>
      </c>
      <c r="W122" s="104">
        <f t="shared" ref="W122" si="682">V122/V110*100</f>
        <v>168.46846846846844</v>
      </c>
      <c r="X122" s="105">
        <f t="shared" si="319"/>
        <v>-3429</v>
      </c>
      <c r="Y122" s="104">
        <f t="shared" ref="Y122" si="683">X122/X110*100</f>
        <v>102.1143537820131</v>
      </c>
      <c r="Z122" s="105">
        <f t="shared" si="321"/>
        <v>22483</v>
      </c>
      <c r="AA122" s="106">
        <f t="shared" ref="AA122" si="684">Z122/Z110*100</f>
        <v>98.592352218908957</v>
      </c>
      <c r="AB122" s="55"/>
      <c r="AC122" s="56"/>
    </row>
    <row r="123" spans="1:29" s="2" customFormat="1" ht="12" hidden="1" customHeight="1">
      <c r="A123" s="3"/>
      <c r="B123" s="26" t="s">
        <v>72</v>
      </c>
      <c r="C123" s="42" t="s">
        <v>10</v>
      </c>
      <c r="D123" s="66">
        <v>20797</v>
      </c>
      <c r="E123" s="67">
        <f t="shared" si="393"/>
        <v>100.6923598334463</v>
      </c>
      <c r="F123" s="63">
        <v>1884</v>
      </c>
      <c r="G123" s="67">
        <f t="shared" si="393"/>
        <v>154.93421052631581</v>
      </c>
      <c r="H123" s="74">
        <v>2628</v>
      </c>
      <c r="I123" s="59" t="s">
        <v>57</v>
      </c>
      <c r="J123" s="59">
        <v>3192</v>
      </c>
      <c r="K123" s="67">
        <f t="shared" ref="K123" si="685">J123/J111*100</f>
        <v>92.629135229251304</v>
      </c>
      <c r="L123" s="59">
        <v>191</v>
      </c>
      <c r="M123" s="67">
        <f t="shared" ref="M123" si="686">L123/L111*100</f>
        <v>117.90123456790123</v>
      </c>
      <c r="N123" s="59">
        <f t="shared" si="369"/>
        <v>992</v>
      </c>
      <c r="O123" s="67">
        <f t="shared" si="438"/>
        <v>70.304748405386249</v>
      </c>
      <c r="P123" s="59">
        <v>2200</v>
      </c>
      <c r="Q123" s="67">
        <f t="shared" ref="Q123" si="687">P123/P111*100</f>
        <v>108.10810810810811</v>
      </c>
      <c r="R123" s="59">
        <v>23989</v>
      </c>
      <c r="S123" s="67">
        <f t="shared" ref="S123" si="688">R123/R111*100</f>
        <v>99.53941908713692</v>
      </c>
      <c r="T123" s="105">
        <v>7758</v>
      </c>
      <c r="U123" s="104">
        <f t="shared" ref="U123" si="689">T123/T111*100</f>
        <v>124.6265060240964</v>
      </c>
      <c r="V123" s="105">
        <v>4395</v>
      </c>
      <c r="W123" s="104">
        <f t="shared" ref="W123" si="690">V123/V111*100</f>
        <v>141.68278529980657</v>
      </c>
      <c r="X123" s="105">
        <f t="shared" si="319"/>
        <v>-3363</v>
      </c>
      <c r="Y123" s="104">
        <f t="shared" ref="Y123" si="691">X123/X111*100</f>
        <v>107.68491834774257</v>
      </c>
      <c r="Z123" s="105">
        <f t="shared" si="321"/>
        <v>20626</v>
      </c>
      <c r="AA123" s="106">
        <f t="shared" ref="AA123" si="692">Z123/Z111*100</f>
        <v>98.326738809171957</v>
      </c>
      <c r="AB123" s="55"/>
      <c r="AC123" s="56"/>
    </row>
    <row r="124" spans="1:29" s="2" customFormat="1" ht="12" hidden="1" customHeight="1">
      <c r="A124" s="3"/>
      <c r="B124" s="26" t="s">
        <v>74</v>
      </c>
      <c r="C124" s="42" t="s">
        <v>11</v>
      </c>
      <c r="D124" s="66">
        <v>19619</v>
      </c>
      <c r="E124" s="67">
        <f t="shared" si="393"/>
        <v>97.345440111144185</v>
      </c>
      <c r="F124" s="63">
        <v>1816</v>
      </c>
      <c r="G124" s="67">
        <f t="shared" si="393"/>
        <v>128.52087756546356</v>
      </c>
      <c r="H124" s="74">
        <v>1774</v>
      </c>
      <c r="I124" s="59" t="s">
        <v>57</v>
      </c>
      <c r="J124" s="59">
        <v>3075</v>
      </c>
      <c r="K124" s="67">
        <f t="shared" ref="K124" si="693">J124/J112*100</f>
        <v>92.87224403503474</v>
      </c>
      <c r="L124" s="59">
        <v>222</v>
      </c>
      <c r="M124" s="67">
        <f t="shared" ref="M124" si="694">L124/L112*100</f>
        <v>134.54545454545453</v>
      </c>
      <c r="N124" s="59">
        <f t="shared" si="369"/>
        <v>897</v>
      </c>
      <c r="O124" s="67">
        <f t="shared" si="438"/>
        <v>68.525592055003813</v>
      </c>
      <c r="P124" s="59">
        <v>2178</v>
      </c>
      <c r="Q124" s="67">
        <f t="shared" ref="Q124" si="695">P124/P112*100</f>
        <v>108.79120879120879</v>
      </c>
      <c r="R124" s="59">
        <v>22694</v>
      </c>
      <c r="S124" s="67">
        <f t="shared" ref="S124" si="696">R124/R112*100</f>
        <v>96.714255273812057</v>
      </c>
      <c r="T124" s="105">
        <v>7496</v>
      </c>
      <c r="U124" s="104">
        <f t="shared" ref="U124" si="697">T124/T112*100</f>
        <v>121.84655396618986</v>
      </c>
      <c r="V124" s="105">
        <v>4212</v>
      </c>
      <c r="W124" s="104">
        <f t="shared" ref="W124" si="698">V124/V112*100</f>
        <v>138.32512315270935</v>
      </c>
      <c r="X124" s="105">
        <f t="shared" si="319"/>
        <v>-3284</v>
      </c>
      <c r="Y124" s="104">
        <f t="shared" ref="Y124" si="699">X124/X112*100</f>
        <v>105.69681364660444</v>
      </c>
      <c r="Z124" s="105">
        <f t="shared" si="321"/>
        <v>19410</v>
      </c>
      <c r="AA124" s="106">
        <f t="shared" ref="AA124" si="700">Z124/Z112*100</f>
        <v>95.343353964043615</v>
      </c>
      <c r="AB124" s="94"/>
      <c r="AC124" s="56"/>
    </row>
    <row r="125" spans="1:29" s="2" customFormat="1" ht="12" hidden="1" customHeight="1">
      <c r="A125" s="3"/>
      <c r="B125" s="26" t="s">
        <v>116</v>
      </c>
      <c r="C125" s="42" t="s">
        <v>117</v>
      </c>
      <c r="D125" s="66">
        <v>19708</v>
      </c>
      <c r="E125" s="67">
        <f t="shared" si="393"/>
        <v>96.23046875</v>
      </c>
      <c r="F125" s="63">
        <v>1564</v>
      </c>
      <c r="G125" s="67">
        <f t="shared" si="393"/>
        <v>130.22481265611989</v>
      </c>
      <c r="H125" s="74">
        <v>2239</v>
      </c>
      <c r="I125" s="67">
        <f t="shared" ref="I125" si="701">H125/H113*100</f>
        <v>103.80157626332868</v>
      </c>
      <c r="J125" s="59">
        <v>3005</v>
      </c>
      <c r="K125" s="67">
        <f t="shared" ref="K125" si="702">J125/J113*100</f>
        <v>92.291154791154796</v>
      </c>
      <c r="L125" s="59">
        <v>183</v>
      </c>
      <c r="M125" s="67">
        <f t="shared" ref="M125" si="703">L125/L113*100</f>
        <v>115.82278481012658</v>
      </c>
      <c r="N125" s="59">
        <f t="shared" si="369"/>
        <v>880</v>
      </c>
      <c r="O125" s="67">
        <f t="shared" si="438"/>
        <v>89.340101522842644</v>
      </c>
      <c r="P125" s="59">
        <v>2125</v>
      </c>
      <c r="Q125" s="67">
        <f t="shared" ref="Q125" si="704">P125/P113*100</f>
        <v>93.571114046675476</v>
      </c>
      <c r="R125" s="59">
        <v>22713</v>
      </c>
      <c r="S125" s="67">
        <f t="shared" ref="S125" si="705">R125/R113*100</f>
        <v>95.690091001011126</v>
      </c>
      <c r="T125" s="105">
        <v>7168</v>
      </c>
      <c r="U125" s="104">
        <f t="shared" ref="U125" si="706">T125/T113*100</f>
        <v>88.734835355285952</v>
      </c>
      <c r="V125" s="105">
        <v>4348</v>
      </c>
      <c r="W125" s="104">
        <f t="shared" ref="W125" si="707">V125/V113*100</f>
        <v>93.025246041934111</v>
      </c>
      <c r="X125" s="105">
        <f t="shared" si="319"/>
        <v>-2820</v>
      </c>
      <c r="Y125" s="104">
        <f t="shared" ref="Y125" si="708">X125/X113*100</f>
        <v>82.843713278495883</v>
      </c>
      <c r="Z125" s="105">
        <f t="shared" si="321"/>
        <v>19893</v>
      </c>
      <c r="AA125" s="106">
        <f t="shared" ref="AA125" si="709">Z125/Z113*100</f>
        <v>97.840842022427694</v>
      </c>
      <c r="AB125" s="55"/>
      <c r="AC125" s="129"/>
    </row>
    <row r="126" spans="1:29" s="2" customFormat="1" ht="12" hidden="1" customHeight="1">
      <c r="A126" s="3"/>
      <c r="B126" s="26" t="s">
        <v>78</v>
      </c>
      <c r="C126" s="42" t="s">
        <v>79</v>
      </c>
      <c r="D126" s="66">
        <v>19361</v>
      </c>
      <c r="E126" s="67">
        <f t="shared" si="393"/>
        <v>99.907115950255431</v>
      </c>
      <c r="F126" s="63">
        <v>1462</v>
      </c>
      <c r="G126" s="67">
        <f t="shared" si="393"/>
        <v>124.42553191489363</v>
      </c>
      <c r="H126" s="74">
        <v>2646</v>
      </c>
      <c r="I126" s="67">
        <f t="shared" ref="I126" si="710">H126/H114*100</f>
        <v>106.00961538461537</v>
      </c>
      <c r="J126" s="59">
        <v>2855</v>
      </c>
      <c r="K126" s="67">
        <f t="shared" ref="K126" si="711">J126/J114*100</f>
        <v>94.599072233267066</v>
      </c>
      <c r="L126" s="59">
        <v>157</v>
      </c>
      <c r="M126" s="67">
        <f t="shared" ref="M126" si="712">L126/L114*100</f>
        <v>99.367088607594937</v>
      </c>
      <c r="N126" s="59">
        <f t="shared" si="369"/>
        <v>812</v>
      </c>
      <c r="O126" s="67">
        <f t="shared" si="438"/>
        <v>88.165038002171542</v>
      </c>
      <c r="P126" s="59">
        <v>2043</v>
      </c>
      <c r="Q126" s="67">
        <f t="shared" ref="Q126" si="713">P126/P114*100</f>
        <v>97.424892703862668</v>
      </c>
      <c r="R126" s="59">
        <v>22216</v>
      </c>
      <c r="S126" s="67">
        <f t="shared" ref="S126" si="714">R126/R114*100</f>
        <v>99.191856052149845</v>
      </c>
      <c r="T126" s="105">
        <v>6959</v>
      </c>
      <c r="U126" s="104">
        <f t="shared" ref="U126" si="715">T126/T114*100</f>
        <v>98.290960451977412</v>
      </c>
      <c r="V126" s="105">
        <v>4206</v>
      </c>
      <c r="W126" s="104">
        <f t="shared" ref="W126" si="716">V126/V114*100</f>
        <v>107.79087647360328</v>
      </c>
      <c r="X126" s="105">
        <f t="shared" si="319"/>
        <v>-2753</v>
      </c>
      <c r="Y126" s="104">
        <f t="shared" ref="Y126" si="717">X126/X114*100</f>
        <v>86.626809314033977</v>
      </c>
      <c r="Z126" s="105">
        <f t="shared" si="321"/>
        <v>19463</v>
      </c>
      <c r="AA126" s="106">
        <f t="shared" ref="AA126" si="718">Z126/Z114*100</f>
        <v>101.26957698111244</v>
      </c>
      <c r="AB126" s="55"/>
      <c r="AC126" s="129"/>
    </row>
    <row r="127" spans="1:29" s="2" customFormat="1" ht="12" hidden="1" customHeight="1">
      <c r="A127" s="3"/>
      <c r="B127" s="27" t="s">
        <v>80</v>
      </c>
      <c r="C127" s="44" t="s">
        <v>15</v>
      </c>
      <c r="D127" s="68">
        <v>20212</v>
      </c>
      <c r="E127" s="69">
        <f t="shared" si="393"/>
        <v>98.407906908807632</v>
      </c>
      <c r="F127" s="64">
        <v>1724</v>
      </c>
      <c r="G127" s="67">
        <f t="shared" si="393"/>
        <v>135.53459119496856</v>
      </c>
      <c r="H127" s="64">
        <v>1694</v>
      </c>
      <c r="I127" s="69">
        <f t="shared" ref="I127" si="719">H127/H115*100</f>
        <v>97.862507221259392</v>
      </c>
      <c r="J127" s="72">
        <v>3166</v>
      </c>
      <c r="K127" s="69">
        <f t="shared" ref="K127" si="720">J127/J115*100</f>
        <v>98.690773067331676</v>
      </c>
      <c r="L127" s="64">
        <v>225</v>
      </c>
      <c r="M127" s="69">
        <f t="shared" ref="M127" si="721">L127/L115*100</f>
        <v>136.36363636363635</v>
      </c>
      <c r="N127" s="59">
        <f t="shared" si="369"/>
        <v>936</v>
      </c>
      <c r="O127" s="69">
        <f t="shared" si="438"/>
        <v>92.307692307692307</v>
      </c>
      <c r="P127" s="73">
        <v>2230</v>
      </c>
      <c r="Q127" s="69">
        <f t="shared" ref="Q127" si="722">P127/P115*100</f>
        <v>101.64083865086599</v>
      </c>
      <c r="R127" s="72">
        <v>23378</v>
      </c>
      <c r="S127" s="69">
        <f t="shared" ref="S127" si="723">R127/R115*100</f>
        <v>98.446119509832812</v>
      </c>
      <c r="T127" s="118">
        <v>7440</v>
      </c>
      <c r="U127" s="119">
        <f t="shared" ref="U127" si="724">T127/T115*100</f>
        <v>93.880126182965299</v>
      </c>
      <c r="V127" s="118">
        <v>4437</v>
      </c>
      <c r="W127" s="119">
        <f t="shared" ref="W127" si="725">V127/V115*100</f>
        <v>103.61980382998598</v>
      </c>
      <c r="X127" s="118">
        <f t="shared" si="319"/>
        <v>-3003</v>
      </c>
      <c r="Y127" s="119">
        <f t="shared" ref="Y127" si="726">X127/X115*100</f>
        <v>82.432061487784793</v>
      </c>
      <c r="Z127" s="118">
        <f t="shared" si="321"/>
        <v>20375</v>
      </c>
      <c r="AA127" s="144">
        <f t="shared" ref="AA127" si="727">Z127/Z115*100</f>
        <v>101.34799044966176</v>
      </c>
      <c r="AB127" s="55"/>
      <c r="AC127" s="129"/>
    </row>
    <row r="128" spans="1:29" s="2" customFormat="1" ht="12" hidden="1" customHeight="1">
      <c r="A128" s="3"/>
      <c r="B128" s="25" t="s">
        <v>118</v>
      </c>
      <c r="C128" s="42" t="s">
        <v>119</v>
      </c>
      <c r="D128" s="70">
        <v>20086</v>
      </c>
      <c r="E128" s="71">
        <f t="shared" si="393"/>
        <v>97.723070935097795</v>
      </c>
      <c r="F128" s="62">
        <v>1322</v>
      </c>
      <c r="G128" s="71">
        <f t="shared" si="393"/>
        <v>123.20596458527493</v>
      </c>
      <c r="H128" s="75">
        <v>1861</v>
      </c>
      <c r="I128" s="71">
        <f t="shared" ref="I128" si="728">H128/H116*100</f>
        <v>110.77380952380953</v>
      </c>
      <c r="J128" s="61">
        <v>2887</v>
      </c>
      <c r="K128" s="71">
        <f t="shared" ref="K128" si="729">J128/J116*100</f>
        <v>89.049969154842685</v>
      </c>
      <c r="L128" s="61">
        <v>207</v>
      </c>
      <c r="M128" s="71">
        <f t="shared" ref="M128" si="730">L128/L116*100</f>
        <v>85.18518518518519</v>
      </c>
      <c r="N128" s="61">
        <f t="shared" si="369"/>
        <v>836</v>
      </c>
      <c r="O128" s="71">
        <f t="shared" si="438"/>
        <v>73.982300884955748</v>
      </c>
      <c r="P128" s="61">
        <v>2051</v>
      </c>
      <c r="Q128" s="71">
        <f t="shared" ref="Q128" si="731">P128/P116*100</f>
        <v>97.111742424242422</v>
      </c>
      <c r="R128" s="61">
        <v>22973</v>
      </c>
      <c r="S128" s="71">
        <f t="shared" ref="S128" si="732">R128/R116*100</f>
        <v>96.541435535384096</v>
      </c>
      <c r="T128" s="116">
        <v>7152</v>
      </c>
      <c r="U128" s="117">
        <f t="shared" ref="U128" si="733">T128/T116*100</f>
        <v>89.567939887288659</v>
      </c>
      <c r="V128" s="116">
        <v>4076</v>
      </c>
      <c r="W128" s="117">
        <f t="shared" ref="W128" si="734">V128/V116*100</f>
        <v>91.988264500112834</v>
      </c>
      <c r="X128" s="116">
        <f t="shared" si="319"/>
        <v>-3076</v>
      </c>
      <c r="Y128" s="117">
        <f t="shared" ref="Y128" si="735">X128/X116*100</f>
        <v>86.550365785030948</v>
      </c>
      <c r="Z128" s="116">
        <f t="shared" si="321"/>
        <v>19897</v>
      </c>
      <c r="AA128" s="143">
        <f t="shared" ref="AA128" si="736">Z128/Z116*100</f>
        <v>98.295622962157893</v>
      </c>
      <c r="AB128" s="55"/>
      <c r="AC128" s="129"/>
    </row>
    <row r="129" spans="1:29" s="2" customFormat="1" ht="12" hidden="1" customHeight="1">
      <c r="A129" s="3"/>
      <c r="B129" s="26" t="s">
        <v>60</v>
      </c>
      <c r="C129" s="42" t="s">
        <v>13</v>
      </c>
      <c r="D129" s="66">
        <v>21600</v>
      </c>
      <c r="E129" s="67">
        <f t="shared" si="393"/>
        <v>96.170970614425642</v>
      </c>
      <c r="F129" s="63">
        <v>1058</v>
      </c>
      <c r="G129" s="67">
        <f t="shared" si="393"/>
        <v>97.511520737327189</v>
      </c>
      <c r="H129" s="74">
        <v>2534</v>
      </c>
      <c r="I129" s="67">
        <f t="shared" ref="I129" si="737">H129/H117*100</f>
        <v>99.294670846394979</v>
      </c>
      <c r="J129" s="59">
        <v>2971</v>
      </c>
      <c r="K129" s="67">
        <f t="shared" ref="K129" si="738">J129/J117*100</f>
        <v>83.361391694725029</v>
      </c>
      <c r="L129" s="59">
        <v>167</v>
      </c>
      <c r="M129" s="67">
        <f t="shared" ref="M129" si="739">L129/L117*100</f>
        <v>60.948905109489047</v>
      </c>
      <c r="N129" s="59">
        <f t="shared" si="369"/>
        <v>793</v>
      </c>
      <c r="O129" s="67">
        <f t="shared" si="438"/>
        <v>68.480138169257344</v>
      </c>
      <c r="P129" s="59">
        <v>2178</v>
      </c>
      <c r="Q129" s="67">
        <f t="shared" ref="Q129" si="740">P129/P117*100</f>
        <v>90.523690773067329</v>
      </c>
      <c r="R129" s="59">
        <v>24571</v>
      </c>
      <c r="S129" s="67">
        <f t="shared" ref="S129" si="741">R129/R117*100</f>
        <v>94.416692284045496</v>
      </c>
      <c r="T129" s="105">
        <v>7410</v>
      </c>
      <c r="U129" s="104">
        <f t="shared" ref="U129" si="742">T129/T117*100</f>
        <v>88.172298905283199</v>
      </c>
      <c r="V129" s="105">
        <v>4183</v>
      </c>
      <c r="W129" s="104">
        <f t="shared" ref="W129" si="743">V129/V117*100</f>
        <v>89.475935828877013</v>
      </c>
      <c r="X129" s="105">
        <f t="shared" si="319"/>
        <v>-3227</v>
      </c>
      <c r="Y129" s="104">
        <f t="shared" ref="Y129" si="744">X129/X117*100</f>
        <v>86.53794582998124</v>
      </c>
      <c r="Z129" s="105">
        <f t="shared" si="321"/>
        <v>21344</v>
      </c>
      <c r="AA129" s="106">
        <f t="shared" ref="AA129" si="745">Z129/Z117*100</f>
        <v>95.734469612020632</v>
      </c>
      <c r="AB129" s="55"/>
      <c r="AC129" s="129"/>
    </row>
    <row r="130" spans="1:29" s="2" customFormat="1" ht="12" hidden="1" customHeight="1">
      <c r="A130" s="3"/>
      <c r="B130" s="26" t="s">
        <v>62</v>
      </c>
      <c r="C130" s="42" t="s">
        <v>5</v>
      </c>
      <c r="D130" s="66">
        <v>21497</v>
      </c>
      <c r="E130" s="67">
        <f t="shared" si="393"/>
        <v>96.36021336680264</v>
      </c>
      <c r="F130" s="63">
        <v>1091</v>
      </c>
      <c r="G130" s="67">
        <f t="shared" si="393"/>
        <v>117.31182795698925</v>
      </c>
      <c r="H130" s="74">
        <v>2739</v>
      </c>
      <c r="I130" s="67">
        <f t="shared" ref="I130" si="746">H130/H118*100</f>
        <v>103.2416132679985</v>
      </c>
      <c r="J130" s="59">
        <v>2937</v>
      </c>
      <c r="K130" s="67">
        <f t="shared" ref="K130" si="747">J130/J118*100</f>
        <v>81.879007527181486</v>
      </c>
      <c r="L130" s="59">
        <v>199</v>
      </c>
      <c r="M130" s="67">
        <f t="shared" ref="M130" si="748">L130/L118*100</f>
        <v>84.322033898305079</v>
      </c>
      <c r="N130" s="59">
        <f t="shared" si="369"/>
        <v>764</v>
      </c>
      <c r="O130" s="67">
        <f t="shared" si="438"/>
        <v>65.523156089193819</v>
      </c>
      <c r="P130" s="59">
        <v>2173</v>
      </c>
      <c r="Q130" s="67">
        <f t="shared" ref="Q130" si="749">P130/P118*100</f>
        <v>89.756299049979347</v>
      </c>
      <c r="R130" s="59">
        <v>24434</v>
      </c>
      <c r="S130" s="67">
        <f t="shared" ref="S130" si="750">R130/R118*100</f>
        <v>94.354340438677781</v>
      </c>
      <c r="T130" s="105">
        <v>7367</v>
      </c>
      <c r="U130" s="104">
        <f t="shared" ref="U130" si="751">T130/T118*100</f>
        <v>88.833956348727838</v>
      </c>
      <c r="V130" s="105">
        <v>4067</v>
      </c>
      <c r="W130" s="104">
        <f t="shared" ref="W130" si="752">V130/V118*100</f>
        <v>87.06915007493042</v>
      </c>
      <c r="X130" s="105">
        <f t="shared" si="319"/>
        <v>-3300</v>
      </c>
      <c r="Y130" s="104">
        <f t="shared" ref="Y130" si="753">X130/X118*100</f>
        <v>91.109884041965756</v>
      </c>
      <c r="Z130" s="105">
        <f t="shared" si="321"/>
        <v>21134</v>
      </c>
      <c r="AA130" s="106">
        <f t="shared" ref="AA130" si="754">Z130/Z118*100</f>
        <v>94.881925114483252</v>
      </c>
      <c r="AB130" s="55"/>
      <c r="AC130" s="129"/>
    </row>
    <row r="131" spans="1:29" s="2" customFormat="1" ht="12" hidden="1" customHeight="1">
      <c r="A131" s="3"/>
      <c r="B131" s="26" t="s">
        <v>64</v>
      </c>
      <c r="C131" s="42" t="s">
        <v>65</v>
      </c>
      <c r="D131" s="66">
        <v>21841</v>
      </c>
      <c r="E131" s="67">
        <f t="shared" si="393"/>
        <v>102.48216966966967</v>
      </c>
      <c r="F131" s="63">
        <v>1097</v>
      </c>
      <c r="G131" s="67">
        <f t="shared" si="393"/>
        <v>88.254223652453746</v>
      </c>
      <c r="H131" s="74">
        <v>1817</v>
      </c>
      <c r="I131" s="67">
        <f t="shared" ref="I131" si="755">H131/H119*100</f>
        <v>109.39193257074051</v>
      </c>
      <c r="J131" s="59">
        <v>3219</v>
      </c>
      <c r="K131" s="67">
        <f t="shared" ref="K131" si="756">J131/J119*100</f>
        <v>86.578805809575044</v>
      </c>
      <c r="L131" s="59">
        <v>238</v>
      </c>
      <c r="M131" s="67">
        <f t="shared" ref="M131" si="757">L131/L119*100</f>
        <v>96.747967479674799</v>
      </c>
      <c r="N131" s="59">
        <f t="shared" si="369"/>
        <v>852</v>
      </c>
      <c r="O131" s="67">
        <f t="shared" si="438"/>
        <v>74.151436031331599</v>
      </c>
      <c r="P131" s="59">
        <v>2367</v>
      </c>
      <c r="Q131" s="67">
        <f t="shared" ref="Q131" si="758">P131/P119*100</f>
        <v>92.137018295056436</v>
      </c>
      <c r="R131" s="59">
        <v>25060</v>
      </c>
      <c r="S131" s="67">
        <f t="shared" ref="S131" si="759">R131/R119*100</f>
        <v>100.11985617259289</v>
      </c>
      <c r="T131" s="105">
        <v>7998</v>
      </c>
      <c r="U131" s="104">
        <f t="shared" ref="U131" si="760">T131/T119*100</f>
        <v>94.965566373782949</v>
      </c>
      <c r="V131" s="105">
        <v>4705</v>
      </c>
      <c r="W131" s="104">
        <f t="shared" ref="W131" si="761">V131/V119*100</f>
        <v>92.092385985515762</v>
      </c>
      <c r="X131" s="105">
        <f t="shared" si="319"/>
        <v>-3293</v>
      </c>
      <c r="Y131" s="104">
        <f t="shared" ref="Y131" si="762">X131/X119*100</f>
        <v>99.396317536975559</v>
      </c>
      <c r="Z131" s="105">
        <f t="shared" si="321"/>
        <v>21767</v>
      </c>
      <c r="AA131" s="106">
        <f t="shared" ref="AA131" si="763">Z131/Z119*100</f>
        <v>100.23023437859742</v>
      </c>
      <c r="AB131" s="55"/>
      <c r="AC131" s="129"/>
    </row>
    <row r="132" spans="1:29" s="2" customFormat="1" ht="12" hidden="1" customHeight="1">
      <c r="A132" s="3"/>
      <c r="B132" s="26" t="s">
        <v>66</v>
      </c>
      <c r="C132" s="42" t="s">
        <v>67</v>
      </c>
      <c r="D132" s="66">
        <v>20312</v>
      </c>
      <c r="E132" s="67">
        <f t="shared" si="393"/>
        <v>96.283655669321206</v>
      </c>
      <c r="F132" s="63">
        <v>1596</v>
      </c>
      <c r="G132" s="67">
        <f t="shared" si="393"/>
        <v>120.0902934537246</v>
      </c>
      <c r="H132" s="74">
        <v>43</v>
      </c>
      <c r="I132" s="67">
        <f t="shared" ref="I132" si="764">H132/H120*100</f>
        <v>68.253968253968253</v>
      </c>
      <c r="J132" s="59">
        <v>3239</v>
      </c>
      <c r="K132" s="67">
        <f t="shared" ref="K132" si="765">J132/J120*100</f>
        <v>85.552033808769153</v>
      </c>
      <c r="L132" s="59">
        <v>180</v>
      </c>
      <c r="M132" s="67">
        <f t="shared" ref="M132" si="766">L132/L120*100</f>
        <v>77.253218884120173</v>
      </c>
      <c r="N132" s="59">
        <f t="shared" si="369"/>
        <v>1199</v>
      </c>
      <c r="O132" s="67">
        <f t="shared" si="438"/>
        <v>103.184165232358</v>
      </c>
      <c r="P132" s="59">
        <v>2040</v>
      </c>
      <c r="Q132" s="67">
        <f t="shared" ref="Q132" si="767">P132/P120*100</f>
        <v>77.743902439024396</v>
      </c>
      <c r="R132" s="59">
        <v>23551</v>
      </c>
      <c r="S132" s="67">
        <f t="shared" ref="S132" si="768">R132/R120*100</f>
        <v>94.650751547303273</v>
      </c>
      <c r="T132" s="105">
        <v>7888</v>
      </c>
      <c r="U132" s="104">
        <f t="shared" ref="U132" si="769">T132/T120*100</f>
        <v>92.887423457371639</v>
      </c>
      <c r="V132" s="105">
        <v>4757</v>
      </c>
      <c r="W132" s="104">
        <f t="shared" ref="W132" si="770">V132/V120*100</f>
        <v>89.115773698014237</v>
      </c>
      <c r="X132" s="105">
        <f t="shared" si="319"/>
        <v>-3131</v>
      </c>
      <c r="Y132" s="104">
        <f t="shared" ref="Y132" si="771">X132/X120*100</f>
        <v>99.2707672796449</v>
      </c>
      <c r="Z132" s="105">
        <f t="shared" si="321"/>
        <v>20420</v>
      </c>
      <c r="AA132" s="106">
        <f t="shared" ref="AA132" si="772">Z132/Z120*100</f>
        <v>93.980117820324011</v>
      </c>
      <c r="AB132" s="55"/>
      <c r="AC132" s="129"/>
    </row>
    <row r="133" spans="1:29" s="2" customFormat="1" ht="12" hidden="1" customHeight="1">
      <c r="A133" s="3"/>
      <c r="B133" s="26" t="s">
        <v>68</v>
      </c>
      <c r="C133" s="42" t="s">
        <v>8</v>
      </c>
      <c r="D133" s="66">
        <v>22495</v>
      </c>
      <c r="E133" s="67">
        <f t="shared" si="393"/>
        <v>98.411934552454284</v>
      </c>
      <c r="F133" s="63">
        <v>1945</v>
      </c>
      <c r="G133" s="67">
        <f t="shared" si="393"/>
        <v>115.29342027267337</v>
      </c>
      <c r="H133" s="74">
        <v>2480</v>
      </c>
      <c r="I133" s="67">
        <f t="shared" ref="I133" si="773">H133/H121*100</f>
        <v>111.11111111111111</v>
      </c>
      <c r="J133" s="59">
        <v>3196</v>
      </c>
      <c r="K133" s="67">
        <f t="shared" ref="K133" si="774">J133/J121*100</f>
        <v>89.174107142857139</v>
      </c>
      <c r="L133" s="59">
        <v>162</v>
      </c>
      <c r="M133" s="67">
        <f t="shared" ref="M133" si="775">L133/L121*100</f>
        <v>76.777251184834128</v>
      </c>
      <c r="N133" s="59">
        <f t="shared" si="369"/>
        <v>762</v>
      </c>
      <c r="O133" s="67">
        <f t="shared" si="438"/>
        <v>73.128598848368526</v>
      </c>
      <c r="P133" s="59">
        <v>2434</v>
      </c>
      <c r="Q133" s="67">
        <f t="shared" ref="Q133" si="776">P133/P121*100</f>
        <v>95.751376868607394</v>
      </c>
      <c r="R133" s="59">
        <v>25691</v>
      </c>
      <c r="S133" s="67">
        <f t="shared" ref="S133" si="777">R133/R121*100</f>
        <v>97.159821496104684</v>
      </c>
      <c r="T133" s="105">
        <v>7990</v>
      </c>
      <c r="U133" s="104">
        <f t="shared" ref="U133" si="778">T133/T121*100</f>
        <v>95.039847745926011</v>
      </c>
      <c r="V133" s="105">
        <v>4616</v>
      </c>
      <c r="W133" s="104">
        <f t="shared" ref="W133" si="779">V133/V121*100</f>
        <v>90.616411464468001</v>
      </c>
      <c r="X133" s="105">
        <f t="shared" si="319"/>
        <v>-3374</v>
      </c>
      <c r="Y133" s="104">
        <f t="shared" ref="Y133" si="780">X133/X121*100</f>
        <v>101.84123151222457</v>
      </c>
      <c r="Z133" s="105">
        <f t="shared" si="321"/>
        <v>22317</v>
      </c>
      <c r="AA133" s="106">
        <f t="shared" ref="AA133" si="781">Z133/Z121*100</f>
        <v>96.489255912490819</v>
      </c>
      <c r="AB133" s="55"/>
      <c r="AC133" s="129"/>
    </row>
    <row r="134" spans="1:29" s="2" customFormat="1" ht="12" hidden="1" customHeight="1">
      <c r="A134" s="3"/>
      <c r="B134" s="26" t="s">
        <v>70</v>
      </c>
      <c r="C134" s="42" t="s">
        <v>9</v>
      </c>
      <c r="D134" s="66">
        <v>22227</v>
      </c>
      <c r="E134" s="67">
        <f t="shared" si="393"/>
        <v>98.949383430530204</v>
      </c>
      <c r="F134" s="63">
        <v>1897</v>
      </c>
      <c r="G134" s="67">
        <f t="shared" si="393"/>
        <v>118.34061135371179</v>
      </c>
      <c r="H134" s="74">
        <v>2794</v>
      </c>
      <c r="I134" s="67">
        <f t="shared" ref="I134" si="782">H134/H122*100</f>
        <v>101.56306797528171</v>
      </c>
      <c r="J134" s="59">
        <v>3136</v>
      </c>
      <c r="K134" s="67">
        <f t="shared" ref="K134" si="783">J134/J122*100</f>
        <v>90.924905769788339</v>
      </c>
      <c r="L134" s="59">
        <v>183</v>
      </c>
      <c r="M134" s="67">
        <f t="shared" ref="M134" si="784">L134/L122*100</f>
        <v>87.559808612440193</v>
      </c>
      <c r="N134" s="59">
        <f t="shared" si="369"/>
        <v>706</v>
      </c>
      <c r="O134" s="67">
        <f t="shared" si="438"/>
        <v>71.385237613751258</v>
      </c>
      <c r="P134" s="59">
        <v>2430</v>
      </c>
      <c r="Q134" s="67">
        <f t="shared" ref="Q134" si="785">P134/P122*100</f>
        <v>98.780487804878049</v>
      </c>
      <c r="R134" s="59">
        <v>25363</v>
      </c>
      <c r="S134" s="67">
        <f t="shared" ref="S134" si="786">R134/R122*100</f>
        <v>97.881290521765976</v>
      </c>
      <c r="T134" s="105">
        <v>7898</v>
      </c>
      <c r="U134" s="104">
        <f t="shared" ref="U134" si="787">T134/T122*100</f>
        <v>95.259920395609697</v>
      </c>
      <c r="V134" s="105">
        <v>4463</v>
      </c>
      <c r="W134" s="104">
        <f t="shared" ref="W134" si="788">V134/V122*100</f>
        <v>91.793500617030034</v>
      </c>
      <c r="X134" s="105">
        <f t="shared" si="319"/>
        <v>-3435</v>
      </c>
      <c r="Y134" s="104">
        <f t="shared" ref="Y134" si="789">X134/X122*100</f>
        <v>100.17497812773404</v>
      </c>
      <c r="Z134" s="105">
        <f t="shared" si="321"/>
        <v>21928</v>
      </c>
      <c r="AA134" s="106">
        <f t="shared" ref="AA134" si="790">Z134/Z122*100</f>
        <v>97.531468220433212</v>
      </c>
      <c r="AB134" s="55"/>
      <c r="AC134" s="129"/>
    </row>
    <row r="135" spans="1:29" s="2" customFormat="1" ht="12" hidden="1" customHeight="1">
      <c r="A135" s="3"/>
      <c r="B135" s="26" t="s">
        <v>72</v>
      </c>
      <c r="C135" s="42" t="s">
        <v>10</v>
      </c>
      <c r="D135" s="66">
        <v>21422</v>
      </c>
      <c r="E135" s="67">
        <f t="shared" si="393"/>
        <v>103.00524114054912</v>
      </c>
      <c r="F135" s="63">
        <v>1746</v>
      </c>
      <c r="G135" s="67">
        <f t="shared" si="393"/>
        <v>92.675159235668787</v>
      </c>
      <c r="H135" s="74">
        <v>2263</v>
      </c>
      <c r="I135" s="67">
        <f t="shared" ref="I135" si="791">H135/H123*100</f>
        <v>86.111111111111114</v>
      </c>
      <c r="J135" s="59">
        <v>2823</v>
      </c>
      <c r="K135" s="67">
        <f t="shared" ref="K135" si="792">J135/J123*100</f>
        <v>88.439849624060145</v>
      </c>
      <c r="L135" s="59">
        <v>166</v>
      </c>
      <c r="M135" s="67">
        <f t="shared" ref="M135" si="793">L135/L123*100</f>
        <v>86.910994764397913</v>
      </c>
      <c r="N135" s="59">
        <f t="shared" si="369"/>
        <v>616</v>
      </c>
      <c r="O135" s="67">
        <f t="shared" si="438"/>
        <v>62.096774193548384</v>
      </c>
      <c r="P135" s="59">
        <v>2207</v>
      </c>
      <c r="Q135" s="67">
        <f t="shared" ref="Q135" si="794">P135/P123*100</f>
        <v>100.31818181818181</v>
      </c>
      <c r="R135" s="59">
        <v>24245</v>
      </c>
      <c r="S135" s="67">
        <f t="shared" ref="S135" si="795">R135/R123*100</f>
        <v>101.06715577973237</v>
      </c>
      <c r="T135" s="105">
        <v>7999</v>
      </c>
      <c r="U135" s="104">
        <f t="shared" ref="U135" si="796">T135/T123*100</f>
        <v>103.10647073988142</v>
      </c>
      <c r="V135" s="105">
        <v>4102</v>
      </c>
      <c r="W135" s="104">
        <f t="shared" ref="W135" si="797">V135/V123*100</f>
        <v>93.333333333333329</v>
      </c>
      <c r="X135" s="105">
        <f t="shared" si="319"/>
        <v>-3897</v>
      </c>
      <c r="Y135" s="104">
        <f t="shared" ref="Y135" si="798">X135/X123*100</f>
        <v>115.87867975022301</v>
      </c>
      <c r="Z135" s="105">
        <f t="shared" si="321"/>
        <v>20348</v>
      </c>
      <c r="AA135" s="106">
        <f t="shared" ref="AA135" si="799">Z135/Z123*100</f>
        <v>98.6521865606516</v>
      </c>
      <c r="AB135" s="55"/>
      <c r="AC135" s="129"/>
    </row>
    <row r="136" spans="1:29" s="2" customFormat="1" ht="12" hidden="1" customHeight="1">
      <c r="A136" s="3"/>
      <c r="B136" s="26" t="s">
        <v>74</v>
      </c>
      <c r="C136" s="42" t="s">
        <v>11</v>
      </c>
      <c r="D136" s="66">
        <v>20523</v>
      </c>
      <c r="E136" s="67">
        <f t="shared" si="393"/>
        <v>104.60777817421886</v>
      </c>
      <c r="F136" s="63">
        <v>1912</v>
      </c>
      <c r="G136" s="67">
        <f t="shared" si="393"/>
        <v>105.2863436123348</v>
      </c>
      <c r="H136" s="74">
        <v>2067</v>
      </c>
      <c r="I136" s="67">
        <f t="shared" ref="I136" si="800">H136/H124*100</f>
        <v>116.5163472378805</v>
      </c>
      <c r="J136" s="59">
        <v>2915</v>
      </c>
      <c r="K136" s="67">
        <f t="shared" ref="K136" si="801">J136/J124*100</f>
        <v>94.796747967479675</v>
      </c>
      <c r="L136" s="59">
        <v>180</v>
      </c>
      <c r="M136" s="67">
        <f t="shared" ref="M136" si="802">L136/L124*100</f>
        <v>81.081081081081081</v>
      </c>
      <c r="N136" s="59">
        <f t="shared" si="369"/>
        <v>590</v>
      </c>
      <c r="O136" s="67">
        <f t="shared" si="438"/>
        <v>65.774804905239691</v>
      </c>
      <c r="P136" s="59">
        <v>2325</v>
      </c>
      <c r="Q136" s="67">
        <f t="shared" ref="Q136" si="803">P136/P124*100</f>
        <v>106.74931129476583</v>
      </c>
      <c r="R136" s="59">
        <v>23438</v>
      </c>
      <c r="S136" s="67">
        <f t="shared" ref="S136" si="804">R136/R124*100</f>
        <v>103.2783995769807</v>
      </c>
      <c r="T136" s="105">
        <v>7958</v>
      </c>
      <c r="U136" s="104">
        <f t="shared" ref="U136" si="805">T136/T124*100</f>
        <v>106.16328708644612</v>
      </c>
      <c r="V136" s="105">
        <v>4032</v>
      </c>
      <c r="W136" s="104">
        <f t="shared" ref="W136" si="806">V136/V124*100</f>
        <v>95.726495726495727</v>
      </c>
      <c r="X136" s="105">
        <f t="shared" si="319"/>
        <v>-3926</v>
      </c>
      <c r="Y136" s="104">
        <f t="shared" ref="Y136" si="807">X136/X124*100</f>
        <v>119.54933008526187</v>
      </c>
      <c r="Z136" s="105">
        <f t="shared" si="321"/>
        <v>19512</v>
      </c>
      <c r="AA136" s="106">
        <f t="shared" ref="AA136" si="808">Z136/Z124*100</f>
        <v>100.5255023183926</v>
      </c>
      <c r="AB136" s="94"/>
      <c r="AC136" s="129"/>
    </row>
    <row r="137" spans="1:29" s="2" customFormat="1" ht="12" hidden="1" customHeight="1">
      <c r="A137" s="3"/>
      <c r="B137" s="26" t="s">
        <v>120</v>
      </c>
      <c r="C137" s="42" t="s">
        <v>121</v>
      </c>
      <c r="D137" s="66">
        <v>20005</v>
      </c>
      <c r="E137" s="67">
        <f t="shared" si="393"/>
        <v>101.50700223259589</v>
      </c>
      <c r="F137" s="63">
        <v>1727</v>
      </c>
      <c r="G137" s="67">
        <f t="shared" si="393"/>
        <v>110.42199488491049</v>
      </c>
      <c r="H137" s="74">
        <v>2146</v>
      </c>
      <c r="I137" s="67">
        <f t="shared" ref="I137" si="809">H137/H125*100</f>
        <v>95.846359982134871</v>
      </c>
      <c r="J137" s="59">
        <v>2837</v>
      </c>
      <c r="K137" s="67">
        <f t="shared" ref="K137" si="810">J137/J125*100</f>
        <v>94.409317803660571</v>
      </c>
      <c r="L137" s="59">
        <v>191</v>
      </c>
      <c r="M137" s="67">
        <f t="shared" ref="M137" si="811">L137/L125*100</f>
        <v>104.37158469945356</v>
      </c>
      <c r="N137" s="59">
        <f t="shared" si="369"/>
        <v>733</v>
      </c>
      <c r="O137" s="67">
        <f t="shared" si="438"/>
        <v>83.295454545454547</v>
      </c>
      <c r="P137" s="59">
        <v>2104</v>
      </c>
      <c r="Q137" s="67">
        <f t="shared" ref="Q137" si="812">P137/P125*100</f>
        <v>99.011764705882356</v>
      </c>
      <c r="R137" s="59">
        <v>22842</v>
      </c>
      <c r="S137" s="67">
        <f t="shared" ref="S137" si="813">R137/R125*100</f>
        <v>100.56795667679303</v>
      </c>
      <c r="T137" s="105">
        <v>7388</v>
      </c>
      <c r="U137" s="104">
        <f t="shared" ref="U137" si="814">T137/T125*100</f>
        <v>103.06919642857142</v>
      </c>
      <c r="V137" s="105">
        <v>3909</v>
      </c>
      <c r="W137" s="104">
        <f t="shared" ref="W137" si="815">V137/V125*100</f>
        <v>89.90340386384544</v>
      </c>
      <c r="X137" s="105">
        <f t="shared" ref="X137:X196" si="816">V137-T137</f>
        <v>-3479</v>
      </c>
      <c r="Y137" s="104">
        <f t="shared" ref="Y137" si="817">X137/X125*100</f>
        <v>123.36879432624113</v>
      </c>
      <c r="Z137" s="105">
        <f t="shared" ref="Z137:Z196" si="818">R137+X137</f>
        <v>19363</v>
      </c>
      <c r="AA137" s="106">
        <f t="shared" ref="AA137" si="819">Z137/Z125*100</f>
        <v>97.335746242396823</v>
      </c>
      <c r="AB137" s="55"/>
      <c r="AC137" s="56"/>
    </row>
    <row r="138" spans="1:29" s="2" customFormat="1" ht="12" hidden="1" customHeight="1">
      <c r="A138" s="3"/>
      <c r="B138" s="26" t="s">
        <v>78</v>
      </c>
      <c r="C138" s="42" t="s">
        <v>79</v>
      </c>
      <c r="D138" s="66">
        <v>19320</v>
      </c>
      <c r="E138" s="67">
        <f t="shared" si="393"/>
        <v>99.788234078818235</v>
      </c>
      <c r="F138" s="63">
        <v>1404</v>
      </c>
      <c r="G138" s="67">
        <f t="shared" si="393"/>
        <v>96.0328317373461</v>
      </c>
      <c r="H138" s="74">
        <v>2492</v>
      </c>
      <c r="I138" s="67">
        <f t="shared" ref="I138" si="820">H138/H126*100</f>
        <v>94.179894179894177</v>
      </c>
      <c r="J138" s="59">
        <v>2576</v>
      </c>
      <c r="K138" s="67">
        <f t="shared" ref="K138" si="821">J138/J126*100</f>
        <v>90.2276707530648</v>
      </c>
      <c r="L138" s="59">
        <v>191</v>
      </c>
      <c r="M138" s="67">
        <f t="shared" ref="M138" si="822">L138/L126*100</f>
        <v>121.656050955414</v>
      </c>
      <c r="N138" s="59">
        <f t="shared" si="369"/>
        <v>595</v>
      </c>
      <c r="O138" s="67">
        <f t="shared" si="438"/>
        <v>73.275862068965509</v>
      </c>
      <c r="P138" s="59">
        <v>1981</v>
      </c>
      <c r="Q138" s="67">
        <f t="shared" ref="Q138" si="823">P138/P126*100</f>
        <v>96.965247185511501</v>
      </c>
      <c r="R138" s="59">
        <v>21896</v>
      </c>
      <c r="S138" s="67">
        <f t="shared" ref="S138" si="824">R138/R126*100</f>
        <v>98.559596687072386</v>
      </c>
      <c r="T138" s="105">
        <v>7305</v>
      </c>
      <c r="U138" s="104">
        <f t="shared" ref="U138" si="825">T138/T126*100</f>
        <v>104.9719787325765</v>
      </c>
      <c r="V138" s="105">
        <v>3887</v>
      </c>
      <c r="W138" s="104">
        <f t="shared" ref="W138" si="826">V138/V126*100</f>
        <v>92.415596766524004</v>
      </c>
      <c r="X138" s="105">
        <f t="shared" si="816"/>
        <v>-3418</v>
      </c>
      <c r="Y138" s="104">
        <f t="shared" ref="Y138" si="827">X138/X126*100</f>
        <v>124.15546676353068</v>
      </c>
      <c r="Z138" s="105">
        <f t="shared" si="818"/>
        <v>18478</v>
      </c>
      <c r="AA138" s="106">
        <f t="shared" ref="AA138" si="828">Z138/Z126*100</f>
        <v>94.939115244309718</v>
      </c>
      <c r="AB138" s="55"/>
      <c r="AC138" s="56"/>
    </row>
    <row r="139" spans="1:29" s="2" customFormat="1" ht="12" hidden="1" customHeight="1">
      <c r="A139" s="3"/>
      <c r="B139" s="27" t="s">
        <v>80</v>
      </c>
      <c r="C139" s="42" t="s">
        <v>15</v>
      </c>
      <c r="D139" s="68">
        <v>20060</v>
      </c>
      <c r="E139" s="69">
        <f t="shared" si="393"/>
        <v>99.247971502077974</v>
      </c>
      <c r="F139" s="64">
        <v>1904</v>
      </c>
      <c r="G139" s="67">
        <f t="shared" si="393"/>
        <v>110.44083526682134</v>
      </c>
      <c r="H139" s="64">
        <v>1799</v>
      </c>
      <c r="I139" s="69">
        <f t="shared" ref="I139" si="829">H139/H127*100</f>
        <v>106.19834710743801</v>
      </c>
      <c r="J139" s="72">
        <v>3059</v>
      </c>
      <c r="K139" s="69">
        <f t="shared" ref="K139" si="830">J139/J127*100</f>
        <v>96.620341124447251</v>
      </c>
      <c r="L139" s="64">
        <v>199</v>
      </c>
      <c r="M139" s="69">
        <f t="shared" ref="M139" si="831">L139/L127*100</f>
        <v>88.444444444444443</v>
      </c>
      <c r="N139" s="60">
        <f t="shared" si="369"/>
        <v>684</v>
      </c>
      <c r="O139" s="69">
        <f t="shared" si="438"/>
        <v>73.076923076923066</v>
      </c>
      <c r="P139" s="73">
        <v>2375</v>
      </c>
      <c r="Q139" s="69">
        <f t="shared" ref="Q139" si="832">P139/P127*100</f>
        <v>106.50224215246638</v>
      </c>
      <c r="R139" s="72">
        <v>23119</v>
      </c>
      <c r="S139" s="69">
        <f t="shared" ref="S139" si="833">R139/R127*100</f>
        <v>98.892120797330833</v>
      </c>
      <c r="T139" s="118">
        <v>8285</v>
      </c>
      <c r="U139" s="119">
        <f t="shared" ref="U139" si="834">T139/T127*100</f>
        <v>111.35752688172043</v>
      </c>
      <c r="V139" s="118">
        <v>4167</v>
      </c>
      <c r="W139" s="119">
        <f t="shared" ref="W139" si="835">V139/V127*100</f>
        <v>93.914807302231239</v>
      </c>
      <c r="X139" s="118">
        <f t="shared" si="816"/>
        <v>-4118</v>
      </c>
      <c r="Y139" s="119">
        <f t="shared" ref="Y139" si="836">X139/X127*100</f>
        <v>137.12953712953714</v>
      </c>
      <c r="Z139" s="118">
        <f t="shared" si="818"/>
        <v>19001</v>
      </c>
      <c r="AA139" s="144">
        <f t="shared" ref="AA139" si="837">Z139/Z127*100</f>
        <v>93.256441717791418</v>
      </c>
      <c r="AB139" s="55"/>
      <c r="AC139" s="56"/>
    </row>
    <row r="140" spans="1:29" s="2" customFormat="1" ht="12" hidden="1" customHeight="1">
      <c r="A140" s="3"/>
      <c r="B140" s="25" t="s">
        <v>122</v>
      </c>
      <c r="C140" s="43" t="s">
        <v>123</v>
      </c>
      <c r="D140" s="70">
        <v>19912</v>
      </c>
      <c r="E140" s="71">
        <f t="shared" si="393"/>
        <v>99.133724982574918</v>
      </c>
      <c r="F140" s="62">
        <v>1559</v>
      </c>
      <c r="G140" s="71">
        <f t="shared" si="393"/>
        <v>117.92738275340393</v>
      </c>
      <c r="H140" s="75">
        <v>1902</v>
      </c>
      <c r="I140" s="71">
        <f t="shared" ref="I140" si="838">H140/H128*100</f>
        <v>102.20311660397637</v>
      </c>
      <c r="J140" s="61">
        <v>3177</v>
      </c>
      <c r="K140" s="71">
        <f t="shared" ref="K140" si="839">J140/J128*100</f>
        <v>110.04502944232767</v>
      </c>
      <c r="L140" s="61">
        <v>186</v>
      </c>
      <c r="M140" s="71">
        <f t="shared" ref="M140" si="840">L140/L128*100</f>
        <v>89.85507246376811</v>
      </c>
      <c r="N140" s="59">
        <f t="shared" si="369"/>
        <v>660</v>
      </c>
      <c r="O140" s="71">
        <f t="shared" si="438"/>
        <v>78.94736842105263</v>
      </c>
      <c r="P140" s="61">
        <v>2517</v>
      </c>
      <c r="Q140" s="71">
        <f t="shared" ref="Q140" si="841">P140/P128*100</f>
        <v>122.72062408581179</v>
      </c>
      <c r="R140" s="61">
        <v>23089</v>
      </c>
      <c r="S140" s="71">
        <f t="shared" ref="S140" si="842">R140/R128*100</f>
        <v>100.50494058242285</v>
      </c>
      <c r="T140" s="116">
        <v>8025</v>
      </c>
      <c r="U140" s="117">
        <f t="shared" ref="U140" si="843">T140/T128*100</f>
        <v>112.20637583892616</v>
      </c>
      <c r="V140" s="116">
        <v>4301</v>
      </c>
      <c r="W140" s="117">
        <f t="shared" ref="W140" si="844">V140/V128*100</f>
        <v>105.52011776251227</v>
      </c>
      <c r="X140" s="116">
        <f t="shared" si="816"/>
        <v>-3724</v>
      </c>
      <c r="Y140" s="117">
        <f t="shared" ref="Y140" si="845">X140/X128*100</f>
        <v>121.06631989596879</v>
      </c>
      <c r="Z140" s="116">
        <f t="shared" si="818"/>
        <v>19365</v>
      </c>
      <c r="AA140" s="143">
        <f t="shared" ref="AA140" si="846">Z140/Z128*100</f>
        <v>97.326230084937421</v>
      </c>
      <c r="AB140" s="55"/>
      <c r="AC140" s="56"/>
    </row>
    <row r="141" spans="1:29" s="2" customFormat="1" ht="12" hidden="1" customHeight="1">
      <c r="A141" s="3"/>
      <c r="B141" s="26" t="s">
        <v>60</v>
      </c>
      <c r="C141" s="42" t="s">
        <v>13</v>
      </c>
      <c r="D141" s="66">
        <v>20308</v>
      </c>
      <c r="E141" s="67">
        <f t="shared" si="393"/>
        <v>94.018518518518519</v>
      </c>
      <c r="F141" s="63">
        <v>1310</v>
      </c>
      <c r="G141" s="67">
        <f t="shared" si="393"/>
        <v>123.81852551984878</v>
      </c>
      <c r="H141" s="74">
        <v>2267</v>
      </c>
      <c r="I141" s="67">
        <f t="shared" ref="I141" si="847">H141/H129*100</f>
        <v>89.463299131807418</v>
      </c>
      <c r="J141" s="59">
        <v>3130</v>
      </c>
      <c r="K141" s="67">
        <f t="shared" ref="K141" si="848">J141/J129*100</f>
        <v>105.35173342308988</v>
      </c>
      <c r="L141" s="59">
        <v>198</v>
      </c>
      <c r="M141" s="67">
        <f t="shared" ref="M141" si="849">L141/L129*100</f>
        <v>118.56287425149701</v>
      </c>
      <c r="N141" s="59">
        <f t="shared" si="369"/>
        <v>481</v>
      </c>
      <c r="O141" s="67">
        <f t="shared" si="438"/>
        <v>60.655737704918032</v>
      </c>
      <c r="P141" s="59">
        <v>2649</v>
      </c>
      <c r="Q141" s="67">
        <f t="shared" ref="Q141" si="850">P141/P129*100</f>
        <v>121.62534435261708</v>
      </c>
      <c r="R141" s="59">
        <v>23438</v>
      </c>
      <c r="S141" s="67">
        <f t="shared" ref="S141" si="851">R141/R129*100</f>
        <v>95.38887306173946</v>
      </c>
      <c r="T141" s="105">
        <v>7783</v>
      </c>
      <c r="U141" s="104">
        <f t="shared" ref="U141" si="852">T141/T129*100</f>
        <v>105.03373819163293</v>
      </c>
      <c r="V141" s="105">
        <v>4452</v>
      </c>
      <c r="W141" s="104">
        <f t="shared" ref="W141" si="853">V141/V129*100</f>
        <v>106.43079129811139</v>
      </c>
      <c r="X141" s="105">
        <f t="shared" si="816"/>
        <v>-3331</v>
      </c>
      <c r="Y141" s="104">
        <f t="shared" ref="Y141" si="854">X141/X129*100</f>
        <v>103.22280756120234</v>
      </c>
      <c r="Z141" s="105">
        <f t="shared" si="818"/>
        <v>20107</v>
      </c>
      <c r="AA141" s="106">
        <f t="shared" ref="AA141" si="855">Z141/Z129*100</f>
        <v>94.204460269865066</v>
      </c>
      <c r="AB141" s="55"/>
      <c r="AC141" s="56"/>
    </row>
    <row r="142" spans="1:29" s="2" customFormat="1" ht="12" hidden="1" customHeight="1">
      <c r="A142" s="3"/>
      <c r="B142" s="26" t="s">
        <v>62</v>
      </c>
      <c r="C142" s="42" t="s">
        <v>5</v>
      </c>
      <c r="D142" s="66">
        <v>20893</v>
      </c>
      <c r="E142" s="67">
        <f t="shared" si="393"/>
        <v>97.190305624040562</v>
      </c>
      <c r="F142" s="63">
        <v>1129</v>
      </c>
      <c r="G142" s="67">
        <f t="shared" si="393"/>
        <v>103.48304307974337</v>
      </c>
      <c r="H142" s="74">
        <v>2833</v>
      </c>
      <c r="I142" s="67">
        <f t="shared" ref="I142" si="856">H142/H130*100</f>
        <v>103.43190945600584</v>
      </c>
      <c r="J142" s="59">
        <v>3105</v>
      </c>
      <c r="K142" s="67">
        <f t="shared" ref="K142" si="857">J142/J130*100</f>
        <v>105.72012257405517</v>
      </c>
      <c r="L142" s="59">
        <v>193</v>
      </c>
      <c r="M142" s="67">
        <f t="shared" ref="M142" si="858">L142/L130*100</f>
        <v>96.984924623115575</v>
      </c>
      <c r="N142" s="59">
        <f t="shared" si="369"/>
        <v>395</v>
      </c>
      <c r="O142" s="67">
        <f t="shared" si="438"/>
        <v>51.701570680628272</v>
      </c>
      <c r="P142" s="59">
        <v>2710</v>
      </c>
      <c r="Q142" s="67">
        <f t="shared" ref="Q142" si="859">P142/P130*100</f>
        <v>124.71237919926369</v>
      </c>
      <c r="R142" s="59">
        <v>23998</v>
      </c>
      <c r="S142" s="67">
        <f t="shared" ref="S142" si="860">R142/R130*100</f>
        <v>98.215601211426701</v>
      </c>
      <c r="T142" s="105">
        <v>7830</v>
      </c>
      <c r="U142" s="104">
        <f t="shared" ref="U142" si="861">T142/T130*100</f>
        <v>106.28478349395955</v>
      </c>
      <c r="V142" s="105">
        <v>4732</v>
      </c>
      <c r="W142" s="104">
        <f t="shared" ref="W142" si="862">V142/V130*100</f>
        <v>116.35111876075732</v>
      </c>
      <c r="X142" s="105">
        <f t="shared" si="816"/>
        <v>-3098</v>
      </c>
      <c r="Y142" s="104">
        <f t="shared" ref="Y142" si="863">X142/X130*100</f>
        <v>93.87878787878789</v>
      </c>
      <c r="Z142" s="105">
        <f t="shared" si="818"/>
        <v>20900</v>
      </c>
      <c r="AA142" s="106">
        <f t="shared" ref="AA142" si="864">Z142/Z130*100</f>
        <v>98.892779407589671</v>
      </c>
      <c r="AB142" s="55"/>
      <c r="AC142" s="56"/>
    </row>
    <row r="143" spans="1:29" s="2" customFormat="1" ht="12" hidden="1" customHeight="1">
      <c r="A143" s="3"/>
      <c r="B143" s="26" t="s">
        <v>64</v>
      </c>
      <c r="C143" s="42" t="s">
        <v>65</v>
      </c>
      <c r="D143" s="66">
        <v>20347</v>
      </c>
      <c r="E143" s="67">
        <f t="shared" si="393"/>
        <v>93.159653862002656</v>
      </c>
      <c r="F143" s="63">
        <v>1275</v>
      </c>
      <c r="G143" s="67">
        <f t="shared" si="393"/>
        <v>116.22607110300819</v>
      </c>
      <c r="H143" s="74">
        <v>1602</v>
      </c>
      <c r="I143" s="67">
        <f t="shared" ref="I143" si="865">H143/H131*100</f>
        <v>88.167308750687951</v>
      </c>
      <c r="J143" s="59">
        <v>3336</v>
      </c>
      <c r="K143" s="67">
        <f t="shared" ref="K143" si="866">J143/J131*100</f>
        <v>103.63466915191053</v>
      </c>
      <c r="L143" s="59">
        <v>234</v>
      </c>
      <c r="M143" s="67">
        <f t="shared" ref="M143" si="867">L143/L131*100</f>
        <v>98.319327731092429</v>
      </c>
      <c r="N143" s="59">
        <f t="shared" si="369"/>
        <v>522</v>
      </c>
      <c r="O143" s="67">
        <f t="shared" si="438"/>
        <v>61.267605633802816</v>
      </c>
      <c r="P143" s="59">
        <v>2814</v>
      </c>
      <c r="Q143" s="67">
        <f t="shared" ref="Q143" si="868">P143/P131*100</f>
        <v>118.88466413181243</v>
      </c>
      <c r="R143" s="59">
        <v>23683</v>
      </c>
      <c r="S143" s="67">
        <f t="shared" ref="S143" si="869">R143/R131*100</f>
        <v>94.50518754988029</v>
      </c>
      <c r="T143" s="105">
        <v>7967</v>
      </c>
      <c r="U143" s="104">
        <f t="shared" ref="U143" si="870">T143/T131*100</f>
        <v>99.612403100775197</v>
      </c>
      <c r="V143" s="105">
        <v>4885</v>
      </c>
      <c r="W143" s="104">
        <f t="shared" ref="W143" si="871">V143/V131*100</f>
        <v>103.82571732199789</v>
      </c>
      <c r="X143" s="105">
        <f t="shared" si="816"/>
        <v>-3082</v>
      </c>
      <c r="Y143" s="104">
        <f t="shared" ref="Y143" si="872">X143/X131*100</f>
        <v>93.59246887336775</v>
      </c>
      <c r="Z143" s="105">
        <f t="shared" si="818"/>
        <v>20601</v>
      </c>
      <c r="AA143" s="106">
        <f t="shared" ref="AA143" si="873">Z143/Z131*100</f>
        <v>94.643267331281294</v>
      </c>
      <c r="AB143" s="55"/>
      <c r="AC143" s="56"/>
    </row>
    <row r="144" spans="1:29" s="2" customFormat="1" ht="12" hidden="1" customHeight="1">
      <c r="A144" s="3"/>
      <c r="B144" s="26" t="s">
        <v>66</v>
      </c>
      <c r="C144" s="42" t="s">
        <v>67</v>
      </c>
      <c r="D144" s="66">
        <v>19239</v>
      </c>
      <c r="E144" s="67">
        <f t="shared" si="393"/>
        <v>94.717408428515157</v>
      </c>
      <c r="F144" s="63">
        <v>1251</v>
      </c>
      <c r="G144" s="67">
        <f t="shared" si="393"/>
        <v>78.383458646616546</v>
      </c>
      <c r="H144" s="74">
        <v>59</v>
      </c>
      <c r="I144" s="67">
        <f t="shared" ref="I144" si="874">H144/H132*100</f>
        <v>137.2093023255814</v>
      </c>
      <c r="J144" s="59">
        <v>3419</v>
      </c>
      <c r="K144" s="67">
        <f t="shared" ref="K144" si="875">J144/J132*100</f>
        <v>105.55727076258104</v>
      </c>
      <c r="L144" s="59">
        <v>230</v>
      </c>
      <c r="M144" s="67">
        <f t="shared" ref="M144" si="876">L144/L132*100</f>
        <v>127.77777777777777</v>
      </c>
      <c r="N144" s="59">
        <f t="shared" si="369"/>
        <v>578</v>
      </c>
      <c r="O144" s="67">
        <f t="shared" si="438"/>
        <v>48.206839032527107</v>
      </c>
      <c r="P144" s="59">
        <v>2841</v>
      </c>
      <c r="Q144" s="67">
        <f t="shared" ref="Q144" si="877">P144/P132*100</f>
        <v>139.26470588235293</v>
      </c>
      <c r="R144" s="59">
        <v>22658</v>
      </c>
      <c r="S144" s="67">
        <f t="shared" ref="S144" si="878">R144/R132*100</f>
        <v>96.20822894993843</v>
      </c>
      <c r="T144" s="105">
        <v>7958</v>
      </c>
      <c r="U144" s="104">
        <f t="shared" ref="U144" si="879">T144/T132*100</f>
        <v>100.88742393509126</v>
      </c>
      <c r="V144" s="105">
        <v>4798</v>
      </c>
      <c r="W144" s="104">
        <f t="shared" ref="W144" si="880">V144/V132*100</f>
        <v>100.8618877443767</v>
      </c>
      <c r="X144" s="105">
        <f t="shared" si="816"/>
        <v>-3160</v>
      </c>
      <c r="Y144" s="104">
        <f t="shared" ref="Y144" si="881">X144/X132*100</f>
        <v>100.92622165442351</v>
      </c>
      <c r="Z144" s="105">
        <f t="shared" si="818"/>
        <v>19498</v>
      </c>
      <c r="AA144" s="106">
        <f t="shared" ref="AA144" si="882">Z144/Z132*100</f>
        <v>95.484818805093042</v>
      </c>
      <c r="AB144" s="55"/>
      <c r="AC144" s="56"/>
    </row>
    <row r="145" spans="1:29" s="2" customFormat="1" ht="12" hidden="1" customHeight="1">
      <c r="A145" s="3"/>
      <c r="B145" s="26" t="s">
        <v>68</v>
      </c>
      <c r="C145" s="42" t="s">
        <v>8</v>
      </c>
      <c r="D145" s="66">
        <v>21163</v>
      </c>
      <c r="E145" s="67">
        <f t="shared" si="393"/>
        <v>94.078684152033787</v>
      </c>
      <c r="F145" s="63">
        <v>1937</v>
      </c>
      <c r="G145" s="67">
        <f t="shared" si="393"/>
        <v>99.588688946015424</v>
      </c>
      <c r="H145" s="74">
        <v>2324</v>
      </c>
      <c r="I145" s="67">
        <f t="shared" ref="I145" si="883">H145/H133*100</f>
        <v>93.709677419354847</v>
      </c>
      <c r="J145" s="59">
        <v>2988</v>
      </c>
      <c r="K145" s="67">
        <f t="shared" ref="K145" si="884">J145/J133*100</f>
        <v>93.491864831038797</v>
      </c>
      <c r="L145" s="59">
        <v>229</v>
      </c>
      <c r="M145" s="67">
        <f t="shared" ref="M145" si="885">L145/L133*100</f>
        <v>141.35802469135803</v>
      </c>
      <c r="N145" s="59">
        <f t="shared" ref="N145:N196" si="886">J145-P145</f>
        <v>580</v>
      </c>
      <c r="O145" s="67">
        <f t="shared" si="438"/>
        <v>76.115485564304464</v>
      </c>
      <c r="P145" s="59">
        <v>2408</v>
      </c>
      <c r="Q145" s="67">
        <f t="shared" ref="Q145" si="887">P145/P133*100</f>
        <v>98.93179950698439</v>
      </c>
      <c r="R145" s="59">
        <v>24151</v>
      </c>
      <c r="S145" s="67">
        <f t="shared" ref="S145" si="888">R145/R133*100</f>
        <v>94.005682923981155</v>
      </c>
      <c r="T145" s="105">
        <v>7817</v>
      </c>
      <c r="U145" s="104">
        <f t="shared" ref="U145" si="889">T145/T133*100</f>
        <v>97.834793491864829</v>
      </c>
      <c r="V145" s="105">
        <v>4718</v>
      </c>
      <c r="W145" s="104">
        <f t="shared" ref="W145" si="890">V145/V133*100</f>
        <v>102.20970537261698</v>
      </c>
      <c r="X145" s="105">
        <f t="shared" si="816"/>
        <v>-3099</v>
      </c>
      <c r="Y145" s="104">
        <f t="shared" ref="Y145" si="891">X145/X133*100</f>
        <v>91.849436870183752</v>
      </c>
      <c r="Z145" s="105">
        <f t="shared" si="818"/>
        <v>21052</v>
      </c>
      <c r="AA145" s="106">
        <f t="shared" ref="AA145" si="892">Z145/Z133*100</f>
        <v>94.331675404400229</v>
      </c>
      <c r="AB145" s="55"/>
      <c r="AC145" s="56"/>
    </row>
    <row r="146" spans="1:29" s="2" customFormat="1" ht="12" hidden="1" customHeight="1">
      <c r="A146" s="3"/>
      <c r="B146" s="26" t="s">
        <v>70</v>
      </c>
      <c r="C146" s="42" t="s">
        <v>9</v>
      </c>
      <c r="D146" s="66">
        <v>20489</v>
      </c>
      <c r="E146" s="67">
        <f t="shared" si="393"/>
        <v>92.180681153551987</v>
      </c>
      <c r="F146" s="63">
        <v>1915</v>
      </c>
      <c r="G146" s="67">
        <f t="shared" si="393"/>
        <v>100.94886663152344</v>
      </c>
      <c r="H146" s="74">
        <v>2547</v>
      </c>
      <c r="I146" s="67">
        <f t="shared" ref="I146" si="893">H146/H134*100</f>
        <v>91.159627773801006</v>
      </c>
      <c r="J146" s="59">
        <v>3274</v>
      </c>
      <c r="K146" s="67">
        <f t="shared" ref="K146" si="894">J146/J134*100</f>
        <v>104.40051020408163</v>
      </c>
      <c r="L146" s="59">
        <v>318</v>
      </c>
      <c r="M146" s="67">
        <f t="shared" ref="M146" si="895">L146/L134*100</f>
        <v>173.77049180327867</v>
      </c>
      <c r="N146" s="59">
        <f t="shared" si="886"/>
        <v>929</v>
      </c>
      <c r="O146" s="67">
        <f t="shared" si="438"/>
        <v>131.58640226628896</v>
      </c>
      <c r="P146" s="59">
        <v>2345</v>
      </c>
      <c r="Q146" s="67">
        <f t="shared" ref="Q146" si="896">P146/P134*100</f>
        <v>96.502057613168716</v>
      </c>
      <c r="R146" s="59">
        <v>23763</v>
      </c>
      <c r="S146" s="67">
        <f t="shared" ref="S146" si="897">R146/R134*100</f>
        <v>93.691597997082368</v>
      </c>
      <c r="T146" s="105">
        <v>7779</v>
      </c>
      <c r="U146" s="104">
        <f t="shared" ref="U146" si="898">T146/T134*100</f>
        <v>98.493289440364649</v>
      </c>
      <c r="V146" s="105">
        <v>4618</v>
      </c>
      <c r="W146" s="104">
        <f t="shared" ref="W146" si="899">V146/V134*100</f>
        <v>103.47300022406453</v>
      </c>
      <c r="X146" s="105">
        <f t="shared" si="816"/>
        <v>-3161</v>
      </c>
      <c r="Y146" s="104">
        <f t="shared" ref="Y146" si="900">X146/X134*100</f>
        <v>92.023289665211067</v>
      </c>
      <c r="Z146" s="105">
        <f t="shared" si="818"/>
        <v>20602</v>
      </c>
      <c r="AA146" s="106">
        <f t="shared" ref="AA146" si="901">Z146/Z134*100</f>
        <v>93.952936884348787</v>
      </c>
      <c r="AB146" s="55"/>
      <c r="AC146" s="56"/>
    </row>
    <row r="147" spans="1:29" s="2" customFormat="1" ht="12" hidden="1" customHeight="1">
      <c r="A147" s="3"/>
      <c r="B147" s="26" t="s">
        <v>72</v>
      </c>
      <c r="C147" s="42" t="s">
        <v>10</v>
      </c>
      <c r="D147" s="66">
        <v>19105</v>
      </c>
      <c r="E147" s="67">
        <f t="shared" si="393"/>
        <v>89.184016431705729</v>
      </c>
      <c r="F147" s="63">
        <v>1556</v>
      </c>
      <c r="G147" s="67">
        <f t="shared" si="393"/>
        <v>89.117983963344798</v>
      </c>
      <c r="H147" s="74">
        <v>2321</v>
      </c>
      <c r="I147" s="67">
        <f t="shared" ref="I147" si="902">H147/H135*100</f>
        <v>102.56296950950066</v>
      </c>
      <c r="J147" s="59">
        <v>3223</v>
      </c>
      <c r="K147" s="67">
        <f t="shared" ref="K147" si="903">J147/J135*100</f>
        <v>114.16932341480694</v>
      </c>
      <c r="L147" s="59">
        <v>205</v>
      </c>
      <c r="M147" s="67">
        <f t="shared" ref="M147" si="904">L147/L135*100</f>
        <v>123.49397590361446</v>
      </c>
      <c r="N147" s="59">
        <f t="shared" si="886"/>
        <v>1100</v>
      </c>
      <c r="O147" s="67">
        <f t="shared" si="438"/>
        <v>178.57142857142858</v>
      </c>
      <c r="P147" s="59">
        <v>2123</v>
      </c>
      <c r="Q147" s="67">
        <f t="shared" ref="Q147" si="905">P147/P135*100</f>
        <v>96.193928409605803</v>
      </c>
      <c r="R147" s="59">
        <v>22328</v>
      </c>
      <c r="S147" s="67">
        <f t="shared" ref="S147" si="906">R147/R135*100</f>
        <v>92.09321509589607</v>
      </c>
      <c r="T147" s="105">
        <v>7159</v>
      </c>
      <c r="U147" s="104">
        <f t="shared" ref="U147" si="907">T147/T135*100</f>
        <v>89.498687335916998</v>
      </c>
      <c r="V147" s="105">
        <v>4204</v>
      </c>
      <c r="W147" s="104">
        <f t="shared" ref="W147" si="908">V147/V135*100</f>
        <v>102.48659190638713</v>
      </c>
      <c r="X147" s="105">
        <f t="shared" si="816"/>
        <v>-2955</v>
      </c>
      <c r="Y147" s="104">
        <f t="shared" ref="Y147" si="909">X147/X135*100</f>
        <v>75.827559661277917</v>
      </c>
      <c r="Z147" s="105">
        <f t="shared" si="818"/>
        <v>19373</v>
      </c>
      <c r="AA147" s="106">
        <f t="shared" ref="AA147" si="910">Z147/Z135*100</f>
        <v>95.208374287399252</v>
      </c>
      <c r="AB147" s="55"/>
      <c r="AC147" s="56"/>
    </row>
    <row r="148" spans="1:29" s="2" customFormat="1" ht="12" hidden="1" customHeight="1">
      <c r="A148" s="3"/>
      <c r="B148" s="26" t="s">
        <v>74</v>
      </c>
      <c r="C148" s="42" t="s">
        <v>11</v>
      </c>
      <c r="D148" s="66">
        <v>19073</v>
      </c>
      <c r="E148" s="67">
        <f t="shared" si="393"/>
        <v>92.934756127271839</v>
      </c>
      <c r="F148" s="63">
        <v>2137</v>
      </c>
      <c r="G148" s="67">
        <f t="shared" si="393"/>
        <v>111.76778242677825</v>
      </c>
      <c r="H148" s="74">
        <v>2002</v>
      </c>
      <c r="I148" s="67">
        <f t="shared" ref="I148" si="911">H148/H136*100</f>
        <v>96.855345911949684</v>
      </c>
      <c r="J148" s="59">
        <v>3571</v>
      </c>
      <c r="K148" s="67">
        <f t="shared" ref="K148" si="912">J148/J136*100</f>
        <v>122.50428816466552</v>
      </c>
      <c r="L148" s="59">
        <v>219</v>
      </c>
      <c r="M148" s="67">
        <f t="shared" ref="M148" si="913">L148/L136*100</f>
        <v>121.66666666666666</v>
      </c>
      <c r="N148" s="59">
        <f t="shared" si="886"/>
        <v>1513</v>
      </c>
      <c r="O148" s="67">
        <f t="shared" si="438"/>
        <v>256.4406779661017</v>
      </c>
      <c r="P148" s="59">
        <v>2058</v>
      </c>
      <c r="Q148" s="67">
        <f t="shared" ref="Q148" si="914">P148/P136*100</f>
        <v>88.516129032258064</v>
      </c>
      <c r="R148" s="59">
        <v>22644</v>
      </c>
      <c r="S148" s="67">
        <f t="shared" ref="S148" si="915">R148/R136*100</f>
        <v>96.612338936769348</v>
      </c>
      <c r="T148" s="105">
        <v>7608</v>
      </c>
      <c r="U148" s="104">
        <f t="shared" ref="U148" si="916">T148/T136*100</f>
        <v>95.601910027645133</v>
      </c>
      <c r="V148" s="105">
        <v>4227</v>
      </c>
      <c r="W148" s="104">
        <f t="shared" ref="W148" si="917">V148/V136*100</f>
        <v>104.83630952380953</v>
      </c>
      <c r="X148" s="105">
        <f t="shared" si="816"/>
        <v>-3381</v>
      </c>
      <c r="Y148" s="104">
        <f t="shared" ref="Y148" si="918">X148/X136*100</f>
        <v>86.118186449312276</v>
      </c>
      <c r="Z148" s="105">
        <f t="shared" si="818"/>
        <v>19263</v>
      </c>
      <c r="AA148" s="106">
        <f t="shared" ref="AA148" si="919">Z148/Z136*100</f>
        <v>98.723862238622388</v>
      </c>
      <c r="AB148" s="94"/>
      <c r="AC148" s="56"/>
    </row>
    <row r="149" spans="1:29" s="2" customFormat="1" ht="12" hidden="1" customHeight="1">
      <c r="A149" s="3"/>
      <c r="B149" s="26" t="s">
        <v>124</v>
      </c>
      <c r="C149" s="42" t="s">
        <v>125</v>
      </c>
      <c r="D149" s="66">
        <v>18540</v>
      </c>
      <c r="E149" s="67">
        <f t="shared" ref="E149:G196" si="920">D149/D137*100</f>
        <v>92.676830792301928</v>
      </c>
      <c r="F149" s="63">
        <v>1545</v>
      </c>
      <c r="G149" s="67">
        <f t="shared" si="920"/>
        <v>89.46149392009265</v>
      </c>
      <c r="H149" s="74">
        <v>2030</v>
      </c>
      <c r="I149" s="67">
        <f t="shared" ref="I149" si="921">H149/H137*100</f>
        <v>94.594594594594597</v>
      </c>
      <c r="J149" s="59">
        <v>3619</v>
      </c>
      <c r="K149" s="67">
        <f t="shared" ref="K149" si="922">J149/J137*100</f>
        <v>127.56432851603807</v>
      </c>
      <c r="L149" s="59">
        <v>169</v>
      </c>
      <c r="M149" s="67">
        <f t="shared" ref="M149" si="923">L149/L137*100</f>
        <v>88.481675392670155</v>
      </c>
      <c r="N149" s="59">
        <f t="shared" si="886"/>
        <v>1610</v>
      </c>
      <c r="O149" s="67">
        <f t="shared" si="438"/>
        <v>219.64529331514325</v>
      </c>
      <c r="P149" s="59">
        <v>2009</v>
      </c>
      <c r="Q149" s="67">
        <f t="shared" ref="Q149" si="924">P149/P137*100</f>
        <v>95.48479087452472</v>
      </c>
      <c r="R149" s="59">
        <v>22159</v>
      </c>
      <c r="S149" s="67">
        <f t="shared" ref="S149" si="925">R149/R137*100</f>
        <v>97.009894054811312</v>
      </c>
      <c r="T149" s="105">
        <v>6993</v>
      </c>
      <c r="U149" s="104">
        <f t="shared" ref="U149" si="926">T149/T137*100</f>
        <v>94.6534921494315</v>
      </c>
      <c r="V149" s="105">
        <v>4083</v>
      </c>
      <c r="W149" s="104">
        <f t="shared" ref="W149" si="927">V149/V137*100</f>
        <v>104.4512663085188</v>
      </c>
      <c r="X149" s="105">
        <f t="shared" si="816"/>
        <v>-2910</v>
      </c>
      <c r="Y149" s="104">
        <f t="shared" ref="Y149" si="928">X149/X137*100</f>
        <v>83.644725495832134</v>
      </c>
      <c r="Z149" s="105">
        <f t="shared" si="818"/>
        <v>19249</v>
      </c>
      <c r="AA149" s="106">
        <f t="shared" ref="AA149" si="929">Z149/Z137*100</f>
        <v>99.411248256984976</v>
      </c>
      <c r="AB149" s="55"/>
      <c r="AC149" s="56"/>
    </row>
    <row r="150" spans="1:29" s="2" customFormat="1" ht="12" hidden="1" customHeight="1">
      <c r="A150" s="3"/>
      <c r="B150" s="26" t="s">
        <v>78</v>
      </c>
      <c r="C150" s="42" t="s">
        <v>79</v>
      </c>
      <c r="D150" s="66">
        <v>17496</v>
      </c>
      <c r="E150" s="67">
        <f t="shared" si="920"/>
        <v>90.559006211180133</v>
      </c>
      <c r="F150" s="63">
        <v>1273</v>
      </c>
      <c r="G150" s="67">
        <f t="shared" si="920"/>
        <v>90.669515669515661</v>
      </c>
      <c r="H150" s="74">
        <v>2473</v>
      </c>
      <c r="I150" s="67">
        <f t="shared" ref="I150" si="930">H150/H138*100</f>
        <v>99.237560192616371</v>
      </c>
      <c r="J150" s="59">
        <v>3717</v>
      </c>
      <c r="K150" s="67">
        <f t="shared" ref="K150" si="931">J150/J138*100</f>
        <v>144.29347826086956</v>
      </c>
      <c r="L150" s="59">
        <v>150</v>
      </c>
      <c r="M150" s="67">
        <f t="shared" ref="M150" si="932">L150/L138*100</f>
        <v>78.534031413612567</v>
      </c>
      <c r="N150" s="59">
        <f t="shared" si="886"/>
        <v>1635</v>
      </c>
      <c r="O150" s="67">
        <f t="shared" si="438"/>
        <v>274.78991596638656</v>
      </c>
      <c r="P150" s="59">
        <v>2082</v>
      </c>
      <c r="Q150" s="67">
        <f t="shared" ref="Q150" si="933">P150/P138*100</f>
        <v>105.09843513377082</v>
      </c>
      <c r="R150" s="59">
        <v>21213</v>
      </c>
      <c r="S150" s="67">
        <f t="shared" ref="S150" si="934">R150/R138*100</f>
        <v>96.880708805261236</v>
      </c>
      <c r="T150" s="105">
        <v>6603</v>
      </c>
      <c r="U150" s="104">
        <f t="shared" ref="U150" si="935">T150/T138*100</f>
        <v>90.390143737166326</v>
      </c>
      <c r="V150" s="105">
        <v>3884</v>
      </c>
      <c r="W150" s="104">
        <f t="shared" ref="W150" si="936">V150/V138*100</f>
        <v>99.922819655261137</v>
      </c>
      <c r="X150" s="105">
        <f t="shared" si="816"/>
        <v>-2719</v>
      </c>
      <c r="Y150" s="104">
        <f t="shared" ref="Y150" si="937">X150/X138*100</f>
        <v>79.549444119368047</v>
      </c>
      <c r="Z150" s="105">
        <f t="shared" si="818"/>
        <v>18494</v>
      </c>
      <c r="AA150" s="106">
        <f t="shared" ref="AA150" si="938">Z150/Z138*100</f>
        <v>100.08658945773352</v>
      </c>
      <c r="AB150" s="55"/>
      <c r="AC150" s="56"/>
    </row>
    <row r="151" spans="1:29" s="2" customFormat="1" ht="12" hidden="1" customHeight="1">
      <c r="A151" s="3"/>
      <c r="B151" s="27" t="s">
        <v>80</v>
      </c>
      <c r="C151" s="44" t="s">
        <v>15</v>
      </c>
      <c r="D151" s="68">
        <v>18473</v>
      </c>
      <c r="E151" s="69">
        <f t="shared" si="920"/>
        <v>92.088733798604181</v>
      </c>
      <c r="F151" s="64">
        <v>1522</v>
      </c>
      <c r="G151" s="67">
        <f t="shared" si="920"/>
        <v>79.936974789915965</v>
      </c>
      <c r="H151" s="64">
        <v>1925</v>
      </c>
      <c r="I151" s="69">
        <f t="shared" ref="I151" si="939">H151/H139*100</f>
        <v>107.00389105058366</v>
      </c>
      <c r="J151" s="72">
        <v>4451</v>
      </c>
      <c r="K151" s="69">
        <f t="shared" ref="K151" si="940">J151/J139*100</f>
        <v>145.50506701536449</v>
      </c>
      <c r="L151" s="64">
        <v>243</v>
      </c>
      <c r="M151" s="69">
        <f t="shared" ref="M151" si="941">L151/L139*100</f>
        <v>122.1105527638191</v>
      </c>
      <c r="N151" s="59">
        <f t="shared" si="886"/>
        <v>2122</v>
      </c>
      <c r="O151" s="69">
        <f t="shared" si="438"/>
        <v>310.23391812865498</v>
      </c>
      <c r="P151" s="73">
        <v>2329</v>
      </c>
      <c r="Q151" s="69">
        <f t="shared" ref="Q151" si="942">P151/P139*100</f>
        <v>98.063157894736847</v>
      </c>
      <c r="R151" s="72">
        <v>22924</v>
      </c>
      <c r="S151" s="69">
        <f t="shared" ref="S151" si="943">R151/R139*100</f>
        <v>99.156537912539463</v>
      </c>
      <c r="T151" s="118">
        <v>7482</v>
      </c>
      <c r="U151" s="119">
        <f t="shared" ref="U151" si="944">T151/T139*100</f>
        <v>90.307785153892567</v>
      </c>
      <c r="V151" s="118">
        <v>4432</v>
      </c>
      <c r="W151" s="119">
        <f t="shared" ref="W151" si="945">V151/V139*100</f>
        <v>106.35949124070075</v>
      </c>
      <c r="X151" s="118">
        <f t="shared" si="816"/>
        <v>-3050</v>
      </c>
      <c r="Y151" s="119">
        <f t="shared" ref="Y151" si="946">X151/X139*100</f>
        <v>74.065080135988353</v>
      </c>
      <c r="Z151" s="118">
        <f t="shared" si="818"/>
        <v>19874</v>
      </c>
      <c r="AA151" s="144">
        <f t="shared" ref="AA151" si="947">Z151/Z139*100</f>
        <v>104.59449502657753</v>
      </c>
      <c r="AB151" s="55"/>
      <c r="AC151" s="56"/>
    </row>
    <row r="152" spans="1:29" s="2" customFormat="1" ht="12" hidden="1" customHeight="1">
      <c r="A152" s="3"/>
      <c r="B152" s="25" t="s">
        <v>126</v>
      </c>
      <c r="C152" s="42" t="s">
        <v>127</v>
      </c>
      <c r="D152" s="70">
        <v>18109</v>
      </c>
      <c r="E152" s="71">
        <f t="shared" si="920"/>
        <v>90.945158698272394</v>
      </c>
      <c r="F152" s="62">
        <v>1001</v>
      </c>
      <c r="G152" s="71">
        <f t="shared" si="920"/>
        <v>64.207825529185385</v>
      </c>
      <c r="H152" s="75">
        <v>1891</v>
      </c>
      <c r="I152" s="71">
        <f t="shared" ref="I152" si="948">H152/H140*100</f>
        <v>99.421661409043111</v>
      </c>
      <c r="J152" s="61">
        <v>5552</v>
      </c>
      <c r="K152" s="71">
        <f t="shared" ref="K152" si="949">J152/J140*100</f>
        <v>174.75605917532263</v>
      </c>
      <c r="L152" s="61">
        <v>933</v>
      </c>
      <c r="M152" s="71">
        <f t="shared" ref="M152" si="950">L152/L140*100</f>
        <v>501.61290322580652</v>
      </c>
      <c r="N152" s="61">
        <f t="shared" si="886"/>
        <v>3063</v>
      </c>
      <c r="O152" s="71">
        <f t="shared" si="438"/>
        <v>464.09090909090907</v>
      </c>
      <c r="P152" s="61">
        <v>2489</v>
      </c>
      <c r="Q152" s="71">
        <f t="shared" ref="Q152" si="951">P152/P140*100</f>
        <v>98.887564560985297</v>
      </c>
      <c r="R152" s="61">
        <v>23661</v>
      </c>
      <c r="S152" s="71">
        <f t="shared" ref="S152" si="952">R152/R140*100</f>
        <v>102.47737017627441</v>
      </c>
      <c r="T152" s="116">
        <v>7720</v>
      </c>
      <c r="U152" s="117">
        <f t="shared" ref="U152" si="953">T152/T140*100</f>
        <v>96.199376947040491</v>
      </c>
      <c r="V152" s="116">
        <v>4580</v>
      </c>
      <c r="W152" s="117">
        <f t="shared" ref="W152" si="954">V152/V140*100</f>
        <v>106.48686352011161</v>
      </c>
      <c r="X152" s="116">
        <f t="shared" si="816"/>
        <v>-3140</v>
      </c>
      <c r="Y152" s="117">
        <f t="shared" ref="Y152" si="955">X152/X140*100</f>
        <v>84.317937701396346</v>
      </c>
      <c r="Z152" s="116">
        <f t="shared" si="818"/>
        <v>20521</v>
      </c>
      <c r="AA152" s="143">
        <f t="shared" ref="AA152" si="956">Z152/Z140*100</f>
        <v>105.96953266201912</v>
      </c>
      <c r="AB152" s="55"/>
      <c r="AC152" s="56"/>
    </row>
    <row r="153" spans="1:29" s="2" customFormat="1" ht="12" hidden="1" customHeight="1">
      <c r="A153" s="3"/>
      <c r="B153" s="26" t="s">
        <v>60</v>
      </c>
      <c r="C153" s="42" t="s">
        <v>13</v>
      </c>
      <c r="D153" s="66">
        <v>19813</v>
      </c>
      <c r="E153" s="67">
        <f t="shared" si="920"/>
        <v>97.56253693125862</v>
      </c>
      <c r="F153" s="63">
        <v>979</v>
      </c>
      <c r="G153" s="67">
        <f t="shared" si="920"/>
        <v>74.732824427480921</v>
      </c>
      <c r="H153" s="74">
        <v>2293</v>
      </c>
      <c r="I153" s="67">
        <f t="shared" ref="I153" si="957">H153/H141*100</f>
        <v>101.1468901632113</v>
      </c>
      <c r="J153" s="59">
        <v>5730</v>
      </c>
      <c r="K153" s="67">
        <f t="shared" ref="K153" si="958">J153/J141*100</f>
        <v>183.06709265175718</v>
      </c>
      <c r="L153" s="59">
        <v>831</v>
      </c>
      <c r="M153" s="67">
        <f t="shared" ref="M153" si="959">L153/L141*100</f>
        <v>419.69696969696975</v>
      </c>
      <c r="N153" s="59">
        <f t="shared" si="886"/>
        <v>3087</v>
      </c>
      <c r="O153" s="67">
        <f t="shared" si="438"/>
        <v>641.7879417879418</v>
      </c>
      <c r="P153" s="59">
        <v>2643</v>
      </c>
      <c r="Q153" s="67">
        <f t="shared" ref="Q153" si="960">P153/P141*100</f>
        <v>99.773499433748583</v>
      </c>
      <c r="R153" s="59">
        <v>25543</v>
      </c>
      <c r="S153" s="67">
        <f t="shared" ref="S153" si="961">R153/R141*100</f>
        <v>108.98114173564298</v>
      </c>
      <c r="T153" s="105">
        <v>8082</v>
      </c>
      <c r="U153" s="104">
        <f t="shared" ref="U153" si="962">T153/T141*100</f>
        <v>103.84170628292433</v>
      </c>
      <c r="V153" s="105">
        <v>4598</v>
      </c>
      <c r="W153" s="104">
        <f t="shared" ref="W153" si="963">V153/V141*100</f>
        <v>103.2794249775382</v>
      </c>
      <c r="X153" s="105">
        <f t="shared" si="816"/>
        <v>-3484</v>
      </c>
      <c r="Y153" s="104">
        <f t="shared" ref="Y153" si="964">X153/X141*100</f>
        <v>104.59321525067547</v>
      </c>
      <c r="Z153" s="105">
        <f t="shared" si="818"/>
        <v>22059</v>
      </c>
      <c r="AA153" s="106">
        <f t="shared" ref="AA153" si="965">Z153/Z141*100</f>
        <v>109.70806186900084</v>
      </c>
      <c r="AB153" s="55"/>
      <c r="AC153" s="56"/>
    </row>
    <row r="154" spans="1:29" s="2" customFormat="1" ht="12" hidden="1" customHeight="1">
      <c r="A154" s="3"/>
      <c r="B154" s="26" t="s">
        <v>62</v>
      </c>
      <c r="C154" s="42" t="s">
        <v>5</v>
      </c>
      <c r="D154" s="66">
        <v>20251</v>
      </c>
      <c r="E154" s="67">
        <f t="shared" si="920"/>
        <v>96.927200497774379</v>
      </c>
      <c r="F154" s="63">
        <v>867</v>
      </c>
      <c r="G154" s="67">
        <f t="shared" si="920"/>
        <v>76.793622674933573</v>
      </c>
      <c r="H154" s="74">
        <v>2875</v>
      </c>
      <c r="I154" s="67">
        <f t="shared" ref="I154" si="966">H154/H142*100</f>
        <v>101.48252735615955</v>
      </c>
      <c r="J154" s="59">
        <v>5704</v>
      </c>
      <c r="K154" s="67">
        <f t="shared" ref="K154" si="967">J154/J142*100</f>
        <v>183.7037037037037</v>
      </c>
      <c r="L154" s="59">
        <v>703</v>
      </c>
      <c r="M154" s="67">
        <f t="shared" ref="M154" si="968">L154/L142*100</f>
        <v>364.24870466321244</v>
      </c>
      <c r="N154" s="59">
        <f t="shared" si="886"/>
        <v>3102</v>
      </c>
      <c r="O154" s="67">
        <f t="shared" si="438"/>
        <v>785.31645569620252</v>
      </c>
      <c r="P154" s="59">
        <v>2602</v>
      </c>
      <c r="Q154" s="67">
        <f t="shared" ref="Q154" si="969">P154/P142*100</f>
        <v>96.014760147601478</v>
      </c>
      <c r="R154" s="59">
        <v>25955</v>
      </c>
      <c r="S154" s="67">
        <f t="shared" ref="S154" si="970">R154/R142*100</f>
        <v>108.15484623718643</v>
      </c>
      <c r="T154" s="105">
        <v>8155</v>
      </c>
      <c r="U154" s="104">
        <f t="shared" ref="U154" si="971">T154/T142*100</f>
        <v>104.15070242656451</v>
      </c>
      <c r="V154" s="105">
        <v>4676</v>
      </c>
      <c r="W154" s="104">
        <f t="shared" ref="W154" si="972">V154/V142*100</f>
        <v>98.816568047337284</v>
      </c>
      <c r="X154" s="105">
        <f t="shared" si="816"/>
        <v>-3479</v>
      </c>
      <c r="Y154" s="104">
        <f t="shared" ref="Y154" si="973">X154/X142*100</f>
        <v>112.29825693996128</v>
      </c>
      <c r="Z154" s="105">
        <f t="shared" si="818"/>
        <v>22476</v>
      </c>
      <c r="AA154" s="106">
        <f t="shared" ref="AA154" si="974">Z154/Z142*100</f>
        <v>107.54066985645933</v>
      </c>
      <c r="AB154" s="55"/>
      <c r="AC154" s="56"/>
    </row>
    <row r="155" spans="1:29" s="2" customFormat="1" ht="12" hidden="1" customHeight="1">
      <c r="A155" s="3"/>
      <c r="B155" s="26" t="s">
        <v>64</v>
      </c>
      <c r="C155" s="42" t="s">
        <v>65</v>
      </c>
      <c r="D155" s="66">
        <v>19477</v>
      </c>
      <c r="E155" s="67">
        <f t="shared" si="920"/>
        <v>95.72418538359463</v>
      </c>
      <c r="F155" s="63">
        <v>769</v>
      </c>
      <c r="G155" s="67">
        <f t="shared" si="920"/>
        <v>60.313725490196077</v>
      </c>
      <c r="H155" s="74">
        <v>1498</v>
      </c>
      <c r="I155" s="67">
        <f t="shared" ref="I155" si="975">H155/H143*100</f>
        <v>93.508114856429458</v>
      </c>
      <c r="J155" s="59">
        <v>5969</v>
      </c>
      <c r="K155" s="67">
        <f t="shared" ref="K155" si="976">J155/J143*100</f>
        <v>178.92685851318944</v>
      </c>
      <c r="L155" s="59">
        <v>700</v>
      </c>
      <c r="M155" s="67">
        <f t="shared" ref="M155" si="977">L155/L143*100</f>
        <v>299.14529914529913</v>
      </c>
      <c r="N155" s="59">
        <f t="shared" si="886"/>
        <v>3152</v>
      </c>
      <c r="O155" s="67">
        <f t="shared" si="438"/>
        <v>603.83141762452112</v>
      </c>
      <c r="P155" s="59">
        <v>2817</v>
      </c>
      <c r="Q155" s="67">
        <f t="shared" ref="Q155" si="978">P155/P143*100</f>
        <v>100.10660980810235</v>
      </c>
      <c r="R155" s="59">
        <v>25446</v>
      </c>
      <c r="S155" s="67">
        <f t="shared" ref="S155" si="979">R155/R143*100</f>
        <v>107.44415825697757</v>
      </c>
      <c r="T155" s="105">
        <v>8347</v>
      </c>
      <c r="U155" s="104">
        <f t="shared" ref="U155" si="980">T155/T143*100</f>
        <v>104.76967490899962</v>
      </c>
      <c r="V155" s="105">
        <v>5027</v>
      </c>
      <c r="W155" s="104">
        <f t="shared" ref="W155" si="981">V155/V143*100</f>
        <v>102.90685772773797</v>
      </c>
      <c r="X155" s="105">
        <f t="shared" si="816"/>
        <v>-3320</v>
      </c>
      <c r="Y155" s="104">
        <f t="shared" ref="Y155" si="982">X155/X143*100</f>
        <v>107.72225827384815</v>
      </c>
      <c r="Z155" s="105">
        <f t="shared" si="818"/>
        <v>22126</v>
      </c>
      <c r="AA155" s="106">
        <f t="shared" ref="AA155" si="983">Z155/Z143*100</f>
        <v>107.4025532741129</v>
      </c>
      <c r="AB155" s="55"/>
      <c r="AC155" s="56"/>
    </row>
    <row r="156" spans="1:29" s="2" customFormat="1" ht="12" hidden="1" customHeight="1">
      <c r="A156" s="3"/>
      <c r="B156" s="26" t="s">
        <v>66</v>
      </c>
      <c r="C156" s="42" t="s">
        <v>67</v>
      </c>
      <c r="D156" s="66">
        <v>19391</v>
      </c>
      <c r="E156" s="67">
        <f t="shared" si="920"/>
        <v>100.79006185352668</v>
      </c>
      <c r="F156" s="63">
        <v>848</v>
      </c>
      <c r="G156" s="67">
        <f t="shared" si="920"/>
        <v>67.785771382893685</v>
      </c>
      <c r="H156" s="74">
        <v>102</v>
      </c>
      <c r="I156" s="67">
        <f t="shared" ref="I156" si="984">H156/H144*100</f>
        <v>172.88135593220341</v>
      </c>
      <c r="J156" s="59">
        <v>6083</v>
      </c>
      <c r="K156" s="67">
        <f t="shared" ref="K156" si="985">J156/J144*100</f>
        <v>177.91751974261481</v>
      </c>
      <c r="L156" s="59">
        <v>720</v>
      </c>
      <c r="M156" s="67">
        <f t="shared" ref="M156" si="986">L156/L144*100</f>
        <v>313.04347826086956</v>
      </c>
      <c r="N156" s="59">
        <f t="shared" si="886"/>
        <v>3161</v>
      </c>
      <c r="O156" s="67">
        <f t="shared" ref="O156:O196" si="987">N156/N144*100</f>
        <v>546.88581314878888</v>
      </c>
      <c r="P156" s="59">
        <v>2922</v>
      </c>
      <c r="Q156" s="67">
        <f t="shared" ref="Q156" si="988">P156/P144*100</f>
        <v>102.85110876451952</v>
      </c>
      <c r="R156" s="59">
        <v>25474</v>
      </c>
      <c r="S156" s="67">
        <f t="shared" ref="S156" si="989">R156/R144*100</f>
        <v>112.42828140171241</v>
      </c>
      <c r="T156" s="105">
        <v>9220</v>
      </c>
      <c r="U156" s="104">
        <f t="shared" ref="U156" si="990">T156/T144*100</f>
        <v>115.85825584317668</v>
      </c>
      <c r="V156" s="105">
        <v>5114</v>
      </c>
      <c r="W156" s="104">
        <f t="shared" ref="W156" si="991">V156/V144*100</f>
        <v>106.58607753230514</v>
      </c>
      <c r="X156" s="105">
        <f t="shared" si="816"/>
        <v>-4106</v>
      </c>
      <c r="Y156" s="104">
        <f t="shared" ref="Y156" si="992">X156/X144*100</f>
        <v>129.9367088607595</v>
      </c>
      <c r="Z156" s="105">
        <f t="shared" si="818"/>
        <v>21368</v>
      </c>
      <c r="AA156" s="106">
        <f t="shared" ref="AA156" si="993">Z156/Z144*100</f>
        <v>109.59072725407735</v>
      </c>
      <c r="AB156" s="55"/>
      <c r="AC156" s="56"/>
    </row>
    <row r="157" spans="1:29" s="2" customFormat="1" ht="12" hidden="1" customHeight="1">
      <c r="A157" s="3"/>
      <c r="B157" s="26" t="s">
        <v>68</v>
      </c>
      <c r="C157" s="42" t="s">
        <v>8</v>
      </c>
      <c r="D157" s="66">
        <v>19987</v>
      </c>
      <c r="E157" s="67">
        <f t="shared" si="920"/>
        <v>94.44313188111326</v>
      </c>
      <c r="F157" s="63">
        <v>905</v>
      </c>
      <c r="G157" s="67">
        <f t="shared" si="920"/>
        <v>46.721734641197727</v>
      </c>
      <c r="H157" s="74">
        <v>2507</v>
      </c>
      <c r="I157" s="67">
        <f t="shared" ref="I157" si="994">H157/H145*100</f>
        <v>107.87435456110155</v>
      </c>
      <c r="J157" s="59">
        <v>5780</v>
      </c>
      <c r="K157" s="67">
        <f t="shared" ref="K157" si="995">J157/J145*100</f>
        <v>193.44042838018743</v>
      </c>
      <c r="L157" s="59">
        <v>823</v>
      </c>
      <c r="M157" s="67">
        <f t="shared" ref="M157" si="996">L157/L145*100</f>
        <v>359.3886462882096</v>
      </c>
      <c r="N157" s="59">
        <f t="shared" si="886"/>
        <v>3145</v>
      </c>
      <c r="O157" s="67">
        <f t="shared" si="987"/>
        <v>542.24137931034488</v>
      </c>
      <c r="P157" s="59">
        <v>2635</v>
      </c>
      <c r="Q157" s="67">
        <f t="shared" ref="Q157" si="997">P157/P145*100</f>
        <v>109.42691029900334</v>
      </c>
      <c r="R157" s="59">
        <v>25767</v>
      </c>
      <c r="S157" s="67">
        <f t="shared" ref="S157" si="998">R157/R145*100</f>
        <v>106.69123431741956</v>
      </c>
      <c r="T157" s="105">
        <v>8220</v>
      </c>
      <c r="U157" s="104">
        <f t="shared" ref="U157" si="999">T157/T145*100</f>
        <v>105.1554304720481</v>
      </c>
      <c r="V157" s="105">
        <v>4715</v>
      </c>
      <c r="W157" s="104">
        <f t="shared" ref="W157" si="1000">V157/V145*100</f>
        <v>99.936413734633319</v>
      </c>
      <c r="X157" s="105">
        <f t="shared" si="816"/>
        <v>-3505</v>
      </c>
      <c r="Y157" s="104">
        <f t="shared" ref="Y157" si="1001">X157/X145*100</f>
        <v>113.10100032268473</v>
      </c>
      <c r="Z157" s="105">
        <f t="shared" si="818"/>
        <v>22262</v>
      </c>
      <c r="AA157" s="106">
        <f t="shared" ref="AA157" si="1002">Z157/Z145*100</f>
        <v>105.74767243017291</v>
      </c>
      <c r="AB157" s="55"/>
      <c r="AC157" s="56"/>
    </row>
    <row r="158" spans="1:29" s="2" customFormat="1" ht="12" hidden="1" customHeight="1">
      <c r="A158" s="3"/>
      <c r="B158" s="26" t="s">
        <v>70</v>
      </c>
      <c r="C158" s="42" t="s">
        <v>9</v>
      </c>
      <c r="D158" s="66">
        <v>19494</v>
      </c>
      <c r="E158" s="67">
        <f t="shared" si="920"/>
        <v>95.143735663038711</v>
      </c>
      <c r="F158" s="63">
        <v>1005</v>
      </c>
      <c r="G158" s="67">
        <f t="shared" si="920"/>
        <v>52.480417754569189</v>
      </c>
      <c r="H158" s="74">
        <v>2543</v>
      </c>
      <c r="I158" s="67">
        <f t="shared" ref="I158" si="1003">H158/H146*100</f>
        <v>99.842952493129161</v>
      </c>
      <c r="J158" s="59">
        <v>5468</v>
      </c>
      <c r="K158" s="67">
        <f t="shared" ref="K158" si="1004">J158/J146*100</f>
        <v>167.01282834453269</v>
      </c>
      <c r="L158" s="59">
        <v>984</v>
      </c>
      <c r="M158" s="67">
        <f t="shared" ref="M158" si="1005">L158/L146*100</f>
        <v>309.43396226415098</v>
      </c>
      <c r="N158" s="59">
        <f t="shared" si="886"/>
        <v>3147</v>
      </c>
      <c r="O158" s="67">
        <f t="shared" si="987"/>
        <v>338.75134553283101</v>
      </c>
      <c r="P158" s="59">
        <v>2321</v>
      </c>
      <c r="Q158" s="67">
        <f t="shared" ref="Q158" si="1006">P158/P146*100</f>
        <v>98.97654584221749</v>
      </c>
      <c r="R158" s="59">
        <v>24962</v>
      </c>
      <c r="S158" s="67">
        <f t="shared" ref="S158" si="1007">R158/R146*100</f>
        <v>105.04565921811219</v>
      </c>
      <c r="T158" s="105">
        <v>8294</v>
      </c>
      <c r="U158" s="104">
        <f t="shared" ref="U158" si="1008">T158/T146*100</f>
        <v>106.62038822470754</v>
      </c>
      <c r="V158" s="105">
        <v>4192</v>
      </c>
      <c r="W158" s="104">
        <f t="shared" ref="W158" si="1009">V158/V146*100</f>
        <v>90.775227371156348</v>
      </c>
      <c r="X158" s="105">
        <f t="shared" si="816"/>
        <v>-4102</v>
      </c>
      <c r="Y158" s="104">
        <f t="shared" ref="Y158" si="1010">X158/X146*100</f>
        <v>129.76906042391647</v>
      </c>
      <c r="Z158" s="105">
        <f t="shared" si="818"/>
        <v>20860</v>
      </c>
      <c r="AA158" s="106">
        <f t="shared" ref="AA158" si="1011">Z158/Z146*100</f>
        <v>101.25230560139794</v>
      </c>
      <c r="AB158" s="55"/>
      <c r="AC158" s="56"/>
    </row>
    <row r="159" spans="1:29" s="2" customFormat="1" ht="12" hidden="1" customHeight="1">
      <c r="A159" s="3"/>
      <c r="B159" s="26" t="s">
        <v>72</v>
      </c>
      <c r="C159" s="42" t="s">
        <v>10</v>
      </c>
      <c r="D159" s="66">
        <v>18675</v>
      </c>
      <c r="E159" s="67">
        <f t="shared" si="920"/>
        <v>97.749280293116982</v>
      </c>
      <c r="F159" s="63">
        <v>1273</v>
      </c>
      <c r="G159" s="67">
        <f t="shared" si="920"/>
        <v>81.812339331619526</v>
      </c>
      <c r="H159" s="74">
        <v>2557</v>
      </c>
      <c r="I159" s="67">
        <f t="shared" ref="I159" si="1012">H159/H147*100</f>
        <v>110.16803102111159</v>
      </c>
      <c r="J159" s="59">
        <v>5150</v>
      </c>
      <c r="K159" s="67">
        <f t="shared" ref="K159" si="1013">J159/J147*100</f>
        <v>159.78901644430655</v>
      </c>
      <c r="L159" s="59">
        <v>1131</v>
      </c>
      <c r="M159" s="67">
        <f t="shared" ref="M159" si="1014">L159/L147*100</f>
        <v>551.70731707317066</v>
      </c>
      <c r="N159" s="59">
        <f t="shared" si="886"/>
        <v>3048</v>
      </c>
      <c r="O159" s="67">
        <f t="shared" si="987"/>
        <v>277.09090909090912</v>
      </c>
      <c r="P159" s="59">
        <v>2102</v>
      </c>
      <c r="Q159" s="67">
        <f t="shared" ref="Q159" si="1015">P159/P147*100</f>
        <v>99.010833725859641</v>
      </c>
      <c r="R159" s="59">
        <v>23825</v>
      </c>
      <c r="S159" s="67">
        <f t="shared" ref="S159" si="1016">R159/R147*100</f>
        <v>106.7045861698316</v>
      </c>
      <c r="T159" s="105">
        <v>8134</v>
      </c>
      <c r="U159" s="104">
        <f t="shared" ref="U159" si="1017">T159/T147*100</f>
        <v>113.61922056153094</v>
      </c>
      <c r="V159" s="105">
        <v>4239</v>
      </c>
      <c r="W159" s="104">
        <f t="shared" ref="W159" si="1018">V159/V147*100</f>
        <v>100.8325404376784</v>
      </c>
      <c r="X159" s="105">
        <f t="shared" si="816"/>
        <v>-3895</v>
      </c>
      <c r="Y159" s="104">
        <f t="shared" ref="Y159" si="1019">X159/X147*100</f>
        <v>131.81049069373941</v>
      </c>
      <c r="Z159" s="105">
        <f t="shared" si="818"/>
        <v>19930</v>
      </c>
      <c r="AA159" s="106">
        <f t="shared" ref="AA159" si="1020">Z159/Z147*100</f>
        <v>102.87513549785785</v>
      </c>
      <c r="AB159" s="55"/>
      <c r="AC159" s="56"/>
    </row>
    <row r="160" spans="1:29" s="2" customFormat="1" ht="12" hidden="1" customHeight="1">
      <c r="A160" s="3"/>
      <c r="B160" s="26" t="s">
        <v>74</v>
      </c>
      <c r="C160" s="42" t="s">
        <v>11</v>
      </c>
      <c r="D160" s="66">
        <v>17898</v>
      </c>
      <c r="E160" s="67">
        <f t="shared" si="920"/>
        <v>93.839458920987781</v>
      </c>
      <c r="F160" s="63">
        <v>1311</v>
      </c>
      <c r="G160" s="67">
        <f t="shared" si="920"/>
        <v>61.34768366869443</v>
      </c>
      <c r="H160" s="74">
        <v>2057</v>
      </c>
      <c r="I160" s="67">
        <f t="shared" ref="I160" si="1021">H160/H148*100</f>
        <v>102.74725274725273</v>
      </c>
      <c r="J160" s="59">
        <v>5137</v>
      </c>
      <c r="K160" s="67">
        <f t="shared" ref="K160" si="1022">J160/J148*100</f>
        <v>143.85326239148696</v>
      </c>
      <c r="L160" s="59">
        <v>1249</v>
      </c>
      <c r="M160" s="67">
        <f t="shared" ref="M160" si="1023">L160/L148*100</f>
        <v>570.31963470319636</v>
      </c>
      <c r="N160" s="59">
        <f t="shared" si="886"/>
        <v>3071</v>
      </c>
      <c r="O160" s="67">
        <f t="shared" si="987"/>
        <v>202.97422339722405</v>
      </c>
      <c r="P160" s="59">
        <v>2066</v>
      </c>
      <c r="Q160" s="67">
        <f t="shared" ref="Q160" si="1024">P160/P148*100</f>
        <v>100.38872691933915</v>
      </c>
      <c r="R160" s="59">
        <v>23035</v>
      </c>
      <c r="S160" s="67">
        <f t="shared" ref="S160" si="1025">R160/R148*100</f>
        <v>101.72672672672674</v>
      </c>
      <c r="T160" s="105">
        <v>8183</v>
      </c>
      <c r="U160" s="104">
        <f t="shared" ref="U160" si="1026">T160/T148*100</f>
        <v>107.55783385909569</v>
      </c>
      <c r="V160" s="105">
        <v>4300</v>
      </c>
      <c r="W160" s="104">
        <f t="shared" ref="W160" si="1027">V160/V148*100</f>
        <v>101.72699313934233</v>
      </c>
      <c r="X160" s="105">
        <f t="shared" si="816"/>
        <v>-3883</v>
      </c>
      <c r="Y160" s="104">
        <f t="shared" ref="Y160" si="1028">X160/X148*100</f>
        <v>114.84767820171547</v>
      </c>
      <c r="Z160" s="105">
        <f t="shared" si="818"/>
        <v>19152</v>
      </c>
      <c r="AA160" s="106">
        <f t="shared" ref="AA160" si="1029">Z160/Z148*100</f>
        <v>99.423765768571869</v>
      </c>
      <c r="AB160" s="94"/>
      <c r="AC160" s="56"/>
    </row>
    <row r="161" spans="1:29" s="2" customFormat="1" ht="12" hidden="1" customHeight="1">
      <c r="A161" s="3"/>
      <c r="B161" s="26" t="s">
        <v>128</v>
      </c>
      <c r="C161" s="42" t="s">
        <v>129</v>
      </c>
      <c r="D161" s="66">
        <v>17570</v>
      </c>
      <c r="E161" s="67">
        <f t="shared" si="920"/>
        <v>94.768069039913712</v>
      </c>
      <c r="F161" s="63">
        <v>955</v>
      </c>
      <c r="G161" s="67">
        <f t="shared" si="920"/>
        <v>61.812297734627833</v>
      </c>
      <c r="H161" s="74">
        <v>2019</v>
      </c>
      <c r="I161" s="67">
        <f t="shared" ref="I161" si="1030">H161/H149*100</f>
        <v>99.458128078817737</v>
      </c>
      <c r="J161" s="59">
        <v>5007</v>
      </c>
      <c r="K161" s="67">
        <f t="shared" ref="K161" si="1031">J161/J149*100</f>
        <v>138.35313622547665</v>
      </c>
      <c r="L161" s="59">
        <v>1125</v>
      </c>
      <c r="M161" s="67">
        <f t="shared" ref="M161" si="1032">L161/L149*100</f>
        <v>665.68047337278108</v>
      </c>
      <c r="N161" s="59">
        <f t="shared" si="886"/>
        <v>2935</v>
      </c>
      <c r="O161" s="67">
        <f t="shared" si="987"/>
        <v>182.29813664596273</v>
      </c>
      <c r="P161" s="59">
        <v>2072</v>
      </c>
      <c r="Q161" s="67">
        <f t="shared" ref="Q161" si="1033">P161/P149*100</f>
        <v>103.13588850174216</v>
      </c>
      <c r="R161" s="59">
        <v>22577</v>
      </c>
      <c r="S161" s="67">
        <f t="shared" ref="S161" si="1034">R161/R149*100</f>
        <v>101.88636671329934</v>
      </c>
      <c r="T161" s="105">
        <v>7830</v>
      </c>
      <c r="U161" s="104">
        <f t="shared" ref="U161" si="1035">T161/T149*100</f>
        <v>111.96911196911196</v>
      </c>
      <c r="V161" s="105">
        <v>4182</v>
      </c>
      <c r="W161" s="104">
        <f t="shared" ref="W161" si="1036">V161/V149*100</f>
        <v>102.42468772961058</v>
      </c>
      <c r="X161" s="105">
        <f t="shared" si="816"/>
        <v>-3648</v>
      </c>
      <c r="Y161" s="104">
        <f t="shared" ref="Y161" si="1037">X161/X149*100</f>
        <v>125.36082474226804</v>
      </c>
      <c r="Z161" s="105">
        <f t="shared" si="818"/>
        <v>18929</v>
      </c>
      <c r="AA161" s="106">
        <f t="shared" ref="AA161" si="1038">Z161/Z149*100</f>
        <v>98.337575977972875</v>
      </c>
      <c r="AB161" s="55"/>
      <c r="AC161" s="129"/>
    </row>
    <row r="162" spans="1:29" s="2" customFormat="1" ht="12" hidden="1" customHeight="1">
      <c r="A162" s="3"/>
      <c r="B162" s="26" t="s">
        <v>78</v>
      </c>
      <c r="C162" s="42" t="s">
        <v>79</v>
      </c>
      <c r="D162" s="66">
        <v>17188</v>
      </c>
      <c r="E162" s="67">
        <f t="shared" si="920"/>
        <v>98.239597622313667</v>
      </c>
      <c r="F162" s="63">
        <v>1051</v>
      </c>
      <c r="G162" s="67">
        <f t="shared" si="920"/>
        <v>82.560879811468965</v>
      </c>
      <c r="H162" s="74">
        <v>2419</v>
      </c>
      <c r="I162" s="67">
        <f t="shared" ref="I162" si="1039">H162/H150*100</f>
        <v>97.816417306914687</v>
      </c>
      <c r="J162" s="59">
        <v>4561</v>
      </c>
      <c r="K162" s="67">
        <f t="shared" ref="K162" si="1040">J162/J150*100</f>
        <v>122.70648372343287</v>
      </c>
      <c r="L162" s="59">
        <v>948</v>
      </c>
      <c r="M162" s="67">
        <f t="shared" ref="M162" si="1041">L162/L150*100</f>
        <v>632</v>
      </c>
      <c r="N162" s="59">
        <f t="shared" si="886"/>
        <v>2649</v>
      </c>
      <c r="O162" s="67">
        <f t="shared" si="987"/>
        <v>162.0183486238532</v>
      </c>
      <c r="P162" s="59">
        <v>1912</v>
      </c>
      <c r="Q162" s="67">
        <f t="shared" ref="Q162" si="1042">P162/P150*100</f>
        <v>91.834774255523527</v>
      </c>
      <c r="R162" s="59">
        <v>21749</v>
      </c>
      <c r="S162" s="67">
        <f t="shared" ref="S162" si="1043">R162/R150*100</f>
        <v>102.52675246311225</v>
      </c>
      <c r="T162" s="105">
        <v>7272</v>
      </c>
      <c r="U162" s="104">
        <f t="shared" ref="U162" si="1044">T162/T150*100</f>
        <v>110.1317582916856</v>
      </c>
      <c r="V162" s="105">
        <v>3895</v>
      </c>
      <c r="W162" s="104">
        <f t="shared" ref="W162" si="1045">V162/V150*100</f>
        <v>100.2832131822863</v>
      </c>
      <c r="X162" s="105">
        <f t="shared" si="816"/>
        <v>-3377</v>
      </c>
      <c r="Y162" s="104">
        <f t="shared" ref="Y162" si="1046">X162/X150*100</f>
        <v>124.20007355645457</v>
      </c>
      <c r="Z162" s="105">
        <f t="shared" si="818"/>
        <v>18372</v>
      </c>
      <c r="AA162" s="106">
        <f t="shared" ref="AA162" si="1047">Z162/Z150*100</f>
        <v>99.340326592408346</v>
      </c>
      <c r="AB162" s="55"/>
      <c r="AC162" s="129"/>
    </row>
    <row r="163" spans="1:29" s="2" customFormat="1" ht="12" hidden="1" customHeight="1">
      <c r="A163" s="29"/>
      <c r="B163" s="27" t="s">
        <v>80</v>
      </c>
      <c r="C163" s="42" t="s">
        <v>15</v>
      </c>
      <c r="D163" s="68">
        <v>18795</v>
      </c>
      <c r="E163" s="69">
        <f t="shared" si="920"/>
        <v>101.7430845017052</v>
      </c>
      <c r="F163" s="64">
        <v>920</v>
      </c>
      <c r="G163" s="67">
        <f t="shared" si="920"/>
        <v>60.446780551905391</v>
      </c>
      <c r="H163" s="64">
        <v>1885</v>
      </c>
      <c r="I163" s="69">
        <f t="shared" ref="I163" si="1048">H163/H151*100</f>
        <v>97.922077922077918</v>
      </c>
      <c r="J163" s="72">
        <v>5248</v>
      </c>
      <c r="K163" s="69">
        <f t="shared" ref="K163" si="1049">J163/J151*100</f>
        <v>117.90608851943382</v>
      </c>
      <c r="L163" s="64">
        <v>986</v>
      </c>
      <c r="M163" s="69">
        <f t="shared" ref="M163" si="1050">L163/L151*100</f>
        <v>405.76131687242798</v>
      </c>
      <c r="N163" s="60">
        <f t="shared" si="886"/>
        <v>2957</v>
      </c>
      <c r="O163" s="69">
        <f t="shared" si="987"/>
        <v>139.34967012252594</v>
      </c>
      <c r="P163" s="73">
        <v>2291</v>
      </c>
      <c r="Q163" s="69">
        <f t="shared" ref="Q163" si="1051">P163/P151*100</f>
        <v>98.368398454272224</v>
      </c>
      <c r="R163" s="72">
        <v>24043</v>
      </c>
      <c r="S163" s="69">
        <f t="shared" ref="S163" si="1052">R163/R151*100</f>
        <v>104.88134705984994</v>
      </c>
      <c r="T163" s="118">
        <v>8248</v>
      </c>
      <c r="U163" s="119">
        <f t="shared" ref="U163" si="1053">T163/T151*100</f>
        <v>110.23790430366212</v>
      </c>
      <c r="V163" s="118">
        <v>4424</v>
      </c>
      <c r="W163" s="119">
        <f t="shared" ref="W163" si="1054">V163/V151*100</f>
        <v>99.819494584837543</v>
      </c>
      <c r="X163" s="118">
        <f t="shared" si="816"/>
        <v>-3824</v>
      </c>
      <c r="Y163" s="119">
        <f t="shared" ref="Y163" si="1055">X163/X151*100</f>
        <v>125.37704918032786</v>
      </c>
      <c r="Z163" s="118">
        <f t="shared" si="818"/>
        <v>20219</v>
      </c>
      <c r="AA163" s="144">
        <f t="shared" ref="AA163" si="1056">Z163/Z151*100</f>
        <v>101.73593639931569</v>
      </c>
      <c r="AB163" s="55"/>
      <c r="AC163" s="129"/>
    </row>
    <row r="164" spans="1:29" s="2" customFormat="1" ht="12" hidden="1" customHeight="1">
      <c r="A164" s="3"/>
      <c r="B164" s="25" t="s">
        <v>130</v>
      </c>
      <c r="C164" s="43" t="s">
        <v>131</v>
      </c>
      <c r="D164" s="70">
        <v>18088</v>
      </c>
      <c r="E164" s="71">
        <f t="shared" si="920"/>
        <v>99.884035562427513</v>
      </c>
      <c r="F164" s="62">
        <v>705</v>
      </c>
      <c r="G164" s="71">
        <f t="shared" si="920"/>
        <v>70.429570429570433</v>
      </c>
      <c r="H164" s="75">
        <v>1777</v>
      </c>
      <c r="I164" s="71">
        <f t="shared" ref="I164" si="1057">H164/H152*100</f>
        <v>93.971443680592287</v>
      </c>
      <c r="J164" s="61">
        <v>5502</v>
      </c>
      <c r="K164" s="71">
        <f t="shared" ref="K164" si="1058">J164/J152*100</f>
        <v>99.099423631123912</v>
      </c>
      <c r="L164" s="61">
        <v>753</v>
      </c>
      <c r="M164" s="71">
        <f t="shared" ref="M164" si="1059">L164/L152*100</f>
        <v>80.707395498392287</v>
      </c>
      <c r="N164" s="59">
        <f t="shared" si="886"/>
        <v>3072</v>
      </c>
      <c r="O164" s="71">
        <f t="shared" si="987"/>
        <v>100.29382957884427</v>
      </c>
      <c r="P164" s="61">
        <v>2430</v>
      </c>
      <c r="Q164" s="71">
        <f t="shared" ref="Q164" si="1060">P164/P152*100</f>
        <v>97.62957010847731</v>
      </c>
      <c r="R164" s="61">
        <v>23590</v>
      </c>
      <c r="S164" s="71">
        <f t="shared" ref="S164" si="1061">R164/R152*100</f>
        <v>99.699928151811008</v>
      </c>
      <c r="T164" s="116">
        <v>7585</v>
      </c>
      <c r="U164" s="117">
        <f t="shared" ref="U164" si="1062">T164/T152*100</f>
        <v>98.251295336787564</v>
      </c>
      <c r="V164" s="116">
        <v>4442</v>
      </c>
      <c r="W164" s="117">
        <f t="shared" ref="W164" si="1063">V164/V152*100</f>
        <v>96.986899563318772</v>
      </c>
      <c r="X164" s="116">
        <f t="shared" si="816"/>
        <v>-3143</v>
      </c>
      <c r="Y164" s="117">
        <f t="shared" ref="Y164" si="1064">X164/X152*100</f>
        <v>100.09554140127388</v>
      </c>
      <c r="Z164" s="116">
        <f t="shared" si="818"/>
        <v>20447</v>
      </c>
      <c r="AA164" s="143">
        <f t="shared" ref="AA164" si="1065">Z164/Z152*100</f>
        <v>99.639393791725553</v>
      </c>
      <c r="AB164" s="55"/>
      <c r="AC164" s="129"/>
    </row>
    <row r="165" spans="1:29" s="2" customFormat="1" ht="12" hidden="1" customHeight="1">
      <c r="A165" s="3"/>
      <c r="B165" s="26" t="s">
        <v>60</v>
      </c>
      <c r="C165" s="42" t="s">
        <v>13</v>
      </c>
      <c r="D165" s="66">
        <v>19287</v>
      </c>
      <c r="E165" s="67">
        <f t="shared" si="920"/>
        <v>97.345177408772017</v>
      </c>
      <c r="F165" s="63">
        <v>831</v>
      </c>
      <c r="G165" s="67">
        <f t="shared" si="920"/>
        <v>84.882533197139935</v>
      </c>
      <c r="H165" s="74">
        <v>2300</v>
      </c>
      <c r="I165" s="67">
        <f t="shared" ref="I165" si="1066">H165/H153*100</f>
        <v>100.3052769297863</v>
      </c>
      <c r="J165" s="59">
        <v>5375</v>
      </c>
      <c r="K165" s="67">
        <f t="shared" ref="K165" si="1067">J165/J153*100</f>
        <v>93.804537521815007</v>
      </c>
      <c r="L165" s="59">
        <v>679</v>
      </c>
      <c r="M165" s="67">
        <f t="shared" ref="M165" si="1068">L165/L153*100</f>
        <v>81.70878459687124</v>
      </c>
      <c r="N165" s="59">
        <f t="shared" si="886"/>
        <v>2980</v>
      </c>
      <c r="O165" s="67">
        <f t="shared" si="987"/>
        <v>96.533851635892461</v>
      </c>
      <c r="P165" s="59">
        <v>2395</v>
      </c>
      <c r="Q165" s="67">
        <f t="shared" ref="Q165" si="1069">P165/P153*100</f>
        <v>90.616723420355655</v>
      </c>
      <c r="R165" s="59">
        <v>24662</v>
      </c>
      <c r="S165" s="67">
        <f t="shared" ref="S165" si="1070">R165/R153*100</f>
        <v>96.550914144775476</v>
      </c>
      <c r="T165" s="105">
        <v>7751</v>
      </c>
      <c r="U165" s="104">
        <f t="shared" ref="U165" si="1071">T165/T153*100</f>
        <v>95.90447908933433</v>
      </c>
      <c r="V165" s="105">
        <v>4104</v>
      </c>
      <c r="W165" s="104">
        <f t="shared" ref="W165" si="1072">V165/V153*100</f>
        <v>89.256198347107443</v>
      </c>
      <c r="X165" s="105">
        <f t="shared" si="816"/>
        <v>-3647</v>
      </c>
      <c r="Y165" s="104">
        <f t="shared" ref="Y165" si="1073">X165/X153*100</f>
        <v>104.67853042479909</v>
      </c>
      <c r="Z165" s="105">
        <f t="shared" si="818"/>
        <v>21015</v>
      </c>
      <c r="AA165" s="106">
        <f t="shared" ref="AA165" si="1074">Z165/Z153*100</f>
        <v>95.267237862097105</v>
      </c>
      <c r="AB165" s="55"/>
      <c r="AC165" s="129"/>
    </row>
    <row r="166" spans="1:29" s="2" customFormat="1" ht="12" hidden="1" customHeight="1">
      <c r="A166" s="3"/>
      <c r="B166" s="26" t="s">
        <v>62</v>
      </c>
      <c r="C166" s="42" t="s">
        <v>5</v>
      </c>
      <c r="D166" s="66">
        <v>19025</v>
      </c>
      <c r="E166" s="67">
        <f t="shared" si="920"/>
        <v>93.945977976396222</v>
      </c>
      <c r="F166" s="63">
        <v>747</v>
      </c>
      <c r="G166" s="67">
        <f t="shared" si="920"/>
        <v>86.159169550173004</v>
      </c>
      <c r="H166" s="74">
        <v>2792</v>
      </c>
      <c r="I166" s="67">
        <f t="shared" ref="I166" si="1075">H166/H154*100</f>
        <v>97.113043478260877</v>
      </c>
      <c r="J166" s="59">
        <v>5359</v>
      </c>
      <c r="K166" s="67">
        <f t="shared" ref="K166" si="1076">J166/J154*100</f>
        <v>93.951612903225808</v>
      </c>
      <c r="L166" s="59">
        <v>651</v>
      </c>
      <c r="M166" s="67">
        <f t="shared" ref="M166" si="1077">L166/L154*100</f>
        <v>92.603129445234714</v>
      </c>
      <c r="N166" s="59">
        <f t="shared" si="886"/>
        <v>3003</v>
      </c>
      <c r="O166" s="67">
        <f t="shared" si="987"/>
        <v>96.808510638297875</v>
      </c>
      <c r="P166" s="59">
        <v>2356</v>
      </c>
      <c r="Q166" s="67">
        <f t="shared" ref="Q166" si="1078">P166/P154*100</f>
        <v>90.545734050730204</v>
      </c>
      <c r="R166" s="59">
        <v>24384</v>
      </c>
      <c r="S166" s="67">
        <f t="shared" ref="S166" si="1079">R166/R154*100</f>
        <v>93.947216335966104</v>
      </c>
      <c r="T166" s="105">
        <v>7555</v>
      </c>
      <c r="U166" s="104">
        <f t="shared" ref="U166" si="1080">T166/T154*100</f>
        <v>92.64255058246475</v>
      </c>
      <c r="V166" s="105">
        <v>3611</v>
      </c>
      <c r="W166" s="104">
        <f t="shared" ref="W166" si="1081">V166/V154*100</f>
        <v>77.224123182207023</v>
      </c>
      <c r="X166" s="105">
        <f t="shared" si="816"/>
        <v>-3944</v>
      </c>
      <c r="Y166" s="104">
        <f t="shared" ref="Y166" si="1082">X166/X154*100</f>
        <v>113.36590974417938</v>
      </c>
      <c r="Z166" s="105">
        <f t="shared" si="818"/>
        <v>20440</v>
      </c>
      <c r="AA166" s="106">
        <f t="shared" ref="AA166" si="1083">Z166/Z154*100</f>
        <v>90.941448656344548</v>
      </c>
      <c r="AB166" s="55"/>
      <c r="AC166" s="129"/>
    </row>
    <row r="167" spans="1:29" s="2" customFormat="1" ht="12" hidden="1" customHeight="1">
      <c r="A167" s="3"/>
      <c r="B167" s="26" t="s">
        <v>64</v>
      </c>
      <c r="C167" s="42" t="s">
        <v>65</v>
      </c>
      <c r="D167" s="66">
        <v>18869</v>
      </c>
      <c r="E167" s="67">
        <f t="shared" si="920"/>
        <v>96.878369358730808</v>
      </c>
      <c r="F167" s="63">
        <v>730</v>
      </c>
      <c r="G167" s="67">
        <f t="shared" si="920"/>
        <v>94.92847854356306</v>
      </c>
      <c r="H167" s="74">
        <v>1519</v>
      </c>
      <c r="I167" s="67">
        <f t="shared" ref="I167" si="1084">H167/H155*100</f>
        <v>101.4018691588785</v>
      </c>
      <c r="J167" s="59">
        <v>5745</v>
      </c>
      <c r="K167" s="67">
        <f t="shared" ref="K167" si="1085">J167/J155*100</f>
        <v>96.24727760093819</v>
      </c>
      <c r="L167" s="59">
        <v>644</v>
      </c>
      <c r="M167" s="67">
        <f t="shared" ref="M167" si="1086">L167/L155*100</f>
        <v>92</v>
      </c>
      <c r="N167" s="59">
        <f t="shared" si="886"/>
        <v>3258</v>
      </c>
      <c r="O167" s="67">
        <f t="shared" si="987"/>
        <v>103.36294416243655</v>
      </c>
      <c r="P167" s="59">
        <v>2487</v>
      </c>
      <c r="Q167" s="67">
        <f t="shared" ref="Q167" si="1087">P167/P155*100</f>
        <v>88.285410010649628</v>
      </c>
      <c r="R167" s="59">
        <v>24614</v>
      </c>
      <c r="S167" s="67">
        <f t="shared" ref="S167" si="1088">R167/R155*100</f>
        <v>96.730330896801064</v>
      </c>
      <c r="T167" s="105">
        <v>7881</v>
      </c>
      <c r="U167" s="104">
        <f t="shared" ref="U167" si="1089">T167/T155*100</f>
        <v>94.417155864382423</v>
      </c>
      <c r="V167" s="105">
        <v>3785</v>
      </c>
      <c r="W167" s="104">
        <f t="shared" ref="W167" si="1090">V167/V155*100</f>
        <v>75.293415555997612</v>
      </c>
      <c r="X167" s="105">
        <f t="shared" si="816"/>
        <v>-4096</v>
      </c>
      <c r="Y167" s="104">
        <f t="shared" ref="Y167" si="1091">X167/X155*100</f>
        <v>123.37349397590363</v>
      </c>
      <c r="Z167" s="105">
        <f t="shared" si="818"/>
        <v>20518</v>
      </c>
      <c r="AA167" s="106">
        <f t="shared" ref="AA167" si="1092">Z167/Z155*100</f>
        <v>92.732531862966653</v>
      </c>
      <c r="AB167" s="55"/>
      <c r="AC167" s="129"/>
    </row>
    <row r="168" spans="1:29" s="2" customFormat="1" ht="12" hidden="1" customHeight="1">
      <c r="A168" s="3"/>
      <c r="B168" s="26" t="s">
        <v>66</v>
      </c>
      <c r="C168" s="42" t="s">
        <v>67</v>
      </c>
      <c r="D168" s="66">
        <v>17931</v>
      </c>
      <c r="E168" s="67">
        <f t="shared" si="920"/>
        <v>92.470733845598474</v>
      </c>
      <c r="F168" s="63">
        <v>716</v>
      </c>
      <c r="G168" s="67">
        <f t="shared" si="920"/>
        <v>84.433962264150935</v>
      </c>
      <c r="H168" s="74">
        <v>115</v>
      </c>
      <c r="I168" s="67">
        <f t="shared" ref="I168" si="1093">H168/H156*100</f>
        <v>112.74509803921569</v>
      </c>
      <c r="J168" s="59">
        <v>5543</v>
      </c>
      <c r="K168" s="67">
        <f t="shared" ref="K168" si="1094">J168/J156*100</f>
        <v>91.122801249383528</v>
      </c>
      <c r="L168" s="59">
        <v>724</v>
      </c>
      <c r="M168" s="67">
        <f t="shared" ref="M168" si="1095">L168/L156*100</f>
        <v>100.55555555555556</v>
      </c>
      <c r="N168" s="59">
        <f t="shared" si="886"/>
        <v>3266</v>
      </c>
      <c r="O168" s="67">
        <f t="shared" si="987"/>
        <v>103.32173362859855</v>
      </c>
      <c r="P168" s="59">
        <v>2277</v>
      </c>
      <c r="Q168" s="67">
        <f t="shared" ref="Q168" si="1096">P168/P156*100</f>
        <v>77.92607802874744</v>
      </c>
      <c r="R168" s="59">
        <v>23474</v>
      </c>
      <c r="S168" s="67">
        <f t="shared" ref="S168" si="1097">R168/R156*100</f>
        <v>92.148857658789353</v>
      </c>
      <c r="T168" s="105">
        <v>7776</v>
      </c>
      <c r="U168" s="104">
        <f t="shared" ref="U168" si="1098">T168/T156*100</f>
        <v>84.338394793926255</v>
      </c>
      <c r="V168" s="105">
        <v>3893</v>
      </c>
      <c r="W168" s="104">
        <f t="shared" ref="W168" si="1099">V168/V156*100</f>
        <v>76.124364489636292</v>
      </c>
      <c r="X168" s="105">
        <f t="shared" si="816"/>
        <v>-3883</v>
      </c>
      <c r="Y168" s="104">
        <f t="shared" ref="Y168" si="1100">X168/X156*100</f>
        <v>94.568923526546527</v>
      </c>
      <c r="Z168" s="105">
        <f t="shared" si="818"/>
        <v>19591</v>
      </c>
      <c r="AA168" s="106">
        <f t="shared" ref="AA168" si="1101">Z168/Z156*100</f>
        <v>91.683826282291278</v>
      </c>
      <c r="AB168" s="55"/>
      <c r="AC168" s="129"/>
    </row>
    <row r="169" spans="1:29" s="2" customFormat="1" ht="12" hidden="1" customHeight="1">
      <c r="A169" s="3"/>
      <c r="B169" s="26" t="s">
        <v>68</v>
      </c>
      <c r="C169" s="42" t="s">
        <v>8</v>
      </c>
      <c r="D169" s="66">
        <v>19418</v>
      </c>
      <c r="E169" s="67">
        <f t="shared" si="920"/>
        <v>97.153149547205686</v>
      </c>
      <c r="F169" s="63">
        <v>1017</v>
      </c>
      <c r="G169" s="67">
        <f t="shared" si="920"/>
        <v>112.3756906077348</v>
      </c>
      <c r="H169" s="74">
        <v>2419</v>
      </c>
      <c r="I169" s="67">
        <f t="shared" ref="I169" si="1102">H169/H157*100</f>
        <v>96.489828480255284</v>
      </c>
      <c r="J169" s="59">
        <v>5401</v>
      </c>
      <c r="K169" s="67">
        <f t="shared" ref="K169" si="1103">J169/J157*100</f>
        <v>93.44290657439447</v>
      </c>
      <c r="L169" s="59">
        <v>756</v>
      </c>
      <c r="M169" s="67">
        <f t="shared" ref="M169" si="1104">L169/L157*100</f>
        <v>91.859052247873635</v>
      </c>
      <c r="N169" s="59">
        <f t="shared" si="886"/>
        <v>3195</v>
      </c>
      <c r="O169" s="67">
        <f t="shared" si="987"/>
        <v>101.58982511923689</v>
      </c>
      <c r="P169" s="59">
        <v>2206</v>
      </c>
      <c r="Q169" s="67">
        <f t="shared" ref="Q169" si="1105">P169/P157*100</f>
        <v>83.719165085388994</v>
      </c>
      <c r="R169" s="59">
        <v>24819</v>
      </c>
      <c r="S169" s="67">
        <f t="shared" ref="S169" si="1106">R169/R157*100</f>
        <v>96.320875538479456</v>
      </c>
      <c r="T169" s="105">
        <v>7722</v>
      </c>
      <c r="U169" s="104">
        <f t="shared" ref="U169" si="1107">T169/T157*100</f>
        <v>93.941605839416056</v>
      </c>
      <c r="V169" s="105">
        <v>3826</v>
      </c>
      <c r="W169" s="104">
        <f t="shared" ref="W169" si="1108">V169/V157*100</f>
        <v>81.145281018027575</v>
      </c>
      <c r="X169" s="105">
        <f t="shared" si="816"/>
        <v>-3896</v>
      </c>
      <c r="Y169" s="104">
        <f t="shared" ref="Y169" si="1109">X169/X157*100</f>
        <v>111.15549215406561</v>
      </c>
      <c r="Z169" s="105">
        <f t="shared" si="818"/>
        <v>20923</v>
      </c>
      <c r="AA169" s="106">
        <f t="shared" ref="AA169" si="1110">Z169/Z157*100</f>
        <v>93.98526637319199</v>
      </c>
      <c r="AB169" s="55"/>
      <c r="AC169" s="129"/>
    </row>
    <row r="170" spans="1:29" s="2" customFormat="1" ht="12" hidden="1" customHeight="1">
      <c r="A170" s="3"/>
      <c r="B170" s="26" t="s">
        <v>70</v>
      </c>
      <c r="C170" s="42" t="s">
        <v>9</v>
      </c>
      <c r="D170" s="66">
        <v>19295</v>
      </c>
      <c r="E170" s="67">
        <f t="shared" si="920"/>
        <v>98.979173078896068</v>
      </c>
      <c r="F170" s="63">
        <v>1114</v>
      </c>
      <c r="G170" s="67">
        <f t="shared" si="920"/>
        <v>110.8457711442786</v>
      </c>
      <c r="H170" s="74">
        <v>2478</v>
      </c>
      <c r="I170" s="67">
        <f t="shared" ref="I170" si="1111">H170/H158*100</f>
        <v>97.443963822257174</v>
      </c>
      <c r="J170" s="59">
        <v>5167</v>
      </c>
      <c r="K170" s="67">
        <f t="shared" ref="K170" si="1112">J170/J158*100</f>
        <v>94.495245062179961</v>
      </c>
      <c r="L170" s="59">
        <v>846</v>
      </c>
      <c r="M170" s="67">
        <f t="shared" ref="M170" si="1113">L170/L158*100</f>
        <v>85.975609756097555</v>
      </c>
      <c r="N170" s="59">
        <f t="shared" si="886"/>
        <v>3082</v>
      </c>
      <c r="O170" s="67">
        <f t="shared" si="987"/>
        <v>97.934540832538929</v>
      </c>
      <c r="P170" s="59">
        <v>2085</v>
      </c>
      <c r="Q170" s="67">
        <f t="shared" ref="Q170" si="1114">P170/P158*100</f>
        <v>89.831968978888412</v>
      </c>
      <c r="R170" s="59">
        <v>24462</v>
      </c>
      <c r="S170" s="67">
        <f t="shared" ref="S170" si="1115">R170/R158*100</f>
        <v>97.996955372165701</v>
      </c>
      <c r="T170" s="105">
        <v>7760</v>
      </c>
      <c r="U170" s="104">
        <f t="shared" ref="U170" si="1116">T170/T158*100</f>
        <v>93.561610802990117</v>
      </c>
      <c r="V170" s="105">
        <v>3590</v>
      </c>
      <c r="W170" s="104">
        <f t="shared" ref="W170" si="1117">V170/V158*100</f>
        <v>85.639312977099237</v>
      </c>
      <c r="X170" s="105">
        <f t="shared" si="816"/>
        <v>-4170</v>
      </c>
      <c r="Y170" s="104">
        <f t="shared" ref="Y170" si="1118">X170/X158*100</f>
        <v>101.65772793759143</v>
      </c>
      <c r="Z170" s="105">
        <f t="shared" si="818"/>
        <v>20292</v>
      </c>
      <c r="AA170" s="106">
        <f t="shared" ref="AA170" si="1119">Z170/Z158*100</f>
        <v>97.2770853307766</v>
      </c>
      <c r="AB170" s="55"/>
      <c r="AC170" s="129"/>
    </row>
    <row r="171" spans="1:29" s="2" customFormat="1" ht="12" hidden="1" customHeight="1">
      <c r="A171" s="3"/>
      <c r="B171" s="26" t="s">
        <v>72</v>
      </c>
      <c r="C171" s="42" t="s">
        <v>10</v>
      </c>
      <c r="D171" s="66">
        <v>18533</v>
      </c>
      <c r="E171" s="67">
        <f t="shared" si="920"/>
        <v>99.239625167336015</v>
      </c>
      <c r="F171" s="63">
        <v>1187</v>
      </c>
      <c r="G171" s="67">
        <f t="shared" si="920"/>
        <v>93.244304791830331</v>
      </c>
      <c r="H171" s="74">
        <v>2496</v>
      </c>
      <c r="I171" s="67">
        <f t="shared" ref="I171" si="1120">H171/H159*100</f>
        <v>97.61439186546734</v>
      </c>
      <c r="J171" s="59">
        <v>4844</v>
      </c>
      <c r="K171" s="67">
        <f t="shared" ref="K171" si="1121">J171/J159*100</f>
        <v>94.05825242718447</v>
      </c>
      <c r="L171" s="59">
        <v>920</v>
      </c>
      <c r="M171" s="67">
        <f t="shared" ref="M171" si="1122">L171/L159*100</f>
        <v>81.343943412908928</v>
      </c>
      <c r="N171" s="59">
        <f t="shared" si="886"/>
        <v>2945</v>
      </c>
      <c r="O171" s="67">
        <f t="shared" si="987"/>
        <v>96.620734908136484</v>
      </c>
      <c r="P171" s="59">
        <v>1899</v>
      </c>
      <c r="Q171" s="67">
        <f t="shared" ref="Q171" si="1123">P171/P159*100</f>
        <v>90.342530922930536</v>
      </c>
      <c r="R171" s="59">
        <v>23377</v>
      </c>
      <c r="S171" s="67">
        <f t="shared" ref="S171" si="1124">R171/R159*100</f>
        <v>98.119622245540398</v>
      </c>
      <c r="T171" s="105">
        <v>7613</v>
      </c>
      <c r="U171" s="104">
        <f t="shared" ref="U171" si="1125">T171/T159*100</f>
        <v>93.594787312515365</v>
      </c>
      <c r="V171" s="105">
        <v>3398</v>
      </c>
      <c r="W171" s="104">
        <f t="shared" ref="W171" si="1126">V171/V159*100</f>
        <v>80.16041519226232</v>
      </c>
      <c r="X171" s="105">
        <f t="shared" si="816"/>
        <v>-4215</v>
      </c>
      <c r="Y171" s="104">
        <f t="shared" ref="Y171" si="1127">X171/X159*100</f>
        <v>108.21566110397947</v>
      </c>
      <c r="Z171" s="105">
        <f t="shared" si="818"/>
        <v>19162</v>
      </c>
      <c r="AA171" s="106">
        <f t="shared" ref="AA171" si="1128">Z171/Z159*100</f>
        <v>96.146512794781742</v>
      </c>
      <c r="AB171" s="55"/>
      <c r="AC171" s="129"/>
    </row>
    <row r="172" spans="1:29" s="2" customFormat="1" ht="12" hidden="1" customHeight="1">
      <c r="A172" s="3"/>
      <c r="B172" s="26" t="s">
        <v>74</v>
      </c>
      <c r="C172" s="42" t="s">
        <v>11</v>
      </c>
      <c r="D172" s="66">
        <v>17638</v>
      </c>
      <c r="E172" s="67">
        <f t="shared" si="920"/>
        <v>98.547323723321043</v>
      </c>
      <c r="F172" s="63">
        <v>1341</v>
      </c>
      <c r="G172" s="67">
        <f t="shared" si="920"/>
        <v>102.2883295194508</v>
      </c>
      <c r="H172" s="74">
        <v>1920</v>
      </c>
      <c r="I172" s="67">
        <f t="shared" ref="I172" si="1129">H172/H160*100</f>
        <v>93.339815264948953</v>
      </c>
      <c r="J172" s="59">
        <v>4944</v>
      </c>
      <c r="K172" s="67">
        <f t="shared" ref="K172" si="1130">J172/J160*100</f>
        <v>96.242943352151059</v>
      </c>
      <c r="L172" s="59">
        <v>1063</v>
      </c>
      <c r="M172" s="67">
        <f t="shared" ref="M172" si="1131">L172/L160*100</f>
        <v>85.108086469175333</v>
      </c>
      <c r="N172" s="59">
        <f t="shared" si="886"/>
        <v>2992</v>
      </c>
      <c r="O172" s="67">
        <f t="shared" si="987"/>
        <v>97.427548029957663</v>
      </c>
      <c r="P172" s="59">
        <v>1952</v>
      </c>
      <c r="Q172" s="67">
        <f t="shared" ref="Q172" si="1132">P172/P160*100</f>
        <v>94.482090997095838</v>
      </c>
      <c r="R172" s="59">
        <v>22582</v>
      </c>
      <c r="S172" s="67">
        <f t="shared" ref="S172" si="1133">R172/R160*100</f>
        <v>98.033427393097455</v>
      </c>
      <c r="T172" s="105">
        <v>7778</v>
      </c>
      <c r="U172" s="104">
        <f t="shared" ref="U172" si="1134">T172/T160*100</f>
        <v>95.050714896737148</v>
      </c>
      <c r="V172" s="105">
        <v>3536</v>
      </c>
      <c r="W172" s="104">
        <f t="shared" ref="W172" si="1135">V172/V160*100</f>
        <v>82.232558139534888</v>
      </c>
      <c r="X172" s="105">
        <f t="shared" si="816"/>
        <v>-4242</v>
      </c>
      <c r="Y172" s="104">
        <f t="shared" ref="Y172" si="1136">X172/X160*100</f>
        <v>109.24542879217101</v>
      </c>
      <c r="Z172" s="105">
        <f t="shared" si="818"/>
        <v>18340</v>
      </c>
      <c r="AA172" s="106">
        <f t="shared" ref="AA172" si="1137">Z172/Z160*100</f>
        <v>95.760233918128662</v>
      </c>
      <c r="AB172" s="94"/>
      <c r="AC172" s="129"/>
    </row>
    <row r="173" spans="1:29" s="2" customFormat="1" ht="12" hidden="1" customHeight="1">
      <c r="B173" s="26" t="s">
        <v>132</v>
      </c>
      <c r="C173" s="42" t="s">
        <v>133</v>
      </c>
      <c r="D173" s="66">
        <v>17812</v>
      </c>
      <c r="E173" s="67">
        <f t="shared" si="920"/>
        <v>101.37734775184974</v>
      </c>
      <c r="F173" s="63">
        <v>1105</v>
      </c>
      <c r="G173" s="67">
        <f t="shared" si="920"/>
        <v>115.70680628272252</v>
      </c>
      <c r="H173" s="74">
        <v>2050</v>
      </c>
      <c r="I173" s="67">
        <f t="shared" ref="I173" si="1138">H173/H161*100</f>
        <v>101.53541357107478</v>
      </c>
      <c r="J173" s="59">
        <v>4791</v>
      </c>
      <c r="K173" s="67">
        <f t="shared" ref="K173" si="1139">J173/J161*100</f>
        <v>95.686039544637509</v>
      </c>
      <c r="L173" s="59">
        <v>947</v>
      </c>
      <c r="M173" s="67">
        <f t="shared" ref="M173" si="1140">L173/L161*100</f>
        <v>84.177777777777777</v>
      </c>
      <c r="N173" s="59">
        <f t="shared" si="886"/>
        <v>2858</v>
      </c>
      <c r="O173" s="67">
        <f t="shared" si="987"/>
        <v>97.376490630323673</v>
      </c>
      <c r="P173" s="59">
        <v>1933</v>
      </c>
      <c r="Q173" s="67">
        <f t="shared" ref="Q173" si="1141">P173/P161*100</f>
        <v>93.291505791505784</v>
      </c>
      <c r="R173" s="59">
        <v>22603</v>
      </c>
      <c r="S173" s="67">
        <f t="shared" ref="S173" si="1142">R173/R161*100</f>
        <v>100.11516144749082</v>
      </c>
      <c r="T173" s="105">
        <v>7396</v>
      </c>
      <c r="U173" s="104">
        <f t="shared" ref="U173" si="1143">T173/T161*100</f>
        <v>94.457215836526174</v>
      </c>
      <c r="V173" s="105">
        <v>3607</v>
      </c>
      <c r="W173" s="104">
        <f t="shared" ref="W173" si="1144">V173/V161*100</f>
        <v>86.250597800095647</v>
      </c>
      <c r="X173" s="105">
        <f t="shared" si="816"/>
        <v>-3789</v>
      </c>
      <c r="Y173" s="104">
        <f t="shared" ref="Y173" si="1145">X173/X161*100</f>
        <v>103.86513157894737</v>
      </c>
      <c r="Z173" s="105">
        <f t="shared" si="818"/>
        <v>18814</v>
      </c>
      <c r="AA173" s="106">
        <f t="shared" ref="AA173" si="1146">Z173/Z161*100</f>
        <v>99.392466585662206</v>
      </c>
      <c r="AB173" s="55"/>
      <c r="AC173" s="56"/>
    </row>
    <row r="174" spans="1:29" s="2" customFormat="1" ht="12" hidden="1" customHeight="1">
      <c r="A174" s="3"/>
      <c r="B174" s="26" t="s">
        <v>78</v>
      </c>
      <c r="C174" s="42" t="s">
        <v>79</v>
      </c>
      <c r="D174" s="66">
        <v>17550</v>
      </c>
      <c r="E174" s="67">
        <f t="shared" si="920"/>
        <v>102.10612054922039</v>
      </c>
      <c r="F174" s="63">
        <v>921</v>
      </c>
      <c r="G174" s="67">
        <f t="shared" si="920"/>
        <v>87.630827783063751</v>
      </c>
      <c r="H174" s="74">
        <v>2652</v>
      </c>
      <c r="I174" s="67">
        <f t="shared" ref="I174" si="1147">H174/H162*100</f>
        <v>109.63207937164117</v>
      </c>
      <c r="J174" s="59">
        <v>4517</v>
      </c>
      <c r="K174" s="67">
        <f t="shared" ref="K174" si="1148">J174/J162*100</f>
        <v>99.035299276474447</v>
      </c>
      <c r="L174" s="59">
        <v>851</v>
      </c>
      <c r="M174" s="67">
        <f t="shared" ref="M174" si="1149">L174/L162*100</f>
        <v>89.767932489451468</v>
      </c>
      <c r="N174" s="59">
        <f t="shared" si="886"/>
        <v>2696</v>
      </c>
      <c r="O174" s="67">
        <f t="shared" si="987"/>
        <v>101.77425443563608</v>
      </c>
      <c r="P174" s="59">
        <v>1821</v>
      </c>
      <c r="Q174" s="67">
        <f t="shared" ref="Q174" si="1150">P174/P162*100</f>
        <v>95.240585774058573</v>
      </c>
      <c r="R174" s="59">
        <v>22067</v>
      </c>
      <c r="S174" s="67">
        <f t="shared" ref="S174" si="1151">R174/R162*100</f>
        <v>101.46213619016966</v>
      </c>
      <c r="T174" s="105">
        <v>7136</v>
      </c>
      <c r="U174" s="104">
        <f t="shared" ref="U174" si="1152">T174/T162*100</f>
        <v>98.12981298129813</v>
      </c>
      <c r="V174" s="105">
        <v>3538</v>
      </c>
      <c r="W174" s="104">
        <f t="shared" ref="W174" si="1153">V174/V162*100</f>
        <v>90.834403080872917</v>
      </c>
      <c r="X174" s="105">
        <f t="shared" si="816"/>
        <v>-3598</v>
      </c>
      <c r="Y174" s="104">
        <f t="shared" ref="Y174" si="1154">X174/X162*100</f>
        <v>106.54427006218536</v>
      </c>
      <c r="Z174" s="105">
        <f t="shared" si="818"/>
        <v>18469</v>
      </c>
      <c r="AA174" s="106">
        <f t="shared" ref="AA174" si="1155">Z174/Z162*100</f>
        <v>100.52797735684737</v>
      </c>
      <c r="AB174" s="55"/>
      <c r="AC174" s="56"/>
    </row>
    <row r="175" spans="1:29" s="2" customFormat="1" ht="12" hidden="1" customHeight="1">
      <c r="A175" s="29"/>
      <c r="B175" s="27" t="s">
        <v>80</v>
      </c>
      <c r="C175" s="44" t="s">
        <v>15</v>
      </c>
      <c r="D175" s="68">
        <v>17313</v>
      </c>
      <c r="E175" s="69">
        <f t="shared" si="920"/>
        <v>92.114924181963289</v>
      </c>
      <c r="F175" s="64">
        <v>719</v>
      </c>
      <c r="G175" s="67">
        <f t="shared" si="920"/>
        <v>78.15217391304347</v>
      </c>
      <c r="H175" s="64">
        <v>1646</v>
      </c>
      <c r="I175" s="69">
        <f t="shared" ref="I175" si="1156">H175/H163*100</f>
        <v>87.320954907161806</v>
      </c>
      <c r="J175" s="72">
        <v>4860</v>
      </c>
      <c r="K175" s="69">
        <f t="shared" ref="K175" si="1157">J175/J163*100</f>
        <v>92.606707317073173</v>
      </c>
      <c r="L175" s="64">
        <v>946</v>
      </c>
      <c r="M175" s="69">
        <f t="shared" ref="M175" si="1158">L175/L163*100</f>
        <v>95.943204868154154</v>
      </c>
      <c r="N175" s="59">
        <f t="shared" si="886"/>
        <v>2969</v>
      </c>
      <c r="O175" s="69">
        <f t="shared" si="987"/>
        <v>100.40581670612107</v>
      </c>
      <c r="P175" s="73">
        <v>1891</v>
      </c>
      <c r="Q175" s="69">
        <f t="shared" ref="Q175" si="1159">P175/P163*100</f>
        <v>82.540375381929294</v>
      </c>
      <c r="R175" s="72">
        <v>22173</v>
      </c>
      <c r="S175" s="69">
        <f t="shared" ref="S175" si="1160">R175/R163*100</f>
        <v>92.222268435719329</v>
      </c>
      <c r="T175" s="118">
        <v>7465</v>
      </c>
      <c r="U175" s="119">
        <f t="shared" ref="U175" si="1161">T175/T163*100</f>
        <v>90.506789524733264</v>
      </c>
      <c r="V175" s="118">
        <v>3922</v>
      </c>
      <c r="W175" s="119">
        <f t="shared" ref="W175" si="1162">V175/V163*100</f>
        <v>88.652802893309229</v>
      </c>
      <c r="X175" s="118">
        <f t="shared" si="816"/>
        <v>-3543</v>
      </c>
      <c r="Y175" s="119">
        <f t="shared" ref="Y175" si="1163">X175/X163*100</f>
        <v>92.65167364016736</v>
      </c>
      <c r="Z175" s="118">
        <f t="shared" si="818"/>
        <v>18630</v>
      </c>
      <c r="AA175" s="144">
        <f t="shared" ref="AA175" si="1164">Z175/Z163*100</f>
        <v>92.141055442900239</v>
      </c>
      <c r="AB175" s="55"/>
      <c r="AC175" s="56"/>
    </row>
    <row r="176" spans="1:29" s="2" customFormat="1" ht="12" hidden="1" customHeight="1">
      <c r="A176" s="3"/>
      <c r="B176" s="25" t="s">
        <v>134</v>
      </c>
      <c r="C176" s="42" t="s">
        <v>135</v>
      </c>
      <c r="D176" s="70">
        <v>17584</v>
      </c>
      <c r="E176" s="71">
        <f t="shared" si="920"/>
        <v>97.213622291021679</v>
      </c>
      <c r="F176" s="61">
        <v>1080</v>
      </c>
      <c r="G176" s="71">
        <f t="shared" si="920"/>
        <v>153.19148936170214</v>
      </c>
      <c r="H176" s="75">
        <v>1672</v>
      </c>
      <c r="I176" s="71">
        <f t="shared" ref="I176" si="1165">H176/H164*100</f>
        <v>94.091164884637024</v>
      </c>
      <c r="J176" s="61">
        <v>4656</v>
      </c>
      <c r="K176" s="71">
        <f t="shared" ref="K176" si="1166">J176/J164*100</f>
        <v>84.623773173391498</v>
      </c>
      <c r="L176" s="61">
        <v>837</v>
      </c>
      <c r="M176" s="71">
        <f t="shared" ref="M176" si="1167">L176/L164*100</f>
        <v>111.15537848605577</v>
      </c>
      <c r="N176" s="61">
        <f t="shared" si="886"/>
        <v>2743</v>
      </c>
      <c r="O176" s="71">
        <f t="shared" si="987"/>
        <v>89.290364583333343</v>
      </c>
      <c r="P176" s="61">
        <v>1913</v>
      </c>
      <c r="Q176" s="71">
        <f t="shared" ref="Q176" si="1168">P176/P164*100</f>
        <v>78.724279835390945</v>
      </c>
      <c r="R176" s="61">
        <v>22240</v>
      </c>
      <c r="S176" s="71">
        <f t="shared" ref="S176" si="1169">R176/R164*100</f>
        <v>94.277236116998736</v>
      </c>
      <c r="T176" s="116">
        <v>7299</v>
      </c>
      <c r="U176" s="117">
        <f t="shared" ref="U176" si="1170">T176/T164*100</f>
        <v>96.229400131839157</v>
      </c>
      <c r="V176" s="116">
        <v>3776</v>
      </c>
      <c r="W176" s="117">
        <f t="shared" ref="W176" si="1171">V176/V164*100</f>
        <v>85.006753714543009</v>
      </c>
      <c r="X176" s="116">
        <f t="shared" si="816"/>
        <v>-3523</v>
      </c>
      <c r="Y176" s="117">
        <f t="shared" ref="Y176" si="1172">X176/X164*100</f>
        <v>112.09035952911231</v>
      </c>
      <c r="Z176" s="116">
        <f t="shared" si="818"/>
        <v>18717</v>
      </c>
      <c r="AA176" s="143">
        <f t="shared" ref="AA176" si="1173">Z176/Z164*100</f>
        <v>91.539101090624541</v>
      </c>
      <c r="AB176" s="55"/>
      <c r="AC176" s="56"/>
    </row>
    <row r="177" spans="1:29" s="2" customFormat="1" ht="12" hidden="1" customHeight="1">
      <c r="A177" s="3"/>
      <c r="B177" s="26" t="s">
        <v>60</v>
      </c>
      <c r="C177" s="42" t="s">
        <v>13</v>
      </c>
      <c r="D177" s="66">
        <v>19163</v>
      </c>
      <c r="E177" s="67">
        <f t="shared" si="920"/>
        <v>99.357079898377137</v>
      </c>
      <c r="F177" s="59">
        <v>956</v>
      </c>
      <c r="G177" s="67">
        <f t="shared" si="920"/>
        <v>115.04211793020458</v>
      </c>
      <c r="H177" s="74">
        <v>2488</v>
      </c>
      <c r="I177" s="67">
        <f t="shared" ref="I177" si="1174">H177/H165*100</f>
        <v>108.17391304347825</v>
      </c>
      <c r="J177" s="59">
        <v>4693</v>
      </c>
      <c r="K177" s="67">
        <f t="shared" ref="K177" si="1175">J177/J165*100</f>
        <v>87.311627906976739</v>
      </c>
      <c r="L177" s="59">
        <v>707</v>
      </c>
      <c r="M177" s="67">
        <f t="shared" ref="M177" si="1176">L177/L165*100</f>
        <v>104.1237113402062</v>
      </c>
      <c r="N177" s="59">
        <f t="shared" si="886"/>
        <v>2683</v>
      </c>
      <c r="O177" s="67">
        <f t="shared" si="987"/>
        <v>90.033557046979865</v>
      </c>
      <c r="P177" s="59">
        <v>2010</v>
      </c>
      <c r="Q177" s="67">
        <f t="shared" ref="Q177" si="1177">P177/P165*100</f>
        <v>83.924843423799572</v>
      </c>
      <c r="R177" s="59">
        <v>23856</v>
      </c>
      <c r="S177" s="67">
        <f t="shared" ref="S177" si="1178">R177/R165*100</f>
        <v>96.731814126996994</v>
      </c>
      <c r="T177" s="105">
        <v>7644</v>
      </c>
      <c r="U177" s="104">
        <f t="shared" ref="U177" si="1179">T177/T165*100</f>
        <v>98.619532963488581</v>
      </c>
      <c r="V177" s="105">
        <v>4241</v>
      </c>
      <c r="W177" s="104">
        <f t="shared" ref="W177" si="1180">V177/V165*100</f>
        <v>103.33820662768032</v>
      </c>
      <c r="X177" s="105">
        <f t="shared" si="816"/>
        <v>-3403</v>
      </c>
      <c r="Y177" s="104">
        <f t="shared" ref="Y177" si="1181">X177/X165*100</f>
        <v>93.309569509185636</v>
      </c>
      <c r="Z177" s="105">
        <f t="shared" si="818"/>
        <v>20453</v>
      </c>
      <c r="AA177" s="106">
        <f t="shared" ref="AA177" si="1182">Z177/Z165*100</f>
        <v>97.32571972400666</v>
      </c>
      <c r="AB177" s="55"/>
      <c r="AC177" s="56"/>
    </row>
    <row r="178" spans="1:29" s="2" customFormat="1" ht="12" hidden="1" customHeight="1">
      <c r="A178" s="3"/>
      <c r="B178" s="26" t="s">
        <v>62</v>
      </c>
      <c r="C178" s="42" t="s">
        <v>5</v>
      </c>
      <c r="D178" s="66">
        <v>19299</v>
      </c>
      <c r="E178" s="67">
        <f t="shared" si="920"/>
        <v>101.44021024967149</v>
      </c>
      <c r="F178" s="59">
        <v>902</v>
      </c>
      <c r="G178" s="67">
        <f t="shared" si="920"/>
        <v>120.74966532797858</v>
      </c>
      <c r="H178" s="74">
        <v>2582</v>
      </c>
      <c r="I178" s="67">
        <f t="shared" ref="I178" si="1183">H178/H166*100</f>
        <v>92.47851002865329</v>
      </c>
      <c r="J178" s="59">
        <v>3022</v>
      </c>
      <c r="K178" s="67">
        <f t="shared" ref="K178" si="1184">J178/J166*100</f>
        <v>56.391117745848106</v>
      </c>
      <c r="L178" s="59">
        <v>542</v>
      </c>
      <c r="M178" s="67">
        <f t="shared" ref="M178" si="1185">L178/L166*100</f>
        <v>83.256528417818743</v>
      </c>
      <c r="N178" s="59">
        <f t="shared" si="886"/>
        <v>1019</v>
      </c>
      <c r="O178" s="67">
        <f t="shared" si="987"/>
        <v>33.932733932733932</v>
      </c>
      <c r="P178" s="59">
        <v>2003</v>
      </c>
      <c r="Q178" s="67">
        <f t="shared" ref="Q178" si="1186">P178/P166*100</f>
        <v>85.016977928692697</v>
      </c>
      <c r="R178" s="59">
        <v>22321</v>
      </c>
      <c r="S178" s="67">
        <f t="shared" ref="S178" si="1187">R178/R166*100</f>
        <v>91.539534120734913</v>
      </c>
      <c r="T178" s="105">
        <v>7388</v>
      </c>
      <c r="U178" s="104">
        <f t="shared" ref="U178" si="1188">T178/T166*100</f>
        <v>97.789543348775638</v>
      </c>
      <c r="V178" s="105">
        <v>4242</v>
      </c>
      <c r="W178" s="104">
        <f t="shared" ref="W178" si="1189">V178/V166*100</f>
        <v>117.47438382719469</v>
      </c>
      <c r="X178" s="105">
        <f t="shared" si="816"/>
        <v>-3146</v>
      </c>
      <c r="Y178" s="104">
        <f t="shared" ref="Y178" si="1190">X178/X166*100</f>
        <v>79.766734279918865</v>
      </c>
      <c r="Z178" s="105">
        <f t="shared" si="818"/>
        <v>19175</v>
      </c>
      <c r="AA178" s="106">
        <f t="shared" ref="AA178" si="1191">Z178/Z166*100</f>
        <v>93.811154598825823</v>
      </c>
      <c r="AB178" s="55"/>
      <c r="AC178" s="56"/>
    </row>
    <row r="179" spans="1:29" s="2" customFormat="1" ht="12" hidden="1" customHeight="1">
      <c r="A179" s="3"/>
      <c r="B179" s="26" t="s">
        <v>64</v>
      </c>
      <c r="C179" s="42" t="s">
        <v>65</v>
      </c>
      <c r="D179" s="66">
        <v>19161</v>
      </c>
      <c r="E179" s="67">
        <f t="shared" si="920"/>
        <v>101.54751179182786</v>
      </c>
      <c r="F179" s="59">
        <v>871</v>
      </c>
      <c r="G179" s="67">
        <f t="shared" si="920"/>
        <v>119.31506849315068</v>
      </c>
      <c r="H179" s="74">
        <v>1630</v>
      </c>
      <c r="I179" s="67">
        <f t="shared" ref="I179" si="1192">H179/H167*100</f>
        <v>107.30743910467413</v>
      </c>
      <c r="J179" s="59">
        <v>3176</v>
      </c>
      <c r="K179" s="67">
        <f t="shared" ref="K179" si="1193">J179/J167*100</f>
        <v>55.282854656222803</v>
      </c>
      <c r="L179" s="59">
        <v>551</v>
      </c>
      <c r="M179" s="67">
        <f t="shared" ref="M179" si="1194">L179/L167*100</f>
        <v>85.559006211180119</v>
      </c>
      <c r="N179" s="59">
        <f t="shared" si="886"/>
        <v>1042</v>
      </c>
      <c r="O179" s="67">
        <f t="shared" si="987"/>
        <v>31.982811540822592</v>
      </c>
      <c r="P179" s="59">
        <v>2134</v>
      </c>
      <c r="Q179" s="67">
        <f t="shared" ref="Q179" si="1195">P179/P167*100</f>
        <v>85.806192199437064</v>
      </c>
      <c r="R179" s="59">
        <v>22337</v>
      </c>
      <c r="S179" s="67">
        <f t="shared" ref="S179" si="1196">R179/R167*100</f>
        <v>90.749167140651664</v>
      </c>
      <c r="T179" s="105">
        <v>7565</v>
      </c>
      <c r="U179" s="104">
        <f t="shared" ref="U179" si="1197">T179/T167*100</f>
        <v>95.990356553736831</v>
      </c>
      <c r="V179" s="105">
        <v>4338</v>
      </c>
      <c r="W179" s="104">
        <f t="shared" ref="W179" si="1198">V179/V167*100</f>
        <v>114.61030383091149</v>
      </c>
      <c r="X179" s="105">
        <f t="shared" si="816"/>
        <v>-3227</v>
      </c>
      <c r="Y179" s="104">
        <f t="shared" ref="Y179" si="1199">X179/X167*100</f>
        <v>78.7841796875</v>
      </c>
      <c r="Z179" s="105">
        <f t="shared" si="818"/>
        <v>19110</v>
      </c>
      <c r="AA179" s="106">
        <f t="shared" ref="AA179" si="1200">Z179/Z167*100</f>
        <v>93.13773272248757</v>
      </c>
      <c r="AB179" s="55"/>
      <c r="AC179" s="56"/>
    </row>
    <row r="180" spans="1:29" s="2" customFormat="1" ht="12" hidden="1" customHeight="1">
      <c r="A180" s="3"/>
      <c r="B180" s="26" t="s">
        <v>66</v>
      </c>
      <c r="C180" s="42" t="s">
        <v>67</v>
      </c>
      <c r="D180" s="66">
        <v>17679</v>
      </c>
      <c r="E180" s="67">
        <f t="shared" si="920"/>
        <v>98.594612681947467</v>
      </c>
      <c r="F180" s="59">
        <v>982</v>
      </c>
      <c r="G180" s="67">
        <f t="shared" si="920"/>
        <v>137.15083798882682</v>
      </c>
      <c r="H180" s="74">
        <v>202</v>
      </c>
      <c r="I180" s="67">
        <f t="shared" ref="I180" si="1201">H180/H168*100</f>
        <v>175.6521739130435</v>
      </c>
      <c r="J180" s="59">
        <v>3207</v>
      </c>
      <c r="K180" s="67">
        <f t="shared" ref="K180" si="1202">J180/J168*100</f>
        <v>57.856756269168322</v>
      </c>
      <c r="L180" s="59">
        <v>579</v>
      </c>
      <c r="M180" s="67">
        <f t="shared" ref="M180" si="1203">L180/L168*100</f>
        <v>79.972375690607734</v>
      </c>
      <c r="N180" s="59">
        <f t="shared" si="886"/>
        <v>1066</v>
      </c>
      <c r="O180" s="67">
        <f t="shared" si="987"/>
        <v>32.639314145744031</v>
      </c>
      <c r="P180" s="59">
        <v>2141</v>
      </c>
      <c r="Q180" s="67">
        <f t="shared" ref="Q180" si="1204">P180/P168*100</f>
        <v>94.02722880983751</v>
      </c>
      <c r="R180" s="59">
        <v>20886</v>
      </c>
      <c r="S180" s="67">
        <f t="shared" ref="S180" si="1205">R180/R168*100</f>
        <v>88.975036210275192</v>
      </c>
      <c r="T180" s="105">
        <v>6699</v>
      </c>
      <c r="U180" s="104">
        <f t="shared" ref="U180" si="1206">T180/T168*100</f>
        <v>86.149691358024697</v>
      </c>
      <c r="V180" s="105">
        <v>4332</v>
      </c>
      <c r="W180" s="104">
        <f t="shared" ref="W180" si="1207">V180/V168*100</f>
        <v>111.27665039815054</v>
      </c>
      <c r="X180" s="105">
        <f t="shared" si="816"/>
        <v>-2367</v>
      </c>
      <c r="Y180" s="104">
        <f t="shared" ref="Y180" si="1208">X180/X168*100</f>
        <v>60.95802214782384</v>
      </c>
      <c r="Z180" s="105">
        <f t="shared" si="818"/>
        <v>18519</v>
      </c>
      <c r="AA180" s="106">
        <f t="shared" ref="AA180" si="1209">Z180/Z168*100</f>
        <v>94.528099637588696</v>
      </c>
      <c r="AB180" s="55"/>
      <c r="AC180" s="56"/>
    </row>
    <row r="181" spans="1:29" s="2" customFormat="1" ht="12" hidden="1" customHeight="1">
      <c r="A181" s="3"/>
      <c r="B181" s="26" t="s">
        <v>68</v>
      </c>
      <c r="C181" s="42" t="s">
        <v>8</v>
      </c>
      <c r="D181" s="66">
        <v>19560</v>
      </c>
      <c r="E181" s="67">
        <f t="shared" si="920"/>
        <v>100.73128025543309</v>
      </c>
      <c r="F181" s="59">
        <v>1006</v>
      </c>
      <c r="G181" s="67">
        <f t="shared" si="920"/>
        <v>98.918387413962634</v>
      </c>
      <c r="H181" s="74">
        <v>2317</v>
      </c>
      <c r="I181" s="67">
        <f t="shared" ref="I181" si="1210">H181/H169*100</f>
        <v>95.783381562629188</v>
      </c>
      <c r="J181" s="59">
        <v>3102</v>
      </c>
      <c r="K181" s="67">
        <f t="shared" ref="K181" si="1211">J181/J169*100</f>
        <v>57.433808553971488</v>
      </c>
      <c r="L181" s="59">
        <v>633</v>
      </c>
      <c r="M181" s="67">
        <f t="shared" ref="M181" si="1212">L181/L169*100</f>
        <v>83.730158730158735</v>
      </c>
      <c r="N181" s="59">
        <f t="shared" si="886"/>
        <v>1110</v>
      </c>
      <c r="O181" s="67">
        <f t="shared" si="987"/>
        <v>34.741784037558688</v>
      </c>
      <c r="P181" s="59">
        <v>1992</v>
      </c>
      <c r="Q181" s="67">
        <f t="shared" ref="Q181" si="1213">P181/P169*100</f>
        <v>90.299184043517684</v>
      </c>
      <c r="R181" s="59">
        <v>22662</v>
      </c>
      <c r="S181" s="67">
        <f t="shared" ref="S181" si="1214">R181/R169*100</f>
        <v>91.309077722712445</v>
      </c>
      <c r="T181" s="105">
        <v>7611</v>
      </c>
      <c r="U181" s="104">
        <f t="shared" ref="U181" si="1215">T181/T169*100</f>
        <v>98.562548562548557</v>
      </c>
      <c r="V181" s="105">
        <v>4506</v>
      </c>
      <c r="W181" s="104">
        <f t="shared" ref="W181" si="1216">V181/V169*100</f>
        <v>117.77313120752744</v>
      </c>
      <c r="X181" s="105">
        <f t="shared" si="816"/>
        <v>-3105</v>
      </c>
      <c r="Y181" s="104">
        <f t="shared" ref="Y181" si="1217">X181/X169*100</f>
        <v>79.697125256673502</v>
      </c>
      <c r="Z181" s="105">
        <f t="shared" si="818"/>
        <v>19557</v>
      </c>
      <c r="AA181" s="106">
        <f t="shared" ref="AA181" si="1218">Z181/Z169*100</f>
        <v>93.471299526836489</v>
      </c>
      <c r="AB181" s="55"/>
      <c r="AC181" s="56"/>
    </row>
    <row r="182" spans="1:29" s="2" customFormat="1" ht="12" hidden="1" customHeight="1">
      <c r="A182" s="3"/>
      <c r="B182" s="26" t="s">
        <v>70</v>
      </c>
      <c r="C182" s="42" t="s">
        <v>9</v>
      </c>
      <c r="D182" s="66">
        <v>19531</v>
      </c>
      <c r="E182" s="67">
        <f t="shared" si="920"/>
        <v>101.22311479657941</v>
      </c>
      <c r="F182" s="59">
        <v>1291</v>
      </c>
      <c r="G182" s="67">
        <f t="shared" si="920"/>
        <v>115.8886894075404</v>
      </c>
      <c r="H182" s="74">
        <v>2625</v>
      </c>
      <c r="I182" s="67">
        <f t="shared" ref="I182" si="1219">H182/H170*100</f>
        <v>105.93220338983052</v>
      </c>
      <c r="J182" s="59">
        <v>2937</v>
      </c>
      <c r="K182" s="67">
        <f t="shared" ref="K182" si="1220">J182/J170*100</f>
        <v>56.841494097155021</v>
      </c>
      <c r="L182" s="59">
        <v>561</v>
      </c>
      <c r="M182" s="67">
        <f t="shared" ref="M182" si="1221">L182/L170*100</f>
        <v>66.312056737588648</v>
      </c>
      <c r="N182" s="59">
        <f t="shared" si="886"/>
        <v>993</v>
      </c>
      <c r="O182" s="67">
        <f t="shared" si="987"/>
        <v>32.21933809214795</v>
      </c>
      <c r="P182" s="59">
        <v>1944</v>
      </c>
      <c r="Q182" s="67">
        <f t="shared" ref="Q182" si="1222">P182/P170*100</f>
        <v>93.237410071942449</v>
      </c>
      <c r="R182" s="59">
        <v>22468</v>
      </c>
      <c r="S182" s="67">
        <f t="shared" ref="S182" si="1223">R182/R170*100</f>
        <v>91.848581473305529</v>
      </c>
      <c r="T182" s="105">
        <v>7654</v>
      </c>
      <c r="U182" s="104">
        <f t="shared" ref="U182" si="1224">T182/T170*100</f>
        <v>98.634020618556704</v>
      </c>
      <c r="V182" s="105">
        <v>4280</v>
      </c>
      <c r="W182" s="104">
        <f t="shared" ref="W182" si="1225">V182/V170*100</f>
        <v>119.22005571030641</v>
      </c>
      <c r="X182" s="105">
        <f t="shared" si="816"/>
        <v>-3374</v>
      </c>
      <c r="Y182" s="104">
        <f t="shared" ref="Y182" si="1226">X182/X170*100</f>
        <v>80.911270983213441</v>
      </c>
      <c r="Z182" s="105">
        <f t="shared" si="818"/>
        <v>19094</v>
      </c>
      <c r="AA182" s="106">
        <f t="shared" ref="AA182" si="1227">Z182/Z170*100</f>
        <v>94.096195545042377</v>
      </c>
      <c r="AB182" s="55"/>
      <c r="AC182" s="56"/>
    </row>
    <row r="183" spans="1:29" s="2" customFormat="1" ht="12" hidden="1" customHeight="1">
      <c r="A183" s="3"/>
      <c r="B183" s="26" t="s">
        <v>72</v>
      </c>
      <c r="C183" s="42" t="s">
        <v>10</v>
      </c>
      <c r="D183" s="66">
        <v>18322</v>
      </c>
      <c r="E183" s="67">
        <f t="shared" si="920"/>
        <v>98.861490314574013</v>
      </c>
      <c r="F183" s="59">
        <v>1038</v>
      </c>
      <c r="G183" s="67">
        <f t="shared" si="920"/>
        <v>87.447346251053077</v>
      </c>
      <c r="H183" s="74">
        <v>2559</v>
      </c>
      <c r="I183" s="67">
        <f t="shared" ref="I183" si="1228">H183/H171*100</f>
        <v>102.52403846153845</v>
      </c>
      <c r="J183" s="59">
        <v>2740</v>
      </c>
      <c r="K183" s="67">
        <f t="shared" ref="K183" si="1229">J183/J171*100</f>
        <v>56.56482246077622</v>
      </c>
      <c r="L183" s="59">
        <v>648</v>
      </c>
      <c r="M183" s="67">
        <f t="shared" ref="M183" si="1230">L183/L171*100</f>
        <v>70.434782608695656</v>
      </c>
      <c r="N183" s="59">
        <f t="shared" si="886"/>
        <v>989</v>
      </c>
      <c r="O183" s="67">
        <f t="shared" si="987"/>
        <v>33.582342954159593</v>
      </c>
      <c r="P183" s="59">
        <v>1751</v>
      </c>
      <c r="Q183" s="67">
        <f t="shared" ref="Q183" si="1231">P183/P171*100</f>
        <v>92.206424433912588</v>
      </c>
      <c r="R183" s="59">
        <v>21062</v>
      </c>
      <c r="S183" s="67">
        <f t="shared" ref="S183" si="1232">R183/R171*100</f>
        <v>90.097103991102372</v>
      </c>
      <c r="T183" s="105">
        <v>7377</v>
      </c>
      <c r="U183" s="104">
        <f t="shared" ref="U183" si="1233">T183/T171*100</f>
        <v>96.900039406278736</v>
      </c>
      <c r="V183" s="105">
        <v>4016</v>
      </c>
      <c r="W183" s="104">
        <f t="shared" ref="W183" si="1234">V183/V171*100</f>
        <v>118.18716892289582</v>
      </c>
      <c r="X183" s="105">
        <f t="shared" si="816"/>
        <v>-3361</v>
      </c>
      <c r="Y183" s="104">
        <f t="shared" ref="Y183" si="1235">X183/X171*100</f>
        <v>79.739027283511263</v>
      </c>
      <c r="Z183" s="105">
        <f t="shared" si="818"/>
        <v>17701</v>
      </c>
      <c r="AA183" s="106">
        <f t="shared" ref="AA183" si="1236">Z183/Z171*100</f>
        <v>92.375534912848352</v>
      </c>
      <c r="AB183" s="55"/>
      <c r="AC183" s="56"/>
    </row>
    <row r="184" spans="1:29" s="2" customFormat="1" ht="12" hidden="1" customHeight="1">
      <c r="A184" s="3"/>
      <c r="B184" s="26" t="s">
        <v>74</v>
      </c>
      <c r="C184" s="42" t="s">
        <v>11</v>
      </c>
      <c r="D184" s="66">
        <v>17322</v>
      </c>
      <c r="E184" s="67">
        <f t="shared" si="920"/>
        <v>98.208413652341534</v>
      </c>
      <c r="F184" s="59">
        <v>1338</v>
      </c>
      <c r="G184" s="67">
        <f t="shared" si="920"/>
        <v>99.776286353467555</v>
      </c>
      <c r="H184" s="74">
        <v>1792</v>
      </c>
      <c r="I184" s="67">
        <f t="shared" ref="I184" si="1237">H184/H172*100</f>
        <v>93.333333333333329</v>
      </c>
      <c r="J184" s="59">
        <v>2854</v>
      </c>
      <c r="K184" s="67">
        <f t="shared" ref="K184" si="1238">J184/J172*100</f>
        <v>57.726537216828476</v>
      </c>
      <c r="L184" s="59">
        <v>815</v>
      </c>
      <c r="M184" s="67">
        <f t="shared" ref="M184" si="1239">L184/L172*100</f>
        <v>76.669802445907806</v>
      </c>
      <c r="N184" s="59">
        <f t="shared" si="886"/>
        <v>1146</v>
      </c>
      <c r="O184" s="67">
        <f t="shared" si="987"/>
        <v>38.30213903743315</v>
      </c>
      <c r="P184" s="59">
        <v>1708</v>
      </c>
      <c r="Q184" s="67">
        <f t="shared" ref="Q184" si="1240">P184/P172*100</f>
        <v>87.5</v>
      </c>
      <c r="R184" s="59">
        <v>20176</v>
      </c>
      <c r="S184" s="67">
        <f t="shared" ref="S184" si="1241">R184/R172*100</f>
        <v>89.345496413072354</v>
      </c>
      <c r="T184" s="105">
        <v>7622</v>
      </c>
      <c r="U184" s="104">
        <f t="shared" ref="U184" si="1242">T184/T172*100</f>
        <v>97.994343018770891</v>
      </c>
      <c r="V184" s="105">
        <v>4008</v>
      </c>
      <c r="W184" s="104">
        <f t="shared" ref="W184" si="1243">V184/V172*100</f>
        <v>113.34841628959276</v>
      </c>
      <c r="X184" s="105">
        <f t="shared" si="816"/>
        <v>-3614</v>
      </c>
      <c r="Y184" s="104">
        <f t="shared" ref="Y184" si="1244">X184/X172*100</f>
        <v>85.195662423385201</v>
      </c>
      <c r="Z184" s="105">
        <f t="shared" si="818"/>
        <v>16562</v>
      </c>
      <c r="AA184" s="106">
        <f t="shared" ref="AA184" si="1245">Z184/Z172*100</f>
        <v>90.305343511450388</v>
      </c>
      <c r="AB184" s="94"/>
      <c r="AC184" s="56"/>
    </row>
    <row r="185" spans="1:29" s="2" customFormat="1" ht="12" hidden="1" customHeight="1">
      <c r="A185" s="3"/>
      <c r="B185" s="26" t="s">
        <v>136</v>
      </c>
      <c r="C185" s="42" t="s">
        <v>137</v>
      </c>
      <c r="D185" s="66">
        <v>17402</v>
      </c>
      <c r="E185" s="67">
        <f t="shared" si="920"/>
        <v>97.698181001571967</v>
      </c>
      <c r="F185" s="59">
        <v>918</v>
      </c>
      <c r="G185" s="67">
        <f t="shared" si="920"/>
        <v>83.07692307692308</v>
      </c>
      <c r="H185" s="74">
        <v>2134</v>
      </c>
      <c r="I185" s="67">
        <f t="shared" ref="I185" si="1246">H185/H173*100</f>
        <v>104.09756097560975</v>
      </c>
      <c r="J185" s="59">
        <v>2632</v>
      </c>
      <c r="K185" s="67">
        <f t="shared" ref="K185" si="1247">J185/J173*100</f>
        <v>54.936338968900024</v>
      </c>
      <c r="L185" s="59">
        <v>655</v>
      </c>
      <c r="M185" s="67">
        <f t="shared" ref="M185" si="1248">L185/L173*100</f>
        <v>69.165786694825769</v>
      </c>
      <c r="N185" s="59">
        <f t="shared" si="886"/>
        <v>986</v>
      </c>
      <c r="O185" s="67">
        <f t="shared" si="987"/>
        <v>34.499650104968509</v>
      </c>
      <c r="P185" s="59">
        <v>1646</v>
      </c>
      <c r="Q185" s="67">
        <f t="shared" ref="Q185" si="1249">P185/P173*100</f>
        <v>85.152612519399895</v>
      </c>
      <c r="R185" s="59">
        <v>20034</v>
      </c>
      <c r="S185" s="67">
        <f t="shared" ref="S185" si="1250">R185/R173*100</f>
        <v>88.634252090430479</v>
      </c>
      <c r="T185" s="105">
        <v>7112</v>
      </c>
      <c r="U185" s="104">
        <f t="shared" ref="U185" si="1251">T185/T173*100</f>
        <v>96.160086533261222</v>
      </c>
      <c r="V185" s="105">
        <v>3860</v>
      </c>
      <c r="W185" s="104">
        <f t="shared" ref="W185" si="1252">V185/V173*100</f>
        <v>107.01413917382867</v>
      </c>
      <c r="X185" s="105">
        <f t="shared" si="816"/>
        <v>-3252</v>
      </c>
      <c r="Y185" s="104">
        <f t="shared" ref="Y185" si="1253">X185/X173*100</f>
        <v>85.827395091053049</v>
      </c>
      <c r="Z185" s="105">
        <f t="shared" si="818"/>
        <v>16782</v>
      </c>
      <c r="AA185" s="106">
        <f t="shared" ref="AA185" si="1254">Z185/Z173*100</f>
        <v>89.199532263208255</v>
      </c>
      <c r="AB185" s="55"/>
      <c r="AC185" s="129"/>
    </row>
    <row r="186" spans="1:29" s="2" customFormat="1" ht="12" hidden="1" customHeight="1">
      <c r="A186" s="3"/>
      <c r="B186" s="26" t="s">
        <v>78</v>
      </c>
      <c r="C186" s="42" t="s">
        <v>79</v>
      </c>
      <c r="D186" s="66">
        <v>16661</v>
      </c>
      <c r="E186" s="67">
        <f t="shared" si="920"/>
        <v>94.934472934472936</v>
      </c>
      <c r="F186" s="59">
        <v>876</v>
      </c>
      <c r="G186" s="67">
        <f t="shared" si="920"/>
        <v>95.114006514657973</v>
      </c>
      <c r="H186" s="74">
        <v>2405</v>
      </c>
      <c r="I186" s="67">
        <f t="shared" ref="I186" si="1255">H186/H174*100</f>
        <v>90.686274509803923</v>
      </c>
      <c r="J186" s="59">
        <v>2403</v>
      </c>
      <c r="K186" s="67">
        <f t="shared" ref="K186" si="1256">J186/J174*100</f>
        <v>53.199025902147447</v>
      </c>
      <c r="L186" s="59">
        <v>565</v>
      </c>
      <c r="M186" s="67">
        <f t="shared" ref="M186" si="1257">L186/L174*100</f>
        <v>66.392479435957696</v>
      </c>
      <c r="N186" s="59">
        <f t="shared" si="886"/>
        <v>875</v>
      </c>
      <c r="O186" s="67">
        <f t="shared" si="987"/>
        <v>32.455489614243319</v>
      </c>
      <c r="P186" s="59">
        <v>1528</v>
      </c>
      <c r="Q186" s="67">
        <f t="shared" ref="Q186" si="1258">P186/P174*100</f>
        <v>83.909939593629872</v>
      </c>
      <c r="R186" s="59">
        <v>19064</v>
      </c>
      <c r="S186" s="67">
        <f t="shared" ref="S186" si="1259">R186/R174*100</f>
        <v>86.39144423800245</v>
      </c>
      <c r="T186" s="105">
        <v>6510</v>
      </c>
      <c r="U186" s="104">
        <f t="shared" ref="U186" si="1260">T186/T174*100</f>
        <v>91.22757847533633</v>
      </c>
      <c r="V186" s="105">
        <v>3490</v>
      </c>
      <c r="W186" s="104">
        <f t="shared" ref="W186" si="1261">V186/V174*100</f>
        <v>98.643301300169583</v>
      </c>
      <c r="X186" s="105">
        <f t="shared" si="816"/>
        <v>-3020</v>
      </c>
      <c r="Y186" s="104">
        <f t="shared" ref="Y186" si="1262">X186/X174*100</f>
        <v>83.935519733185103</v>
      </c>
      <c r="Z186" s="105">
        <f t="shared" si="818"/>
        <v>16044</v>
      </c>
      <c r="AA186" s="106">
        <f t="shared" ref="AA186" si="1263">Z186/Z174*100</f>
        <v>86.869890086090209</v>
      </c>
      <c r="AB186" s="55"/>
      <c r="AC186" s="129"/>
    </row>
    <row r="187" spans="1:29" s="2" customFormat="1" ht="12" hidden="1" customHeight="1">
      <c r="A187" s="3"/>
      <c r="B187" s="27" t="s">
        <v>80</v>
      </c>
      <c r="C187" s="42" t="s">
        <v>15</v>
      </c>
      <c r="D187" s="68">
        <v>17398</v>
      </c>
      <c r="E187" s="69">
        <f t="shared" si="920"/>
        <v>100.49096054987581</v>
      </c>
      <c r="F187" s="64">
        <v>1040</v>
      </c>
      <c r="G187" s="67">
        <f t="shared" si="920"/>
        <v>144.64534075104311</v>
      </c>
      <c r="H187" s="64">
        <v>1634</v>
      </c>
      <c r="I187" s="69">
        <f t="shared" ref="I187" si="1264">H187/H175*100</f>
        <v>99.270959902794658</v>
      </c>
      <c r="J187" s="72">
        <v>2713</v>
      </c>
      <c r="K187" s="69">
        <f t="shared" ref="K187" si="1265">J187/J175*100</f>
        <v>55.823045267489711</v>
      </c>
      <c r="L187" s="64">
        <v>622</v>
      </c>
      <c r="M187" s="69">
        <f t="shared" ref="M187" si="1266">L187/L175*100</f>
        <v>65.750528541226217</v>
      </c>
      <c r="N187" s="60">
        <f t="shared" si="886"/>
        <v>960</v>
      </c>
      <c r="O187" s="69">
        <f t="shared" si="987"/>
        <v>32.334119232064666</v>
      </c>
      <c r="P187" s="73">
        <v>1753</v>
      </c>
      <c r="Q187" s="69">
        <f t="shared" ref="Q187" si="1267">P187/P175*100</f>
        <v>92.70227392913803</v>
      </c>
      <c r="R187" s="72">
        <v>20111</v>
      </c>
      <c r="S187" s="69">
        <f t="shared" ref="S187" si="1268">R187/R175*100</f>
        <v>90.700401389076802</v>
      </c>
      <c r="T187" s="118">
        <v>6994</v>
      </c>
      <c r="U187" s="119">
        <f t="shared" ref="U187" si="1269">T187/T175*100</f>
        <v>93.690555927662416</v>
      </c>
      <c r="V187" s="118">
        <v>3821</v>
      </c>
      <c r="W187" s="119">
        <f t="shared" ref="W187" si="1270">V187/V175*100</f>
        <v>97.424783273839878</v>
      </c>
      <c r="X187" s="118">
        <f t="shared" si="816"/>
        <v>-3173</v>
      </c>
      <c r="Y187" s="119">
        <f t="shared" ref="Y187" si="1271">X187/X175*100</f>
        <v>89.556872706745693</v>
      </c>
      <c r="Z187" s="118">
        <f t="shared" si="818"/>
        <v>16938</v>
      </c>
      <c r="AA187" s="144">
        <f t="shared" ref="AA187:AA198" si="1272">Z187/Z175*100</f>
        <v>90.917874396135261</v>
      </c>
      <c r="AB187" s="55"/>
      <c r="AC187" s="129"/>
    </row>
    <row r="188" spans="1:29" s="2" customFormat="1" ht="12" hidden="1" customHeight="1">
      <c r="A188" s="3"/>
      <c r="B188" s="25" t="s">
        <v>138</v>
      </c>
      <c r="C188" s="43" t="s">
        <v>139</v>
      </c>
      <c r="D188" s="70">
        <v>17542</v>
      </c>
      <c r="E188" s="71">
        <f t="shared" si="920"/>
        <v>99.761146496815286</v>
      </c>
      <c r="F188" s="61">
        <v>1114</v>
      </c>
      <c r="G188" s="71">
        <f t="shared" si="920"/>
        <v>103.14814814814814</v>
      </c>
      <c r="H188" s="75">
        <v>1881</v>
      </c>
      <c r="I188" s="71">
        <f t="shared" ref="I188" si="1273">H188/H176*100</f>
        <v>112.5</v>
      </c>
      <c r="J188" s="61">
        <v>2663</v>
      </c>
      <c r="K188" s="71">
        <f t="shared" ref="K188" si="1274">J188/J176*100</f>
        <v>57.195017182130584</v>
      </c>
      <c r="L188" s="61">
        <v>597</v>
      </c>
      <c r="M188" s="71">
        <f t="shared" ref="M188" si="1275">L188/L176*100</f>
        <v>71.326164874551964</v>
      </c>
      <c r="N188" s="59">
        <f t="shared" si="886"/>
        <v>974</v>
      </c>
      <c r="O188" s="71">
        <f t="shared" si="987"/>
        <v>35.508567262121765</v>
      </c>
      <c r="P188" s="61">
        <v>1689</v>
      </c>
      <c r="Q188" s="71">
        <f t="shared" ref="Q188" si="1276">P188/P176*100</f>
        <v>88.290642969158398</v>
      </c>
      <c r="R188" s="61">
        <v>20205</v>
      </c>
      <c r="S188" s="71">
        <f t="shared" ref="S188" si="1277">R188/R176*100</f>
        <v>90.849820143884898</v>
      </c>
      <c r="T188" s="116">
        <v>7189</v>
      </c>
      <c r="U188" s="117">
        <f t="shared" ref="U188" si="1278">T188/T176*100</f>
        <v>98.492944238936843</v>
      </c>
      <c r="V188" s="116">
        <v>3954</v>
      </c>
      <c r="W188" s="117">
        <f t="shared" ref="W188" si="1279">V188/V176*100</f>
        <v>104.71398305084745</v>
      </c>
      <c r="X188" s="116">
        <f t="shared" si="816"/>
        <v>-3235</v>
      </c>
      <c r="Y188" s="117">
        <f t="shared" ref="Y188" si="1280">X188/X176*100</f>
        <v>91.825149020720971</v>
      </c>
      <c r="Z188" s="116">
        <f t="shared" si="818"/>
        <v>16970</v>
      </c>
      <c r="AA188" s="143">
        <f t="shared" si="1272"/>
        <v>90.666239247742695</v>
      </c>
      <c r="AB188" s="55"/>
      <c r="AC188" s="129"/>
    </row>
    <row r="189" spans="1:29" s="2" customFormat="1" ht="12" hidden="1" customHeight="1">
      <c r="A189" s="3"/>
      <c r="B189" s="26" t="s">
        <v>60</v>
      </c>
      <c r="C189" s="42" t="s">
        <v>13</v>
      </c>
      <c r="D189" s="66">
        <v>19377</v>
      </c>
      <c r="E189" s="67">
        <f t="shared" si="920"/>
        <v>101.11673537546312</v>
      </c>
      <c r="F189" s="59">
        <v>1140</v>
      </c>
      <c r="G189" s="67">
        <f t="shared" si="920"/>
        <v>119.24686192468619</v>
      </c>
      <c r="H189" s="74">
        <v>2463</v>
      </c>
      <c r="I189" s="67">
        <f t="shared" ref="I189" si="1281">H189/H177*100</f>
        <v>98.995176848874593</v>
      </c>
      <c r="J189" s="59">
        <v>2644</v>
      </c>
      <c r="K189" s="67">
        <f t="shared" ref="K189" si="1282">J189/J177*100</f>
        <v>56.339228638397607</v>
      </c>
      <c r="L189" s="59">
        <v>547</v>
      </c>
      <c r="M189" s="67">
        <f t="shared" ref="M189" si="1283">L189/L177*100</f>
        <v>77.369165487977369</v>
      </c>
      <c r="N189" s="59">
        <f t="shared" si="886"/>
        <v>862</v>
      </c>
      <c r="O189" s="67">
        <f t="shared" si="987"/>
        <v>32.128214685054047</v>
      </c>
      <c r="P189" s="59">
        <v>1782</v>
      </c>
      <c r="Q189" s="67">
        <f t="shared" ref="Q189" si="1284">P189/P177*100</f>
        <v>88.656716417910459</v>
      </c>
      <c r="R189" s="59">
        <v>22021</v>
      </c>
      <c r="S189" s="67">
        <f t="shared" ref="S189" si="1285">R189/R177*100</f>
        <v>92.30801475519786</v>
      </c>
      <c r="T189" s="105">
        <v>7435</v>
      </c>
      <c r="U189" s="104">
        <f t="shared" ref="U189" si="1286">T189/T177*100</f>
        <v>97.265829408686557</v>
      </c>
      <c r="V189" s="105">
        <v>4063</v>
      </c>
      <c r="W189" s="104">
        <f t="shared" ref="W189" si="1287">V189/V177*100</f>
        <v>95.802876680028291</v>
      </c>
      <c r="X189" s="105">
        <f t="shared" si="816"/>
        <v>-3372</v>
      </c>
      <c r="Y189" s="104">
        <f t="shared" ref="Y189" si="1288">X189/X177*100</f>
        <v>99.089039083161907</v>
      </c>
      <c r="Z189" s="105">
        <f t="shared" si="818"/>
        <v>18649</v>
      </c>
      <c r="AA189" s="106">
        <f t="shared" si="1272"/>
        <v>91.179778027673194</v>
      </c>
      <c r="AB189" s="55"/>
      <c r="AC189" s="129"/>
    </row>
    <row r="190" spans="1:29" s="2" customFormat="1" ht="12" hidden="1" customHeight="1">
      <c r="A190" s="3"/>
      <c r="B190" s="26" t="s">
        <v>62</v>
      </c>
      <c r="C190" s="42" t="s">
        <v>5</v>
      </c>
      <c r="D190" s="66">
        <v>19575</v>
      </c>
      <c r="E190" s="67">
        <f t="shared" si="920"/>
        <v>101.43012591325974</v>
      </c>
      <c r="F190" s="59">
        <v>1193</v>
      </c>
      <c r="G190" s="67">
        <f t="shared" si="920"/>
        <v>132.26164079822615</v>
      </c>
      <c r="H190" s="74">
        <v>2428</v>
      </c>
      <c r="I190" s="67">
        <f t="shared" ref="I190" si="1289">H190/H178*100</f>
        <v>94.035631293570873</v>
      </c>
      <c r="J190" s="59">
        <v>2654</v>
      </c>
      <c r="K190" s="67">
        <f t="shared" ref="K190" si="1290">J190/J178*100</f>
        <v>87.82263401720715</v>
      </c>
      <c r="L190" s="59">
        <v>519</v>
      </c>
      <c r="M190" s="67">
        <f t="shared" ref="M190" si="1291">L190/L178*100</f>
        <v>95.756457564575641</v>
      </c>
      <c r="N190" s="59">
        <f t="shared" si="886"/>
        <v>845</v>
      </c>
      <c r="O190" s="67">
        <f t="shared" si="987"/>
        <v>82.924435721295382</v>
      </c>
      <c r="P190" s="59">
        <v>1809</v>
      </c>
      <c r="Q190" s="67">
        <f t="shared" ref="Q190" si="1292">P190/P178*100</f>
        <v>90.314528207688468</v>
      </c>
      <c r="R190" s="59">
        <v>22229</v>
      </c>
      <c r="S190" s="67">
        <f t="shared" ref="S190" si="1293">R190/R178*100</f>
        <v>99.587832086376054</v>
      </c>
      <c r="T190" s="105">
        <v>7474</v>
      </c>
      <c r="U190" s="104">
        <f t="shared" ref="U190" si="1294">T190/T178*100</f>
        <v>101.16404981050351</v>
      </c>
      <c r="V190" s="105">
        <v>4114</v>
      </c>
      <c r="W190" s="104">
        <f t="shared" ref="W190" si="1295">V190/V178*100</f>
        <v>96.982555398396983</v>
      </c>
      <c r="X190" s="105">
        <f t="shared" si="816"/>
        <v>-3360</v>
      </c>
      <c r="Y190" s="104">
        <f t="shared" ref="Y190" si="1296">X190/X178*100</f>
        <v>106.80228862047043</v>
      </c>
      <c r="Z190" s="105">
        <f t="shared" si="818"/>
        <v>18869</v>
      </c>
      <c r="AA190" s="106">
        <f t="shared" si="1272"/>
        <v>98.404172099087347</v>
      </c>
      <c r="AB190" s="55"/>
      <c r="AC190" s="129"/>
    </row>
    <row r="191" spans="1:29" s="2" customFormat="1" ht="12" hidden="1" customHeight="1">
      <c r="A191" s="3"/>
      <c r="B191" s="26" t="s">
        <v>64</v>
      </c>
      <c r="C191" s="42" t="s">
        <v>65</v>
      </c>
      <c r="D191" s="66">
        <v>19512</v>
      </c>
      <c r="E191" s="67">
        <f t="shared" si="920"/>
        <v>101.83184593705965</v>
      </c>
      <c r="F191" s="59">
        <v>1055</v>
      </c>
      <c r="G191" s="67">
        <f t="shared" si="920"/>
        <v>121.1251435132032</v>
      </c>
      <c r="H191" s="74">
        <v>1656</v>
      </c>
      <c r="I191" s="67">
        <f t="shared" ref="I191" si="1297">H191/H179*100</f>
        <v>101.59509202453987</v>
      </c>
      <c r="J191" s="59">
        <v>2610</v>
      </c>
      <c r="K191" s="67">
        <f t="shared" ref="K191" si="1298">J191/J179*100</f>
        <v>82.178841309823682</v>
      </c>
      <c r="L191" s="59">
        <v>494</v>
      </c>
      <c r="M191" s="67">
        <f t="shared" ref="M191" si="1299">L191/L179*100</f>
        <v>89.65517241379311</v>
      </c>
      <c r="N191" s="59">
        <f t="shared" si="886"/>
        <v>809</v>
      </c>
      <c r="O191" s="67">
        <f t="shared" si="987"/>
        <v>77.63915547024952</v>
      </c>
      <c r="P191" s="59">
        <v>1801</v>
      </c>
      <c r="Q191" s="67">
        <f t="shared" ref="Q191" si="1300">P191/P179*100</f>
        <v>84.395501405810677</v>
      </c>
      <c r="R191" s="59">
        <v>22122</v>
      </c>
      <c r="S191" s="67">
        <f t="shared" ref="S191" si="1301">R191/R179*100</f>
        <v>99.037471459909568</v>
      </c>
      <c r="T191" s="105">
        <v>7594</v>
      </c>
      <c r="U191" s="104">
        <f t="shared" ref="U191" si="1302">T191/T179*100</f>
        <v>100.38334434897556</v>
      </c>
      <c r="V191" s="105">
        <v>4366</v>
      </c>
      <c r="W191" s="104">
        <f t="shared" ref="W191" si="1303">V191/V179*100</f>
        <v>100.64545873674504</v>
      </c>
      <c r="X191" s="105">
        <f t="shared" si="816"/>
        <v>-3228</v>
      </c>
      <c r="Y191" s="104">
        <f t="shared" ref="Y191" si="1304">X191/X179*100</f>
        <v>100.03098853424233</v>
      </c>
      <c r="Z191" s="105">
        <f t="shared" si="818"/>
        <v>18894</v>
      </c>
      <c r="AA191" s="106">
        <f t="shared" si="1272"/>
        <v>98.869701726844582</v>
      </c>
      <c r="AB191" s="55"/>
      <c r="AC191" s="129"/>
    </row>
    <row r="192" spans="1:29" s="2" customFormat="1" ht="12" hidden="1" customHeight="1">
      <c r="A192" s="3"/>
      <c r="B192" s="26" t="s">
        <v>66</v>
      </c>
      <c r="C192" s="42" t="s">
        <v>67</v>
      </c>
      <c r="D192" s="66">
        <v>18229</v>
      </c>
      <c r="E192" s="67">
        <f t="shared" si="920"/>
        <v>103.11103569206404</v>
      </c>
      <c r="F192" s="59">
        <v>999</v>
      </c>
      <c r="G192" s="67">
        <f t="shared" si="920"/>
        <v>101.73116089613035</v>
      </c>
      <c r="H192" s="74">
        <v>104</v>
      </c>
      <c r="I192" s="67">
        <f t="shared" ref="I192" si="1305">H192/H180*100</f>
        <v>51.485148514851488</v>
      </c>
      <c r="J192" s="59">
        <v>2808</v>
      </c>
      <c r="K192" s="67">
        <f t="shared" ref="K192" si="1306">J192/J180*100</f>
        <v>87.558465855940128</v>
      </c>
      <c r="L192" s="59">
        <v>532</v>
      </c>
      <c r="M192" s="67">
        <f t="shared" ref="M192" si="1307">L192/L180*100</f>
        <v>91.882556131260799</v>
      </c>
      <c r="N192" s="59">
        <f t="shared" si="886"/>
        <v>895</v>
      </c>
      <c r="O192" s="67">
        <f t="shared" si="987"/>
        <v>83.958724202626641</v>
      </c>
      <c r="P192" s="59">
        <v>1913</v>
      </c>
      <c r="Q192" s="67">
        <f t="shared" ref="Q192" si="1308">P192/P180*100</f>
        <v>89.350770667912201</v>
      </c>
      <c r="R192" s="59">
        <v>21037</v>
      </c>
      <c r="S192" s="67">
        <f t="shared" ref="S192" si="1309">R192/R180*100</f>
        <v>100.72297232595997</v>
      </c>
      <c r="T192" s="105">
        <v>8498</v>
      </c>
      <c r="U192" s="104">
        <f t="shared" ref="U192" si="1310">T192/T180*100</f>
        <v>126.85475444096134</v>
      </c>
      <c r="V192" s="105">
        <v>4423</v>
      </c>
      <c r="W192" s="104">
        <f t="shared" ref="W192" si="1311">V192/V180*100</f>
        <v>102.10064635272391</v>
      </c>
      <c r="X192" s="105">
        <f t="shared" si="816"/>
        <v>-4075</v>
      </c>
      <c r="Y192" s="104">
        <f t="shared" ref="Y192" si="1312">X192/X180*100</f>
        <v>172.1588508660752</v>
      </c>
      <c r="Z192" s="105">
        <f t="shared" si="818"/>
        <v>16962</v>
      </c>
      <c r="AA192" s="106">
        <f t="shared" si="1272"/>
        <v>91.592418597116477</v>
      </c>
      <c r="AB192" s="55"/>
      <c r="AC192" s="129"/>
    </row>
    <row r="193" spans="1:29" s="2" customFormat="1" ht="12" hidden="1" customHeight="1">
      <c r="A193" s="1"/>
      <c r="B193" s="26" t="s">
        <v>68</v>
      </c>
      <c r="C193" s="42" t="s">
        <v>8</v>
      </c>
      <c r="D193" s="66">
        <v>19535</v>
      </c>
      <c r="E193" s="67">
        <f t="shared" si="920"/>
        <v>99.872188139059304</v>
      </c>
      <c r="F193" s="59">
        <v>1210</v>
      </c>
      <c r="G193" s="67">
        <f t="shared" si="920"/>
        <v>120.27833001988071</v>
      </c>
      <c r="H193" s="74">
        <v>2264</v>
      </c>
      <c r="I193" s="67">
        <f t="shared" ref="I193" si="1313">H193/H181*100</f>
        <v>97.712559343979294</v>
      </c>
      <c r="J193" s="59">
        <v>2724</v>
      </c>
      <c r="K193" s="67">
        <f t="shared" ref="K193" si="1314">J193/J181*100</f>
        <v>87.814313346228232</v>
      </c>
      <c r="L193" s="59">
        <v>544</v>
      </c>
      <c r="M193" s="67">
        <f t="shared" ref="M193" si="1315">L193/L181*100</f>
        <v>85.939968404423382</v>
      </c>
      <c r="N193" s="59">
        <f t="shared" si="886"/>
        <v>857</v>
      </c>
      <c r="O193" s="67">
        <f t="shared" si="987"/>
        <v>77.207207207207205</v>
      </c>
      <c r="P193" s="59">
        <v>1867</v>
      </c>
      <c r="Q193" s="67">
        <f t="shared" ref="Q193" si="1316">P193/P181*100</f>
        <v>93.724899598393577</v>
      </c>
      <c r="R193" s="59">
        <v>22259</v>
      </c>
      <c r="S193" s="67">
        <f t="shared" ref="S193" si="1317">R193/R181*100</f>
        <v>98.221692701438528</v>
      </c>
      <c r="T193" s="105">
        <v>7692</v>
      </c>
      <c r="U193" s="104">
        <f t="shared" ref="U193" si="1318">T193/T181*100</f>
        <v>101.06424911312575</v>
      </c>
      <c r="V193" s="105">
        <v>4202</v>
      </c>
      <c r="W193" s="104">
        <f t="shared" ref="W193" si="1319">V193/V181*100</f>
        <v>93.253439857967152</v>
      </c>
      <c r="X193" s="105">
        <f t="shared" si="816"/>
        <v>-3490</v>
      </c>
      <c r="Y193" s="104">
        <f t="shared" ref="Y193" si="1320">X193/X181*100</f>
        <v>112.39935587761676</v>
      </c>
      <c r="Z193" s="105">
        <f t="shared" si="818"/>
        <v>18769</v>
      </c>
      <c r="AA193" s="106">
        <f t="shared" si="1272"/>
        <v>95.970752160351793</v>
      </c>
      <c r="AB193" s="55"/>
      <c r="AC193" s="129"/>
    </row>
    <row r="194" spans="1:29" s="2" customFormat="1" ht="12" hidden="1" customHeight="1">
      <c r="A194" s="1"/>
      <c r="B194" s="26" t="s">
        <v>70</v>
      </c>
      <c r="C194" s="42" t="s">
        <v>9</v>
      </c>
      <c r="D194" s="66">
        <v>19429</v>
      </c>
      <c r="E194" s="67">
        <f t="shared" si="920"/>
        <v>99.477753315242438</v>
      </c>
      <c r="F194" s="59">
        <v>1042</v>
      </c>
      <c r="G194" s="67">
        <f t="shared" si="920"/>
        <v>80.712625871417515</v>
      </c>
      <c r="H194" s="74">
        <v>2480</v>
      </c>
      <c r="I194" s="67">
        <f t="shared" ref="I194" si="1321">H194/H182*100</f>
        <v>94.476190476190482</v>
      </c>
      <c r="J194" s="59">
        <v>2762</v>
      </c>
      <c r="K194" s="67">
        <f t="shared" ref="K194" si="1322">J194/J182*100</f>
        <v>94.04153898535921</v>
      </c>
      <c r="L194" s="59">
        <v>598</v>
      </c>
      <c r="M194" s="67">
        <f t="shared" ref="M194" si="1323">L194/L182*100</f>
        <v>106.59536541889483</v>
      </c>
      <c r="N194" s="59">
        <f t="shared" si="886"/>
        <v>948</v>
      </c>
      <c r="O194" s="67">
        <f t="shared" si="987"/>
        <v>95.468277945619334</v>
      </c>
      <c r="P194" s="59">
        <v>1814</v>
      </c>
      <c r="Q194" s="67">
        <f t="shared" ref="Q194" si="1324">P194/P182*100</f>
        <v>93.312757201646093</v>
      </c>
      <c r="R194" s="59">
        <v>22191</v>
      </c>
      <c r="S194" s="67">
        <f t="shared" ref="S194" si="1325">R194/R182*100</f>
        <v>98.767135481573803</v>
      </c>
      <c r="T194" s="105">
        <v>7546</v>
      </c>
      <c r="U194" s="104">
        <f t="shared" ref="U194" si="1326">T194/T182*100</f>
        <v>98.588973085968121</v>
      </c>
      <c r="V194" s="105">
        <v>4109</v>
      </c>
      <c r="W194" s="104">
        <f t="shared" ref="W194" si="1327">V194/V182*100</f>
        <v>96.004672897196258</v>
      </c>
      <c r="X194" s="105">
        <f t="shared" si="816"/>
        <v>-3437</v>
      </c>
      <c r="Y194" s="104">
        <f t="shared" ref="Y194" si="1328">X194/X182*100</f>
        <v>101.86721991701245</v>
      </c>
      <c r="Z194" s="105">
        <f t="shared" si="818"/>
        <v>18754</v>
      </c>
      <c r="AA194" s="106">
        <f t="shared" si="1272"/>
        <v>98.219335917042002</v>
      </c>
      <c r="AB194" s="55"/>
      <c r="AC194" s="129"/>
    </row>
    <row r="195" spans="1:29" s="2" customFormat="1" ht="12" hidden="1" customHeight="1">
      <c r="A195" s="1"/>
      <c r="B195" s="26" t="s">
        <v>72</v>
      </c>
      <c r="C195" s="42" t="s">
        <v>10</v>
      </c>
      <c r="D195" s="66">
        <v>18075</v>
      </c>
      <c r="E195" s="67">
        <f t="shared" si="920"/>
        <v>98.651893898046055</v>
      </c>
      <c r="F195" s="59">
        <v>1265</v>
      </c>
      <c r="G195" s="67">
        <f t="shared" si="920"/>
        <v>121.868978805395</v>
      </c>
      <c r="H195" s="76">
        <v>2421</v>
      </c>
      <c r="I195" s="67">
        <f t="shared" ref="I195" si="1329">H195/H183*100</f>
        <v>94.607268464243845</v>
      </c>
      <c r="J195" s="63">
        <v>2611</v>
      </c>
      <c r="K195" s="67">
        <f t="shared" ref="K195" si="1330">J195/J183*100</f>
        <v>95.291970802919707</v>
      </c>
      <c r="L195" s="59">
        <v>685</v>
      </c>
      <c r="M195" s="67">
        <f t="shared" ref="M195" si="1331">L195/L183*100</f>
        <v>105.70987654320987</v>
      </c>
      <c r="N195" s="59">
        <f t="shared" si="886"/>
        <v>976</v>
      </c>
      <c r="O195" s="67">
        <f t="shared" si="987"/>
        <v>98.685540950455007</v>
      </c>
      <c r="P195" s="63">
        <v>1635</v>
      </c>
      <c r="Q195" s="67">
        <f t="shared" ref="Q195" si="1332">P195/P183*100</f>
        <v>93.375214163335244</v>
      </c>
      <c r="R195" s="59">
        <v>20686</v>
      </c>
      <c r="S195" s="67">
        <f t="shared" ref="S195" si="1333">R195/R183*100</f>
        <v>98.214794416484665</v>
      </c>
      <c r="T195" s="105">
        <v>7689</v>
      </c>
      <c r="U195" s="104">
        <f t="shared" ref="U195" si="1334">T195/T183*100</f>
        <v>104.22936152907687</v>
      </c>
      <c r="V195" s="105">
        <v>3921</v>
      </c>
      <c r="W195" s="104">
        <f t="shared" ref="W195" si="1335">V195/V183*100</f>
        <v>97.634462151394416</v>
      </c>
      <c r="X195" s="105">
        <f t="shared" si="816"/>
        <v>-3768</v>
      </c>
      <c r="Y195" s="104">
        <f t="shared" ref="Y195" si="1336">X195/X183*100</f>
        <v>112.10949122285034</v>
      </c>
      <c r="Z195" s="105">
        <f t="shared" si="818"/>
        <v>16918</v>
      </c>
      <c r="AA195" s="106">
        <f t="shared" si="1272"/>
        <v>95.576521100502802</v>
      </c>
      <c r="AB195" s="55"/>
      <c r="AC195" s="129"/>
    </row>
    <row r="196" spans="1:29" s="56" customFormat="1" ht="12" hidden="1" customHeight="1">
      <c r="A196" s="55"/>
      <c r="B196" s="26" t="s">
        <v>74</v>
      </c>
      <c r="C196" s="42" t="s">
        <v>11</v>
      </c>
      <c r="D196" s="77">
        <v>16933</v>
      </c>
      <c r="E196" s="78">
        <f t="shared" si="920"/>
        <v>97.754300889042838</v>
      </c>
      <c r="F196" s="63">
        <v>1323</v>
      </c>
      <c r="G196" s="78">
        <f t="shared" si="920"/>
        <v>98.878923766816143</v>
      </c>
      <c r="H196" s="76">
        <v>1840</v>
      </c>
      <c r="I196" s="78">
        <f t="shared" ref="I196:I207" si="1337">H196/H184*100</f>
        <v>102.67857142857142</v>
      </c>
      <c r="J196" s="63">
        <v>2669</v>
      </c>
      <c r="K196" s="78">
        <f t="shared" ref="K196:K207" si="1338">J196/J184*100</f>
        <v>93.517869656622281</v>
      </c>
      <c r="L196" s="63">
        <v>779</v>
      </c>
      <c r="M196" s="78">
        <f t="shared" ref="M196:M207" si="1339">L196/L184*100</f>
        <v>95.582822085889575</v>
      </c>
      <c r="N196" s="63">
        <f t="shared" si="886"/>
        <v>1050</v>
      </c>
      <c r="O196" s="78">
        <f t="shared" si="987"/>
        <v>91.623036649214669</v>
      </c>
      <c r="P196" s="63">
        <v>1619</v>
      </c>
      <c r="Q196" s="78">
        <f t="shared" ref="Q196:Q207" si="1340">P196/P184*100</f>
        <v>94.789227166276348</v>
      </c>
      <c r="R196" s="63">
        <v>19602</v>
      </c>
      <c r="S196" s="78">
        <f t="shared" ref="S196:S207" si="1341">R196/R184*100</f>
        <v>97.155035685963526</v>
      </c>
      <c r="T196" s="120">
        <v>7207</v>
      </c>
      <c r="U196" s="121">
        <f t="shared" ref="U196:U207" si="1342">T196/T184*100</f>
        <v>94.555234846496987</v>
      </c>
      <c r="V196" s="120">
        <v>3684</v>
      </c>
      <c r="W196" s="121">
        <f t="shared" ref="W196:W207" si="1343">V196/V184*100</f>
        <v>91.916167664670652</v>
      </c>
      <c r="X196" s="120">
        <f t="shared" si="816"/>
        <v>-3523</v>
      </c>
      <c r="Y196" s="121">
        <f t="shared" ref="Y196:Y207" si="1344">X196/X184*100</f>
        <v>97.482014388489219</v>
      </c>
      <c r="Z196" s="120">
        <f t="shared" si="818"/>
        <v>16079</v>
      </c>
      <c r="AA196" s="145">
        <f t="shared" si="1272"/>
        <v>97.083685545224014</v>
      </c>
      <c r="AB196" s="94"/>
      <c r="AC196" s="129"/>
    </row>
    <row r="197" spans="1:29" s="56" customFormat="1" ht="12" hidden="1" customHeight="1">
      <c r="A197" s="55"/>
      <c r="B197" s="26" t="s">
        <v>146</v>
      </c>
      <c r="C197" s="42" t="s">
        <v>147</v>
      </c>
      <c r="D197" s="77">
        <v>16782</v>
      </c>
      <c r="E197" s="78">
        <f t="shared" ref="E197:E208" si="1345">D197/D185*100</f>
        <v>96.437191127456614</v>
      </c>
      <c r="F197" s="63">
        <v>982</v>
      </c>
      <c r="G197" s="78">
        <f t="shared" ref="G197:G208" si="1346">F197/F185*100</f>
        <v>106.97167755991286</v>
      </c>
      <c r="H197" s="76">
        <v>2152</v>
      </c>
      <c r="I197" s="78">
        <f t="shared" si="1337"/>
        <v>100.84348641049672</v>
      </c>
      <c r="J197" s="63">
        <v>2579</v>
      </c>
      <c r="K197" s="78">
        <f t="shared" si="1338"/>
        <v>97.986322188449847</v>
      </c>
      <c r="L197" s="63">
        <v>702</v>
      </c>
      <c r="M197" s="78">
        <f t="shared" si="1339"/>
        <v>107.17557251908396</v>
      </c>
      <c r="N197" s="63">
        <f t="shared" ref="N197:N208" si="1347">J197-P197</f>
        <v>962</v>
      </c>
      <c r="O197" s="78">
        <f t="shared" ref="O197:O208" si="1348">N197/N185*100</f>
        <v>97.56592292089249</v>
      </c>
      <c r="P197" s="63">
        <v>1617</v>
      </c>
      <c r="Q197" s="78">
        <f t="shared" si="1340"/>
        <v>98.238153098420412</v>
      </c>
      <c r="R197" s="63">
        <v>19361</v>
      </c>
      <c r="S197" s="78">
        <f t="shared" si="1341"/>
        <v>96.640710791654186</v>
      </c>
      <c r="T197" s="120">
        <v>6849</v>
      </c>
      <c r="U197" s="121">
        <f t="shared" si="1342"/>
        <v>96.302024746906639</v>
      </c>
      <c r="V197" s="120">
        <v>3448</v>
      </c>
      <c r="W197" s="121">
        <f t="shared" si="1343"/>
        <v>89.326424870466326</v>
      </c>
      <c r="X197" s="120">
        <f t="shared" ref="X197:X208" si="1349">V197-T197</f>
        <v>-3401</v>
      </c>
      <c r="Y197" s="121">
        <f t="shared" si="1344"/>
        <v>104.5817958179582</v>
      </c>
      <c r="Z197" s="120">
        <f t="shared" ref="Z197:Z208" si="1350">R197+X197</f>
        <v>15960</v>
      </c>
      <c r="AA197" s="145">
        <f t="shared" si="1272"/>
        <v>95.101894887379331</v>
      </c>
      <c r="AB197" s="55"/>
      <c r="AC197" s="129"/>
    </row>
    <row r="198" spans="1:29" s="56" customFormat="1" ht="12" hidden="1" customHeight="1">
      <c r="A198" s="55"/>
      <c r="B198" s="26" t="s">
        <v>78</v>
      </c>
      <c r="C198" s="42" t="s">
        <v>79</v>
      </c>
      <c r="D198" s="77">
        <v>16226</v>
      </c>
      <c r="E198" s="78">
        <f t="shared" si="1345"/>
        <v>97.389112298181374</v>
      </c>
      <c r="F198" s="63">
        <v>750</v>
      </c>
      <c r="G198" s="78">
        <f t="shared" si="1346"/>
        <v>85.61643835616438</v>
      </c>
      <c r="H198" s="76">
        <v>2344</v>
      </c>
      <c r="I198" s="78">
        <f t="shared" si="1337"/>
        <v>97.463617463617467</v>
      </c>
      <c r="J198" s="63">
        <v>2429</v>
      </c>
      <c r="K198" s="78">
        <f t="shared" si="1338"/>
        <v>101.08198085726177</v>
      </c>
      <c r="L198" s="63">
        <v>666</v>
      </c>
      <c r="M198" s="78">
        <f t="shared" si="1339"/>
        <v>117.87610619469027</v>
      </c>
      <c r="N198" s="63">
        <f>J198-P198</f>
        <v>904</v>
      </c>
      <c r="O198" s="78">
        <f t="shared" si="1348"/>
        <v>103.31428571428572</v>
      </c>
      <c r="P198" s="63">
        <v>1525</v>
      </c>
      <c r="Q198" s="78">
        <f t="shared" si="1340"/>
        <v>99.80366492146598</v>
      </c>
      <c r="R198" s="63">
        <v>18655</v>
      </c>
      <c r="S198" s="78">
        <f t="shared" si="1341"/>
        <v>97.854595048258503</v>
      </c>
      <c r="T198" s="120">
        <v>6633</v>
      </c>
      <c r="U198" s="121">
        <f t="shared" si="1342"/>
        <v>101.88940092165899</v>
      </c>
      <c r="V198" s="120">
        <v>3014</v>
      </c>
      <c r="W198" s="121">
        <f t="shared" si="1343"/>
        <v>86.361031518624642</v>
      </c>
      <c r="X198" s="120">
        <f t="shared" si="1349"/>
        <v>-3619</v>
      </c>
      <c r="Y198" s="121">
        <f t="shared" si="1344"/>
        <v>119.83443708609272</v>
      </c>
      <c r="Z198" s="120">
        <f t="shared" si="1350"/>
        <v>15036</v>
      </c>
      <c r="AA198" s="145">
        <f t="shared" si="1272"/>
        <v>93.717277486911001</v>
      </c>
      <c r="AB198" s="55"/>
      <c r="AC198" s="129"/>
    </row>
    <row r="199" spans="1:29" s="56" customFormat="1" ht="12" hidden="1" customHeight="1">
      <c r="A199" s="55"/>
      <c r="B199" s="27" t="s">
        <v>80</v>
      </c>
      <c r="C199" s="44" t="s">
        <v>15</v>
      </c>
      <c r="D199" s="79">
        <v>16779</v>
      </c>
      <c r="E199" s="80">
        <f t="shared" si="1345"/>
        <v>96.4421197838832</v>
      </c>
      <c r="F199" s="64">
        <v>879</v>
      </c>
      <c r="G199" s="80">
        <f t="shared" si="1346"/>
        <v>84.519230769230774</v>
      </c>
      <c r="H199" s="64">
        <v>1586</v>
      </c>
      <c r="I199" s="80">
        <f t="shared" si="1337"/>
        <v>97.062423500611999</v>
      </c>
      <c r="J199" s="73">
        <v>2636</v>
      </c>
      <c r="K199" s="80">
        <f t="shared" si="1338"/>
        <v>97.161813490600807</v>
      </c>
      <c r="L199" s="64">
        <v>732</v>
      </c>
      <c r="M199" s="80">
        <f t="shared" si="1339"/>
        <v>117.68488745980707</v>
      </c>
      <c r="N199" s="65">
        <f t="shared" si="1347"/>
        <v>995</v>
      </c>
      <c r="O199" s="80">
        <f t="shared" si="1348"/>
        <v>103.64583333333333</v>
      </c>
      <c r="P199" s="73">
        <v>1641</v>
      </c>
      <c r="Q199" s="80">
        <f t="shared" si="1340"/>
        <v>93.610952652595543</v>
      </c>
      <c r="R199" s="73">
        <v>19415</v>
      </c>
      <c r="S199" s="80">
        <f t="shared" si="1341"/>
        <v>96.539207398935915</v>
      </c>
      <c r="T199" s="122">
        <v>6997</v>
      </c>
      <c r="U199" s="124">
        <f t="shared" si="1342"/>
        <v>100.04289390906492</v>
      </c>
      <c r="V199" s="122">
        <v>3389</v>
      </c>
      <c r="W199" s="124">
        <f t="shared" si="1343"/>
        <v>88.694059146820209</v>
      </c>
      <c r="X199" s="122">
        <f t="shared" si="1349"/>
        <v>-3608</v>
      </c>
      <c r="Y199" s="124">
        <f t="shared" si="1344"/>
        <v>113.70942325874567</v>
      </c>
      <c r="Z199" s="122">
        <f t="shared" si="1350"/>
        <v>15807</v>
      </c>
      <c r="AA199" s="146">
        <f t="shared" ref="AA199:AA210" si="1351">Z199/Z187*100</f>
        <v>93.322706340772228</v>
      </c>
      <c r="AB199" s="55"/>
      <c r="AC199" s="129"/>
    </row>
    <row r="200" spans="1:29" s="56" customFormat="1" ht="12" hidden="1" customHeight="1">
      <c r="A200" s="55"/>
      <c r="B200" s="26" t="s">
        <v>153</v>
      </c>
      <c r="C200" s="42" t="s">
        <v>154</v>
      </c>
      <c r="D200" s="77">
        <v>17117</v>
      </c>
      <c r="E200" s="78">
        <f t="shared" si="1345"/>
        <v>97.57724318777791</v>
      </c>
      <c r="F200" s="63">
        <v>947</v>
      </c>
      <c r="G200" s="78">
        <f t="shared" si="1346"/>
        <v>85.008976660682222</v>
      </c>
      <c r="H200" s="76">
        <v>1755</v>
      </c>
      <c r="I200" s="78">
        <f t="shared" si="1337"/>
        <v>93.301435406698559</v>
      </c>
      <c r="J200" s="63">
        <v>2626</v>
      </c>
      <c r="K200" s="78">
        <f t="shared" si="1338"/>
        <v>98.610589560645892</v>
      </c>
      <c r="L200" s="63">
        <v>686</v>
      </c>
      <c r="M200" s="78">
        <f t="shared" si="1339"/>
        <v>114.90787269681742</v>
      </c>
      <c r="N200" s="63">
        <f t="shared" si="1347"/>
        <v>952</v>
      </c>
      <c r="O200" s="78">
        <f t="shared" si="1348"/>
        <v>97.741273100616027</v>
      </c>
      <c r="P200" s="63">
        <v>1674</v>
      </c>
      <c r="Q200" s="78">
        <f t="shared" si="1340"/>
        <v>99.111900532859678</v>
      </c>
      <c r="R200" s="63">
        <v>19743</v>
      </c>
      <c r="S200" s="78">
        <f t="shared" si="1341"/>
        <v>97.713437268002963</v>
      </c>
      <c r="T200" s="120">
        <v>7040</v>
      </c>
      <c r="U200" s="121">
        <f t="shared" si="1342"/>
        <v>97.927389066629573</v>
      </c>
      <c r="V200" s="120">
        <v>3355</v>
      </c>
      <c r="W200" s="121">
        <f t="shared" si="1343"/>
        <v>84.85078401618614</v>
      </c>
      <c r="X200" s="120">
        <f t="shared" si="1349"/>
        <v>-3685</v>
      </c>
      <c r="Y200" s="121">
        <f t="shared" si="1344"/>
        <v>113.91035548686244</v>
      </c>
      <c r="Z200" s="120">
        <f t="shared" si="1350"/>
        <v>16058</v>
      </c>
      <c r="AA200" s="145">
        <f t="shared" si="1351"/>
        <v>94.625810253388337</v>
      </c>
      <c r="AB200" s="55"/>
      <c r="AC200" s="129"/>
    </row>
    <row r="201" spans="1:29" s="56" customFormat="1" ht="12" hidden="1" customHeight="1">
      <c r="A201" s="55"/>
      <c r="B201" s="26" t="s">
        <v>60</v>
      </c>
      <c r="C201" s="42" t="s">
        <v>13</v>
      </c>
      <c r="D201" s="77">
        <v>18780</v>
      </c>
      <c r="E201" s="78">
        <f t="shared" si="1345"/>
        <v>96.919027713268306</v>
      </c>
      <c r="F201" s="63">
        <v>1165</v>
      </c>
      <c r="G201" s="78">
        <f t="shared" si="1346"/>
        <v>102.19298245614034</v>
      </c>
      <c r="H201" s="76">
        <v>2296</v>
      </c>
      <c r="I201" s="78">
        <f t="shared" si="1337"/>
        <v>93.219650832318308</v>
      </c>
      <c r="J201" s="63">
        <v>2670</v>
      </c>
      <c r="K201" s="78">
        <f t="shared" si="1338"/>
        <v>100.98335854765507</v>
      </c>
      <c r="L201" s="63">
        <v>672</v>
      </c>
      <c r="M201" s="78">
        <f t="shared" si="1339"/>
        <v>122.85191956124315</v>
      </c>
      <c r="N201" s="63">
        <f t="shared" si="1347"/>
        <v>961</v>
      </c>
      <c r="O201" s="78">
        <f t="shared" si="1348"/>
        <v>111.48491879350348</v>
      </c>
      <c r="P201" s="63">
        <v>1709</v>
      </c>
      <c r="Q201" s="78">
        <f t="shared" si="1340"/>
        <v>95.903479236812572</v>
      </c>
      <c r="R201" s="63">
        <v>21450</v>
      </c>
      <c r="S201" s="78">
        <f t="shared" si="1341"/>
        <v>97.407020571272867</v>
      </c>
      <c r="T201" s="120">
        <v>7408</v>
      </c>
      <c r="U201" s="121">
        <f t="shared" si="1342"/>
        <v>99.636852723604576</v>
      </c>
      <c r="V201" s="120">
        <v>3564</v>
      </c>
      <c r="W201" s="121">
        <f t="shared" si="1343"/>
        <v>87.718434654196415</v>
      </c>
      <c r="X201" s="120">
        <f t="shared" si="1349"/>
        <v>-3844</v>
      </c>
      <c r="Y201" s="121">
        <f t="shared" si="1344"/>
        <v>113.9976275207592</v>
      </c>
      <c r="Z201" s="120">
        <f t="shared" si="1350"/>
        <v>17606</v>
      </c>
      <c r="AA201" s="145">
        <f t="shared" si="1351"/>
        <v>94.407206820741067</v>
      </c>
      <c r="AB201" s="55"/>
      <c r="AC201" s="129"/>
    </row>
    <row r="202" spans="1:29" s="56" customFormat="1" ht="12" hidden="1" customHeight="1">
      <c r="A202" s="55"/>
      <c r="B202" s="26" t="s">
        <v>155</v>
      </c>
      <c r="C202" s="42" t="s">
        <v>5</v>
      </c>
      <c r="D202" s="77">
        <v>19133</v>
      </c>
      <c r="E202" s="78">
        <f t="shared" si="1345"/>
        <v>97.742017879948918</v>
      </c>
      <c r="F202" s="63">
        <v>1098</v>
      </c>
      <c r="G202" s="78">
        <f t="shared" si="1346"/>
        <v>92.03688181056161</v>
      </c>
      <c r="H202" s="76">
        <v>2552</v>
      </c>
      <c r="I202" s="78">
        <f t="shared" si="1337"/>
        <v>105.10708401976936</v>
      </c>
      <c r="J202" s="63">
        <v>2640</v>
      </c>
      <c r="K202" s="78">
        <f t="shared" si="1338"/>
        <v>99.472494348153731</v>
      </c>
      <c r="L202" s="63">
        <v>564</v>
      </c>
      <c r="M202" s="78">
        <f t="shared" si="1339"/>
        <v>108.67052023121386</v>
      </c>
      <c r="N202" s="63">
        <f t="shared" si="1347"/>
        <v>881</v>
      </c>
      <c r="O202" s="78">
        <f t="shared" si="1348"/>
        <v>104.2603550295858</v>
      </c>
      <c r="P202" s="63">
        <v>1759</v>
      </c>
      <c r="Q202" s="78">
        <f t="shared" si="1340"/>
        <v>97.23604201216142</v>
      </c>
      <c r="R202" s="63">
        <v>21773</v>
      </c>
      <c r="S202" s="78">
        <f t="shared" si="1341"/>
        <v>97.948625669170909</v>
      </c>
      <c r="T202" s="120">
        <v>7338</v>
      </c>
      <c r="U202" s="121">
        <f t="shared" si="1342"/>
        <v>98.180358576398191</v>
      </c>
      <c r="V202" s="120">
        <v>3515</v>
      </c>
      <c r="W202" s="121">
        <f t="shared" si="1343"/>
        <v>85.439961108410316</v>
      </c>
      <c r="X202" s="120">
        <f t="shared" si="1349"/>
        <v>-3823</v>
      </c>
      <c r="Y202" s="121">
        <f t="shared" si="1344"/>
        <v>113.77976190476191</v>
      </c>
      <c r="Z202" s="120">
        <f t="shared" si="1350"/>
        <v>17950</v>
      </c>
      <c r="AA202" s="145">
        <f t="shared" si="1351"/>
        <v>95.129577614075998</v>
      </c>
      <c r="AB202" s="55"/>
      <c r="AC202" s="129"/>
    </row>
    <row r="203" spans="1:29" s="56" customFormat="1" ht="12" hidden="1" customHeight="1">
      <c r="A203" s="55"/>
      <c r="B203" s="26" t="s">
        <v>156</v>
      </c>
      <c r="C203" s="42" t="s">
        <v>157</v>
      </c>
      <c r="D203" s="77">
        <v>18045</v>
      </c>
      <c r="E203" s="78">
        <f t="shared" si="1345"/>
        <v>92.481549815498155</v>
      </c>
      <c r="F203" s="63">
        <v>845</v>
      </c>
      <c r="G203" s="78">
        <f t="shared" si="1346"/>
        <v>80.09478672985783</v>
      </c>
      <c r="H203" s="76">
        <v>1587</v>
      </c>
      <c r="I203" s="78">
        <f t="shared" si="1337"/>
        <v>95.833333333333343</v>
      </c>
      <c r="J203" s="63">
        <v>2623</v>
      </c>
      <c r="K203" s="78">
        <f t="shared" si="1338"/>
        <v>100.49808429118774</v>
      </c>
      <c r="L203" s="63">
        <v>607</v>
      </c>
      <c r="M203" s="78">
        <f t="shared" si="1339"/>
        <v>122.8744939271255</v>
      </c>
      <c r="N203" s="63">
        <f t="shared" si="1347"/>
        <v>848</v>
      </c>
      <c r="O203" s="78">
        <f t="shared" si="1348"/>
        <v>104.82076637824476</v>
      </c>
      <c r="P203" s="63">
        <v>1775</v>
      </c>
      <c r="Q203" s="78">
        <f t="shared" si="1340"/>
        <v>98.556357579122704</v>
      </c>
      <c r="R203" s="63">
        <v>20668</v>
      </c>
      <c r="S203" s="78">
        <f t="shared" si="1341"/>
        <v>93.427357381791893</v>
      </c>
      <c r="T203" s="120">
        <v>7444</v>
      </c>
      <c r="U203" s="121">
        <f t="shared" si="1342"/>
        <v>98.024756386621021</v>
      </c>
      <c r="V203" s="120">
        <v>4025</v>
      </c>
      <c r="W203" s="121">
        <f t="shared" si="1343"/>
        <v>92.189647274393039</v>
      </c>
      <c r="X203" s="120">
        <f t="shared" si="1349"/>
        <v>-3419</v>
      </c>
      <c r="Y203" s="121">
        <f t="shared" si="1344"/>
        <v>105.91697645600991</v>
      </c>
      <c r="Z203" s="120">
        <f t="shared" si="1350"/>
        <v>17249</v>
      </c>
      <c r="AA203" s="145">
        <f t="shared" si="1351"/>
        <v>91.293532338308452</v>
      </c>
      <c r="AB203" s="55"/>
      <c r="AC203" s="129"/>
    </row>
    <row r="204" spans="1:29" s="56" customFormat="1" ht="12" hidden="1" customHeight="1">
      <c r="A204" s="55"/>
      <c r="B204" s="26" t="s">
        <v>158</v>
      </c>
      <c r="C204" s="42" t="s">
        <v>159</v>
      </c>
      <c r="D204" s="77">
        <v>16896</v>
      </c>
      <c r="E204" s="78">
        <f t="shared" si="1345"/>
        <v>92.68747599978056</v>
      </c>
      <c r="F204" s="63">
        <v>813</v>
      </c>
      <c r="G204" s="78">
        <f t="shared" si="1346"/>
        <v>81.381381381381374</v>
      </c>
      <c r="H204" s="76">
        <v>102</v>
      </c>
      <c r="I204" s="78">
        <f t="shared" si="1337"/>
        <v>98.076923076923066</v>
      </c>
      <c r="J204" s="63">
        <v>2636</v>
      </c>
      <c r="K204" s="78">
        <f t="shared" si="1338"/>
        <v>93.874643874643866</v>
      </c>
      <c r="L204" s="63">
        <v>641</v>
      </c>
      <c r="M204" s="78">
        <f t="shared" si="1339"/>
        <v>120.48872180451127</v>
      </c>
      <c r="N204" s="63">
        <f t="shared" si="1347"/>
        <v>819</v>
      </c>
      <c r="O204" s="78">
        <f t="shared" si="1348"/>
        <v>91.508379888268152</v>
      </c>
      <c r="P204" s="63">
        <v>1817</v>
      </c>
      <c r="Q204" s="78">
        <f t="shared" si="1340"/>
        <v>94.981704129639311</v>
      </c>
      <c r="R204" s="63">
        <v>19532</v>
      </c>
      <c r="S204" s="78">
        <f t="shared" si="1341"/>
        <v>92.84593810904596</v>
      </c>
      <c r="T204" s="120">
        <v>7373</v>
      </c>
      <c r="U204" s="121">
        <f t="shared" si="1342"/>
        <v>86.761590962579433</v>
      </c>
      <c r="V204" s="120">
        <v>3911</v>
      </c>
      <c r="W204" s="121">
        <f t="shared" si="1343"/>
        <v>88.424146506895767</v>
      </c>
      <c r="X204" s="120">
        <f t="shared" si="1349"/>
        <v>-3462</v>
      </c>
      <c r="Y204" s="121">
        <f t="shared" si="1344"/>
        <v>84.957055214723937</v>
      </c>
      <c r="Z204" s="120">
        <f t="shared" si="1350"/>
        <v>16070</v>
      </c>
      <c r="AA204" s="145">
        <f t="shared" si="1351"/>
        <v>94.741186180874891</v>
      </c>
      <c r="AB204" s="55"/>
      <c r="AC204" s="129"/>
    </row>
    <row r="205" spans="1:29" s="56" customFormat="1" ht="12" hidden="1" customHeight="1">
      <c r="A205" s="55"/>
      <c r="B205" s="26" t="s">
        <v>160</v>
      </c>
      <c r="C205" s="42" t="s">
        <v>8</v>
      </c>
      <c r="D205" s="77">
        <v>18862</v>
      </c>
      <c r="E205" s="78">
        <f t="shared" si="1345"/>
        <v>96.554901458919886</v>
      </c>
      <c r="F205" s="63">
        <v>1133</v>
      </c>
      <c r="G205" s="78">
        <f t="shared" si="1346"/>
        <v>93.63636363636364</v>
      </c>
      <c r="H205" s="76">
        <v>2347</v>
      </c>
      <c r="I205" s="78">
        <f t="shared" si="1337"/>
        <v>103.66607773851591</v>
      </c>
      <c r="J205" s="63">
        <v>2584</v>
      </c>
      <c r="K205" s="78">
        <f t="shared" si="1338"/>
        <v>94.86049926578562</v>
      </c>
      <c r="L205" s="63">
        <v>636</v>
      </c>
      <c r="M205" s="78">
        <f t="shared" si="1339"/>
        <v>116.91176470588236</v>
      </c>
      <c r="N205" s="63">
        <f t="shared" si="1347"/>
        <v>817</v>
      </c>
      <c r="O205" s="78">
        <f t="shared" si="1348"/>
        <v>95.332555425904317</v>
      </c>
      <c r="P205" s="63">
        <v>1767</v>
      </c>
      <c r="Q205" s="78">
        <f t="shared" si="1340"/>
        <v>94.643813604713444</v>
      </c>
      <c r="R205" s="63">
        <v>21446</v>
      </c>
      <c r="S205" s="78">
        <f t="shared" si="1341"/>
        <v>96.347544813333926</v>
      </c>
      <c r="T205" s="120">
        <v>7363</v>
      </c>
      <c r="U205" s="121">
        <f t="shared" si="1342"/>
        <v>95.722828913156519</v>
      </c>
      <c r="V205" s="120">
        <v>3912</v>
      </c>
      <c r="W205" s="121">
        <f t="shared" si="1343"/>
        <v>93.098524512137075</v>
      </c>
      <c r="X205" s="120">
        <f t="shared" si="1349"/>
        <v>-3451</v>
      </c>
      <c r="Y205" s="121">
        <f t="shared" si="1344"/>
        <v>98.882521489971339</v>
      </c>
      <c r="Z205" s="120">
        <f t="shared" si="1350"/>
        <v>17995</v>
      </c>
      <c r="AA205" s="145">
        <f t="shared" si="1351"/>
        <v>95.876178805477124</v>
      </c>
      <c r="AB205" s="55"/>
      <c r="AC205" s="129"/>
    </row>
    <row r="206" spans="1:29" s="56" customFormat="1" ht="12" hidden="1" customHeight="1">
      <c r="A206" s="55"/>
      <c r="B206" s="26" t="s">
        <v>161</v>
      </c>
      <c r="C206" s="42" t="s">
        <v>9</v>
      </c>
      <c r="D206" s="77">
        <v>19089</v>
      </c>
      <c r="E206" s="78">
        <f t="shared" si="1345"/>
        <v>98.25003860208966</v>
      </c>
      <c r="F206" s="63">
        <v>1192</v>
      </c>
      <c r="G206" s="78">
        <f t="shared" si="1346"/>
        <v>114.39539347408829</v>
      </c>
      <c r="H206" s="76">
        <v>2554</v>
      </c>
      <c r="I206" s="78">
        <f t="shared" si="1337"/>
        <v>102.98387096774194</v>
      </c>
      <c r="J206" s="63">
        <v>2602</v>
      </c>
      <c r="K206" s="78">
        <f t="shared" si="1338"/>
        <v>94.207096307023903</v>
      </c>
      <c r="L206" s="63">
        <v>716</v>
      </c>
      <c r="M206" s="78">
        <f t="shared" si="1339"/>
        <v>119.73244147157192</v>
      </c>
      <c r="N206" s="63">
        <f t="shared" si="1347"/>
        <v>876</v>
      </c>
      <c r="O206" s="78">
        <f t="shared" si="1348"/>
        <v>92.405063291139243</v>
      </c>
      <c r="P206" s="63">
        <v>1726</v>
      </c>
      <c r="Q206" s="78">
        <f t="shared" si="1340"/>
        <v>95.148842337375967</v>
      </c>
      <c r="R206" s="63">
        <v>21691</v>
      </c>
      <c r="S206" s="78">
        <f t="shared" si="1341"/>
        <v>97.746834302194586</v>
      </c>
      <c r="T206" s="120">
        <v>7529</v>
      </c>
      <c r="U206" s="121">
        <f t="shared" si="1342"/>
        <v>99.774715080837524</v>
      </c>
      <c r="V206" s="120">
        <v>3693</v>
      </c>
      <c r="W206" s="121">
        <f t="shared" si="1343"/>
        <v>89.875882209783398</v>
      </c>
      <c r="X206" s="120">
        <f t="shared" si="1349"/>
        <v>-3836</v>
      </c>
      <c r="Y206" s="121">
        <f t="shared" si="1344"/>
        <v>111.60896130346232</v>
      </c>
      <c r="Z206" s="120">
        <f t="shared" si="1350"/>
        <v>17855</v>
      </c>
      <c r="AA206" s="145">
        <f t="shared" si="1351"/>
        <v>95.206355977391482</v>
      </c>
      <c r="AB206" s="55"/>
      <c r="AC206" s="129"/>
    </row>
    <row r="207" spans="1:29" s="56" customFormat="1" ht="12" hidden="1" customHeight="1">
      <c r="A207" s="55"/>
      <c r="B207" s="26" t="s">
        <v>162</v>
      </c>
      <c r="C207" s="42" t="s">
        <v>10</v>
      </c>
      <c r="D207" s="77">
        <v>17855</v>
      </c>
      <c r="E207" s="78">
        <f t="shared" si="1345"/>
        <v>98.782849239280779</v>
      </c>
      <c r="F207" s="63">
        <v>1411</v>
      </c>
      <c r="G207" s="78">
        <f t="shared" si="1346"/>
        <v>111.54150197628458</v>
      </c>
      <c r="H207" s="76">
        <v>2169</v>
      </c>
      <c r="I207" s="78">
        <f t="shared" si="1337"/>
        <v>89.591078066914491</v>
      </c>
      <c r="J207" s="63">
        <v>2486</v>
      </c>
      <c r="K207" s="78">
        <f t="shared" si="1338"/>
        <v>95.212562236690928</v>
      </c>
      <c r="L207" s="63">
        <v>756</v>
      </c>
      <c r="M207" s="78">
        <f t="shared" si="1339"/>
        <v>110.36496350364963</v>
      </c>
      <c r="N207" s="63">
        <f t="shared" si="1347"/>
        <v>901</v>
      </c>
      <c r="O207" s="78">
        <f t="shared" si="1348"/>
        <v>92.315573770491795</v>
      </c>
      <c r="P207" s="63">
        <v>1585</v>
      </c>
      <c r="Q207" s="78">
        <f t="shared" si="1340"/>
        <v>96.941896024464839</v>
      </c>
      <c r="R207" s="63">
        <v>20341</v>
      </c>
      <c r="S207" s="78">
        <f t="shared" si="1341"/>
        <v>98.332205356279616</v>
      </c>
      <c r="T207" s="120">
        <v>7130</v>
      </c>
      <c r="U207" s="121">
        <f t="shared" si="1342"/>
        <v>92.729873845753673</v>
      </c>
      <c r="V207" s="120">
        <v>3426</v>
      </c>
      <c r="W207" s="121">
        <f t="shared" si="1343"/>
        <v>87.37566947207344</v>
      </c>
      <c r="X207" s="120">
        <f t="shared" si="1349"/>
        <v>-3704</v>
      </c>
      <c r="Y207" s="121">
        <f t="shared" si="1344"/>
        <v>98.301486199575379</v>
      </c>
      <c r="Z207" s="120">
        <f t="shared" si="1350"/>
        <v>16637</v>
      </c>
      <c r="AA207" s="145">
        <f t="shared" si="1351"/>
        <v>98.339047168696055</v>
      </c>
      <c r="AB207" s="55"/>
      <c r="AC207" s="129"/>
    </row>
    <row r="208" spans="1:29" s="56" customFormat="1" ht="12" hidden="1" customHeight="1">
      <c r="A208" s="55"/>
      <c r="B208" s="26" t="s">
        <v>163</v>
      </c>
      <c r="C208" s="42" t="s">
        <v>11</v>
      </c>
      <c r="D208" s="77">
        <v>17227</v>
      </c>
      <c r="E208" s="78">
        <f t="shared" si="1345"/>
        <v>101.7362546506821</v>
      </c>
      <c r="F208" s="63">
        <v>1503</v>
      </c>
      <c r="G208" s="78">
        <f t="shared" si="1346"/>
        <v>113.60544217687074</v>
      </c>
      <c r="H208" s="76">
        <v>1906</v>
      </c>
      <c r="I208" s="78">
        <f t="shared" ref="I208:I219" si="1352">H208/H196*100</f>
        <v>103.58695652173913</v>
      </c>
      <c r="J208" s="63">
        <v>2541</v>
      </c>
      <c r="K208" s="78">
        <f t="shared" ref="K208:K219" si="1353">J208/J196*100</f>
        <v>95.204196328212802</v>
      </c>
      <c r="L208" s="63">
        <v>862</v>
      </c>
      <c r="M208" s="78">
        <f t="shared" ref="M208:M219" si="1354">L208/L196*100</f>
        <v>110.65468549422337</v>
      </c>
      <c r="N208" s="63">
        <f t="shared" si="1347"/>
        <v>989</v>
      </c>
      <c r="O208" s="78">
        <f t="shared" si="1348"/>
        <v>94.19047619047619</v>
      </c>
      <c r="P208" s="63">
        <v>1552</v>
      </c>
      <c r="Q208" s="78">
        <f t="shared" ref="Q208:Q219" si="1355">P208/P196*100</f>
        <v>95.8616429894997</v>
      </c>
      <c r="R208" s="63">
        <v>19768</v>
      </c>
      <c r="S208" s="78">
        <f t="shared" ref="S208:S219" si="1356">R208/R196*100</f>
        <v>100.84685236200389</v>
      </c>
      <c r="T208" s="120">
        <v>7273</v>
      </c>
      <c r="U208" s="121">
        <f t="shared" ref="U208:U219" si="1357">T208/T196*100</f>
        <v>100.91577632856945</v>
      </c>
      <c r="V208" s="120">
        <v>3450</v>
      </c>
      <c r="W208" s="121">
        <f t="shared" ref="W208:W219" si="1358">V208/V196*100</f>
        <v>93.648208469055376</v>
      </c>
      <c r="X208" s="120">
        <f t="shared" si="1349"/>
        <v>-3823</v>
      </c>
      <c r="Y208" s="121">
        <f t="shared" ref="Y208:Y219" si="1359">X208/X196*100</f>
        <v>108.5154697700823</v>
      </c>
      <c r="Z208" s="120">
        <f t="shared" si="1350"/>
        <v>15945</v>
      </c>
      <c r="AA208" s="145">
        <f t="shared" si="1351"/>
        <v>99.166614839231286</v>
      </c>
      <c r="AB208" s="94"/>
      <c r="AC208" s="129"/>
    </row>
    <row r="209" spans="1:29" s="56" customFormat="1" ht="12" hidden="1" customHeight="1">
      <c r="A209" s="55"/>
      <c r="B209" s="26" t="s">
        <v>164</v>
      </c>
      <c r="C209" s="42" t="s">
        <v>165</v>
      </c>
      <c r="D209" s="77">
        <v>17347</v>
      </c>
      <c r="E209" s="78">
        <f t="shared" ref="E209:E220" si="1360">D209/D197*100</f>
        <v>103.36670241925874</v>
      </c>
      <c r="F209" s="63">
        <v>1179</v>
      </c>
      <c r="G209" s="78">
        <f t="shared" ref="G209:G220" si="1361">F209/F197*100</f>
        <v>120.06109979633402</v>
      </c>
      <c r="H209" s="76">
        <v>2071</v>
      </c>
      <c r="I209" s="78">
        <f t="shared" si="1352"/>
        <v>96.236059479553901</v>
      </c>
      <c r="J209" s="63">
        <v>2415</v>
      </c>
      <c r="K209" s="78">
        <f t="shared" si="1353"/>
        <v>93.640946103140749</v>
      </c>
      <c r="L209" s="63">
        <v>752</v>
      </c>
      <c r="M209" s="78">
        <f t="shared" si="1354"/>
        <v>107.12250712250713</v>
      </c>
      <c r="N209" s="63">
        <f t="shared" ref="N209" si="1362">J209-P209</f>
        <v>886</v>
      </c>
      <c r="O209" s="78">
        <f t="shared" ref="O209:O220" si="1363">N209/N197*100</f>
        <v>92.099792099792097</v>
      </c>
      <c r="P209" s="63">
        <v>1529</v>
      </c>
      <c r="Q209" s="78">
        <f t="shared" si="1355"/>
        <v>94.557823129251702</v>
      </c>
      <c r="R209" s="63">
        <v>19762</v>
      </c>
      <c r="S209" s="78">
        <f t="shared" si="1356"/>
        <v>102.07117400960695</v>
      </c>
      <c r="T209" s="120">
        <v>6926</v>
      </c>
      <c r="U209" s="121">
        <f t="shared" si="1357"/>
        <v>101.12425171557891</v>
      </c>
      <c r="V209" s="120">
        <v>3371</v>
      </c>
      <c r="W209" s="121">
        <f t="shared" si="1358"/>
        <v>97.766821345707655</v>
      </c>
      <c r="X209" s="120">
        <f t="shared" ref="X209:X220" si="1364">V209-T209</f>
        <v>-3555</v>
      </c>
      <c r="Y209" s="121">
        <f t="shared" si="1359"/>
        <v>104.5280799764775</v>
      </c>
      <c r="Z209" s="120">
        <f t="shared" ref="Z209:Z220" si="1365">R209+X209</f>
        <v>16207</v>
      </c>
      <c r="AA209" s="145">
        <f t="shared" si="1351"/>
        <v>101.54761904761904</v>
      </c>
      <c r="AB209" s="55"/>
      <c r="AC209" s="129"/>
    </row>
    <row r="210" spans="1:29" s="2" customFormat="1" ht="12" hidden="1" customHeight="1">
      <c r="A210" s="3"/>
      <c r="B210" s="26" t="s">
        <v>166</v>
      </c>
      <c r="C210" s="42" t="s">
        <v>167</v>
      </c>
      <c r="D210" s="66">
        <v>16305</v>
      </c>
      <c r="E210" s="67">
        <f t="shared" si="1360"/>
        <v>100.48687292000493</v>
      </c>
      <c r="F210" s="59">
        <v>1005</v>
      </c>
      <c r="G210" s="67">
        <f t="shared" si="1361"/>
        <v>134</v>
      </c>
      <c r="H210" s="76">
        <v>2300</v>
      </c>
      <c r="I210" s="67">
        <f t="shared" si="1352"/>
        <v>98.122866894197955</v>
      </c>
      <c r="J210" s="59">
        <v>2242</v>
      </c>
      <c r="K210" s="67">
        <f t="shared" si="1353"/>
        <v>92.301358583779333</v>
      </c>
      <c r="L210" s="59">
        <v>703</v>
      </c>
      <c r="M210" s="67">
        <f t="shared" si="1354"/>
        <v>105.55555555555556</v>
      </c>
      <c r="N210" s="59">
        <f>J210-P210</f>
        <v>820</v>
      </c>
      <c r="O210" s="67">
        <f t="shared" si="1363"/>
        <v>90.707964601769902</v>
      </c>
      <c r="P210" s="63">
        <v>1422</v>
      </c>
      <c r="Q210" s="67">
        <f t="shared" si="1355"/>
        <v>93.245901639344268</v>
      </c>
      <c r="R210" s="63">
        <v>18547</v>
      </c>
      <c r="S210" s="67">
        <f t="shared" si="1356"/>
        <v>99.421066738139913</v>
      </c>
      <c r="T210" s="105">
        <v>6380</v>
      </c>
      <c r="U210" s="104">
        <f t="shared" si="1357"/>
        <v>96.185737976782747</v>
      </c>
      <c r="V210" s="120">
        <v>3156</v>
      </c>
      <c r="W210" s="104">
        <f t="shared" si="1358"/>
        <v>104.71134704711346</v>
      </c>
      <c r="X210" s="105">
        <f t="shared" si="1364"/>
        <v>-3224</v>
      </c>
      <c r="Y210" s="104">
        <f t="shared" si="1359"/>
        <v>89.085382702403976</v>
      </c>
      <c r="Z210" s="105">
        <f t="shared" si="1365"/>
        <v>15323</v>
      </c>
      <c r="AA210" s="106">
        <f t="shared" si="1351"/>
        <v>101.90875232774674</v>
      </c>
      <c r="AB210" s="55"/>
      <c r="AC210" s="129"/>
    </row>
    <row r="211" spans="1:29" s="2" customFormat="1" ht="12" hidden="1" customHeight="1">
      <c r="A211" s="3"/>
      <c r="B211" s="26" t="s">
        <v>168</v>
      </c>
      <c r="C211" s="42" t="s">
        <v>15</v>
      </c>
      <c r="D211" s="66">
        <v>16888</v>
      </c>
      <c r="E211" s="67">
        <f t="shared" si="1360"/>
        <v>100.64962155074797</v>
      </c>
      <c r="F211" s="108">
        <v>943</v>
      </c>
      <c r="G211" s="67">
        <f t="shared" si="1361"/>
        <v>107.28100113765642</v>
      </c>
      <c r="H211" s="108">
        <v>1793</v>
      </c>
      <c r="I211" s="67">
        <f t="shared" si="1352"/>
        <v>113.0517023959647</v>
      </c>
      <c r="J211" s="112">
        <v>2409</v>
      </c>
      <c r="K211" s="67">
        <f t="shared" si="1353"/>
        <v>91.388467374810318</v>
      </c>
      <c r="L211" s="108">
        <v>716</v>
      </c>
      <c r="M211" s="67">
        <f t="shared" si="1354"/>
        <v>97.814207650273218</v>
      </c>
      <c r="N211" s="59">
        <f t="shared" ref="N211:N221" si="1366">J211-P211</f>
        <v>837</v>
      </c>
      <c r="O211" s="67">
        <f t="shared" si="1363"/>
        <v>84.120603015075375</v>
      </c>
      <c r="P211" s="82">
        <v>1572</v>
      </c>
      <c r="Q211" s="67">
        <f t="shared" si="1355"/>
        <v>95.795246800731263</v>
      </c>
      <c r="R211" s="82">
        <v>19297</v>
      </c>
      <c r="S211" s="67">
        <f t="shared" si="1356"/>
        <v>99.392222508369827</v>
      </c>
      <c r="T211" s="105">
        <v>6837</v>
      </c>
      <c r="U211" s="104">
        <f t="shared" si="1357"/>
        <v>97.713305702443904</v>
      </c>
      <c r="V211" s="120">
        <v>3546</v>
      </c>
      <c r="W211" s="104">
        <f t="shared" si="1358"/>
        <v>104.63263499557391</v>
      </c>
      <c r="X211" s="105">
        <f t="shared" si="1364"/>
        <v>-3291</v>
      </c>
      <c r="Y211" s="104">
        <f t="shared" si="1359"/>
        <v>91.213968957871401</v>
      </c>
      <c r="Z211" s="105">
        <f t="shared" si="1365"/>
        <v>16006</v>
      </c>
      <c r="AA211" s="106">
        <f t="shared" ref="AA211:AA222" si="1367">Z211/Z199*100</f>
        <v>101.25893591446828</v>
      </c>
      <c r="AB211" s="55"/>
      <c r="AC211" s="129"/>
    </row>
    <row r="212" spans="1:29" s="2" customFormat="1" ht="12" hidden="1" customHeight="1">
      <c r="A212" s="3"/>
      <c r="B212" s="53" t="s">
        <v>171</v>
      </c>
      <c r="C212" s="54" t="s">
        <v>172</v>
      </c>
      <c r="D212" s="107">
        <v>17033</v>
      </c>
      <c r="E212" s="110">
        <f t="shared" si="1360"/>
        <v>99.509259800198635</v>
      </c>
      <c r="F212" s="109">
        <v>965</v>
      </c>
      <c r="G212" s="110">
        <f t="shared" si="1361"/>
        <v>101.90073917634636</v>
      </c>
      <c r="H212" s="111">
        <v>1776</v>
      </c>
      <c r="I212" s="110">
        <f t="shared" si="1352"/>
        <v>101.19658119658119</v>
      </c>
      <c r="J212" s="109">
        <v>2304</v>
      </c>
      <c r="K212" s="110">
        <f t="shared" si="1353"/>
        <v>87.738004569687732</v>
      </c>
      <c r="L212" s="109">
        <v>772</v>
      </c>
      <c r="M212" s="110">
        <f t="shared" si="1354"/>
        <v>112.53644314868805</v>
      </c>
      <c r="N212" s="109">
        <f t="shared" si="1366"/>
        <v>827</v>
      </c>
      <c r="O212" s="110">
        <f t="shared" si="1363"/>
        <v>86.869747899159663</v>
      </c>
      <c r="P212" s="109">
        <v>1477</v>
      </c>
      <c r="Q212" s="110">
        <f t="shared" si="1355"/>
        <v>88.231780167264034</v>
      </c>
      <c r="R212" s="109">
        <v>19337</v>
      </c>
      <c r="S212" s="110">
        <f t="shared" si="1356"/>
        <v>97.94357493795269</v>
      </c>
      <c r="T212" s="125">
        <v>6778</v>
      </c>
      <c r="U212" s="126">
        <f t="shared" si="1357"/>
        <v>96.278409090909093</v>
      </c>
      <c r="V212" s="147">
        <v>3503</v>
      </c>
      <c r="W212" s="126">
        <f t="shared" si="1358"/>
        <v>104.4113263785395</v>
      </c>
      <c r="X212" s="125">
        <f t="shared" si="1364"/>
        <v>-3275</v>
      </c>
      <c r="Y212" s="126">
        <f t="shared" si="1359"/>
        <v>88.873812754409769</v>
      </c>
      <c r="Z212" s="125">
        <f t="shared" si="1365"/>
        <v>16062</v>
      </c>
      <c r="AA212" s="148">
        <f t="shared" si="1367"/>
        <v>100.02490970232907</v>
      </c>
      <c r="AB212" s="55"/>
      <c r="AC212" s="129"/>
    </row>
    <row r="213" spans="1:29" s="2" customFormat="1" ht="12" hidden="1" customHeight="1">
      <c r="A213" s="3"/>
      <c r="B213" s="26" t="s">
        <v>13</v>
      </c>
      <c r="C213" s="42" t="s">
        <v>13</v>
      </c>
      <c r="D213" s="66">
        <v>18561</v>
      </c>
      <c r="E213" s="67">
        <f t="shared" si="1360"/>
        <v>98.83386581469648</v>
      </c>
      <c r="F213" s="59">
        <v>1010</v>
      </c>
      <c r="G213" s="67">
        <f t="shared" si="1361"/>
        <v>86.695278969957073</v>
      </c>
      <c r="H213" s="74">
        <v>2016</v>
      </c>
      <c r="I213" s="67">
        <f t="shared" si="1352"/>
        <v>87.804878048780495</v>
      </c>
      <c r="J213" s="59">
        <v>2371</v>
      </c>
      <c r="K213" s="67">
        <f t="shared" si="1353"/>
        <v>88.801498127340821</v>
      </c>
      <c r="L213" s="59">
        <v>771</v>
      </c>
      <c r="M213" s="67">
        <f t="shared" si="1354"/>
        <v>114.73214285714286</v>
      </c>
      <c r="N213" s="59">
        <f t="shared" si="1366"/>
        <v>824</v>
      </c>
      <c r="O213" s="67">
        <f t="shared" si="1363"/>
        <v>85.744016649323612</v>
      </c>
      <c r="P213" s="59">
        <v>1547</v>
      </c>
      <c r="Q213" s="67">
        <f t="shared" si="1355"/>
        <v>90.520772381509644</v>
      </c>
      <c r="R213" s="59">
        <v>20932</v>
      </c>
      <c r="S213" s="67">
        <f t="shared" si="1356"/>
        <v>97.585081585081596</v>
      </c>
      <c r="T213" s="105">
        <v>7239</v>
      </c>
      <c r="U213" s="104">
        <f t="shared" si="1357"/>
        <v>97.71868250539957</v>
      </c>
      <c r="V213" s="120">
        <v>3932</v>
      </c>
      <c r="W213" s="104">
        <f t="shared" si="1358"/>
        <v>110.32547699214365</v>
      </c>
      <c r="X213" s="105">
        <f t="shared" si="1364"/>
        <v>-3307</v>
      </c>
      <c r="Y213" s="104">
        <f t="shared" si="1359"/>
        <v>86.030176899063477</v>
      </c>
      <c r="Z213" s="105">
        <f t="shared" si="1365"/>
        <v>17625</v>
      </c>
      <c r="AA213" s="106">
        <f t="shared" si="1367"/>
        <v>100.10791775531069</v>
      </c>
      <c r="AB213" s="55"/>
      <c r="AC213" s="129"/>
    </row>
    <row r="214" spans="1:29" s="2" customFormat="1" ht="12" hidden="1" customHeight="1">
      <c r="A214" s="3"/>
      <c r="B214" s="26" t="s">
        <v>5</v>
      </c>
      <c r="C214" s="42" t="s">
        <v>5</v>
      </c>
      <c r="D214" s="66">
        <v>19239</v>
      </c>
      <c r="E214" s="67">
        <f t="shared" si="1360"/>
        <v>100.55401662049861</v>
      </c>
      <c r="F214" s="59">
        <v>961</v>
      </c>
      <c r="G214" s="67">
        <f t="shared" si="1361"/>
        <v>87.522768670309659</v>
      </c>
      <c r="H214" s="74">
        <v>2609</v>
      </c>
      <c r="I214" s="67">
        <f t="shared" si="1352"/>
        <v>102.23354231974922</v>
      </c>
      <c r="J214" s="59">
        <v>2340</v>
      </c>
      <c r="K214" s="67">
        <f t="shared" si="1353"/>
        <v>88.63636363636364</v>
      </c>
      <c r="L214" s="59">
        <v>694</v>
      </c>
      <c r="M214" s="67">
        <f t="shared" si="1354"/>
        <v>123.04964539007092</v>
      </c>
      <c r="N214" s="59">
        <f t="shared" si="1366"/>
        <v>749</v>
      </c>
      <c r="O214" s="67">
        <f t="shared" si="1363"/>
        <v>85.017026106696932</v>
      </c>
      <c r="P214" s="59">
        <v>1591</v>
      </c>
      <c r="Q214" s="67">
        <f t="shared" si="1355"/>
        <v>90.449118817509941</v>
      </c>
      <c r="R214" s="59">
        <v>21579</v>
      </c>
      <c r="S214" s="67">
        <f t="shared" si="1356"/>
        <v>99.10898819639003</v>
      </c>
      <c r="T214" s="105">
        <v>7286</v>
      </c>
      <c r="U214" s="104">
        <f t="shared" si="1357"/>
        <v>99.291360043608606</v>
      </c>
      <c r="V214" s="120">
        <v>3459</v>
      </c>
      <c r="W214" s="104">
        <f t="shared" si="1358"/>
        <v>98.406827880512097</v>
      </c>
      <c r="X214" s="105">
        <f t="shared" si="1364"/>
        <v>-3827</v>
      </c>
      <c r="Y214" s="104">
        <f t="shared" si="1359"/>
        <v>100.10462987182839</v>
      </c>
      <c r="Z214" s="105">
        <f t="shared" si="1365"/>
        <v>17752</v>
      </c>
      <c r="AA214" s="106">
        <f t="shared" si="1367"/>
        <v>98.896935933147631</v>
      </c>
      <c r="AB214" s="55"/>
      <c r="AC214" s="129"/>
    </row>
    <row r="215" spans="1:29" s="2" customFormat="1" ht="12" hidden="1" customHeight="1">
      <c r="A215" s="3"/>
      <c r="B215" s="26" t="s">
        <v>6</v>
      </c>
      <c r="C215" s="42" t="s">
        <v>6</v>
      </c>
      <c r="D215" s="66">
        <v>18226</v>
      </c>
      <c r="E215" s="67">
        <f t="shared" si="1360"/>
        <v>101.00304793571627</v>
      </c>
      <c r="F215" s="59">
        <v>896</v>
      </c>
      <c r="G215" s="67">
        <f t="shared" si="1361"/>
        <v>106.03550295857988</v>
      </c>
      <c r="H215" s="74">
        <v>1394</v>
      </c>
      <c r="I215" s="67">
        <f t="shared" si="1352"/>
        <v>87.838689350976679</v>
      </c>
      <c r="J215" s="59">
        <v>2313</v>
      </c>
      <c r="K215" s="67">
        <f t="shared" si="1353"/>
        <v>88.181471597407551</v>
      </c>
      <c r="L215" s="59">
        <v>645</v>
      </c>
      <c r="M215" s="67">
        <f t="shared" si="1354"/>
        <v>106.26029654036245</v>
      </c>
      <c r="N215" s="59">
        <f t="shared" si="1366"/>
        <v>686</v>
      </c>
      <c r="O215" s="67">
        <f t="shared" si="1363"/>
        <v>80.896226415094347</v>
      </c>
      <c r="P215" s="59">
        <v>1627</v>
      </c>
      <c r="Q215" s="67">
        <f t="shared" si="1355"/>
        <v>91.661971830985905</v>
      </c>
      <c r="R215" s="59">
        <v>20539</v>
      </c>
      <c r="S215" s="67">
        <f t="shared" si="1356"/>
        <v>99.375846719566468</v>
      </c>
      <c r="T215" s="105">
        <v>7579</v>
      </c>
      <c r="U215" s="104">
        <f t="shared" si="1357"/>
        <v>101.81354110693175</v>
      </c>
      <c r="V215" s="120">
        <v>3579</v>
      </c>
      <c r="W215" s="104">
        <f t="shared" si="1358"/>
        <v>88.9192546583851</v>
      </c>
      <c r="X215" s="105">
        <f t="shared" si="1364"/>
        <v>-4000</v>
      </c>
      <c r="Y215" s="104">
        <f t="shared" si="1359"/>
        <v>116.99327288680901</v>
      </c>
      <c r="Z215" s="105">
        <f t="shared" si="1365"/>
        <v>16539</v>
      </c>
      <c r="AA215" s="106">
        <f t="shared" si="1367"/>
        <v>95.883819351846483</v>
      </c>
      <c r="AB215" s="55"/>
      <c r="AC215" s="129"/>
    </row>
    <row r="216" spans="1:29" s="2" customFormat="1" ht="12" hidden="1" customHeight="1">
      <c r="A216" s="3"/>
      <c r="B216" s="26" t="s">
        <v>7</v>
      </c>
      <c r="C216" s="42" t="s">
        <v>7</v>
      </c>
      <c r="D216" s="66">
        <v>17446</v>
      </c>
      <c r="E216" s="67">
        <f t="shared" si="1360"/>
        <v>103.25520833333333</v>
      </c>
      <c r="F216" s="59">
        <v>916</v>
      </c>
      <c r="G216" s="67">
        <f t="shared" si="1361"/>
        <v>112.66912669126692</v>
      </c>
      <c r="H216" s="74">
        <v>105</v>
      </c>
      <c r="I216" s="67">
        <f t="shared" si="1352"/>
        <v>102.94117647058823</v>
      </c>
      <c r="J216" s="59">
        <v>2451</v>
      </c>
      <c r="K216" s="67">
        <f t="shared" si="1353"/>
        <v>92.981790591805762</v>
      </c>
      <c r="L216" s="59">
        <v>712</v>
      </c>
      <c r="M216" s="67">
        <f t="shared" si="1354"/>
        <v>111.0764430577223</v>
      </c>
      <c r="N216" s="59">
        <f t="shared" si="1366"/>
        <v>751</v>
      </c>
      <c r="O216" s="67">
        <f t="shared" si="1363"/>
        <v>91.697191697191698</v>
      </c>
      <c r="P216" s="59">
        <v>1700</v>
      </c>
      <c r="Q216" s="67">
        <f t="shared" si="1355"/>
        <v>93.56081452944413</v>
      </c>
      <c r="R216" s="59">
        <v>19897</v>
      </c>
      <c r="S216" s="67">
        <f t="shared" si="1356"/>
        <v>101.86872824083555</v>
      </c>
      <c r="T216" s="105">
        <v>7699</v>
      </c>
      <c r="U216" s="104">
        <f t="shared" si="1357"/>
        <v>104.4215380442154</v>
      </c>
      <c r="V216" s="120">
        <v>3582</v>
      </c>
      <c r="W216" s="104">
        <f t="shared" si="1358"/>
        <v>91.587829199693175</v>
      </c>
      <c r="X216" s="105">
        <f t="shared" si="1364"/>
        <v>-4117</v>
      </c>
      <c r="Y216" s="104">
        <f t="shared" si="1359"/>
        <v>118.91969959560949</v>
      </c>
      <c r="Z216" s="105">
        <f t="shared" si="1365"/>
        <v>15780</v>
      </c>
      <c r="AA216" s="106">
        <f t="shared" si="1367"/>
        <v>98.195395146235214</v>
      </c>
      <c r="AB216" s="55"/>
      <c r="AC216" s="129"/>
    </row>
    <row r="217" spans="1:29" s="2" customFormat="1" ht="12" hidden="1" customHeight="1">
      <c r="A217" s="1"/>
      <c r="B217" s="26" t="s">
        <v>8</v>
      </c>
      <c r="C217" s="42" t="s">
        <v>8</v>
      </c>
      <c r="D217" s="66">
        <v>19213</v>
      </c>
      <c r="E217" s="67">
        <f t="shared" si="1360"/>
        <v>101.86088431767575</v>
      </c>
      <c r="F217" s="59">
        <v>1276</v>
      </c>
      <c r="G217" s="67">
        <f t="shared" si="1361"/>
        <v>112.62135922330097</v>
      </c>
      <c r="H217" s="74">
        <v>2204</v>
      </c>
      <c r="I217" s="67">
        <f t="shared" si="1352"/>
        <v>93.907115466553051</v>
      </c>
      <c r="J217" s="59">
        <v>2754</v>
      </c>
      <c r="K217" s="67">
        <f t="shared" si="1353"/>
        <v>106.57894736842107</v>
      </c>
      <c r="L217" s="59">
        <v>1118</v>
      </c>
      <c r="M217" s="67">
        <f t="shared" si="1354"/>
        <v>175.78616352201257</v>
      </c>
      <c r="N217" s="59">
        <f t="shared" si="1366"/>
        <v>1155</v>
      </c>
      <c r="O217" s="67">
        <f t="shared" si="1363"/>
        <v>141.37086903304774</v>
      </c>
      <c r="P217" s="59">
        <v>1599</v>
      </c>
      <c r="Q217" s="67">
        <f t="shared" si="1355"/>
        <v>90.492359932088277</v>
      </c>
      <c r="R217" s="59">
        <v>21967</v>
      </c>
      <c r="S217" s="67">
        <f t="shared" si="1356"/>
        <v>102.42935745593584</v>
      </c>
      <c r="T217" s="105">
        <v>8108</v>
      </c>
      <c r="U217" s="104">
        <f t="shared" si="1357"/>
        <v>110.11815835936439</v>
      </c>
      <c r="V217" s="120">
        <v>3418</v>
      </c>
      <c r="W217" s="104">
        <f t="shared" si="1358"/>
        <v>87.372188139059304</v>
      </c>
      <c r="X217" s="105">
        <f t="shared" si="1364"/>
        <v>-4690</v>
      </c>
      <c r="Y217" s="104">
        <f t="shared" si="1359"/>
        <v>135.90263691683572</v>
      </c>
      <c r="Z217" s="105">
        <f t="shared" si="1365"/>
        <v>17277</v>
      </c>
      <c r="AA217" s="106">
        <f t="shared" si="1367"/>
        <v>96.010002778549591</v>
      </c>
      <c r="AB217" s="55"/>
      <c r="AC217" s="129"/>
    </row>
    <row r="218" spans="1:29" s="2" customFormat="1" ht="12" hidden="1" customHeight="1">
      <c r="A218" s="1"/>
      <c r="B218" s="26" t="s">
        <v>9</v>
      </c>
      <c r="C218" s="42" t="s">
        <v>9</v>
      </c>
      <c r="D218" s="66">
        <v>19072</v>
      </c>
      <c r="E218" s="67">
        <f t="shared" si="1360"/>
        <v>99.910943475299902</v>
      </c>
      <c r="F218" s="59">
        <v>1333</v>
      </c>
      <c r="G218" s="67">
        <f t="shared" si="1361"/>
        <v>111.82885906040268</v>
      </c>
      <c r="H218" s="74">
        <v>2413</v>
      </c>
      <c r="I218" s="67">
        <f t="shared" si="1352"/>
        <v>94.479248238057949</v>
      </c>
      <c r="J218" s="59">
        <v>2678</v>
      </c>
      <c r="K218" s="67">
        <f t="shared" si="1353"/>
        <v>102.9208301306687</v>
      </c>
      <c r="L218" s="59">
        <v>1079</v>
      </c>
      <c r="M218" s="67">
        <f t="shared" si="1354"/>
        <v>150.69832402234638</v>
      </c>
      <c r="N218" s="59">
        <f t="shared" si="1366"/>
        <v>1116</v>
      </c>
      <c r="O218" s="67">
        <f t="shared" si="1363"/>
        <v>127.39726027397261</v>
      </c>
      <c r="P218" s="59">
        <v>1562</v>
      </c>
      <c r="Q218" s="67">
        <f t="shared" si="1355"/>
        <v>90.498261877172652</v>
      </c>
      <c r="R218" s="59">
        <v>21750</v>
      </c>
      <c r="S218" s="67">
        <f t="shared" si="1356"/>
        <v>100.27200221289935</v>
      </c>
      <c r="T218" s="105">
        <v>7929</v>
      </c>
      <c r="U218" s="104">
        <f t="shared" si="1357"/>
        <v>105.31279054323284</v>
      </c>
      <c r="V218" s="120">
        <v>3427</v>
      </c>
      <c r="W218" s="104">
        <f t="shared" si="1358"/>
        <v>92.797183861359329</v>
      </c>
      <c r="X218" s="105">
        <f t="shared" si="1364"/>
        <v>-4502</v>
      </c>
      <c r="Y218" s="104">
        <f t="shared" si="1359"/>
        <v>117.36183524504693</v>
      </c>
      <c r="Z218" s="105">
        <f t="shared" si="1365"/>
        <v>17248</v>
      </c>
      <c r="AA218" s="106">
        <f t="shared" si="1367"/>
        <v>96.600392047045645</v>
      </c>
      <c r="AB218" s="55"/>
      <c r="AC218" s="129"/>
    </row>
    <row r="219" spans="1:29" s="2" customFormat="1" ht="12" hidden="1" customHeight="1">
      <c r="A219" s="1"/>
      <c r="B219" s="26" t="s">
        <v>10</v>
      </c>
      <c r="C219" s="42" t="s">
        <v>10</v>
      </c>
      <c r="D219" s="66">
        <v>17931</v>
      </c>
      <c r="E219" s="67">
        <f t="shared" si="1360"/>
        <v>100.42565107812938</v>
      </c>
      <c r="F219" s="59">
        <v>1409</v>
      </c>
      <c r="G219" s="67">
        <f t="shared" si="1361"/>
        <v>99.858256555634313</v>
      </c>
      <c r="H219" s="74">
        <v>2241</v>
      </c>
      <c r="I219" s="67">
        <f t="shared" si="1352"/>
        <v>103.31950207468881</v>
      </c>
      <c r="J219" s="59">
        <v>2371</v>
      </c>
      <c r="K219" s="67">
        <f t="shared" si="1353"/>
        <v>95.374094931617066</v>
      </c>
      <c r="L219" s="59">
        <v>881</v>
      </c>
      <c r="M219" s="67">
        <f t="shared" si="1354"/>
        <v>116.53439153439153</v>
      </c>
      <c r="N219" s="59">
        <f t="shared" si="1366"/>
        <v>918</v>
      </c>
      <c r="O219" s="67">
        <f t="shared" si="1363"/>
        <v>101.88679245283019</v>
      </c>
      <c r="P219" s="59">
        <v>1453</v>
      </c>
      <c r="Q219" s="67">
        <f t="shared" si="1355"/>
        <v>91.671924290220815</v>
      </c>
      <c r="R219" s="59">
        <v>20302</v>
      </c>
      <c r="S219" s="67">
        <f t="shared" si="1356"/>
        <v>99.808269013322843</v>
      </c>
      <c r="T219" s="105">
        <v>7435</v>
      </c>
      <c r="U219" s="104">
        <f t="shared" si="1357"/>
        <v>104.27769985974756</v>
      </c>
      <c r="V219" s="120">
        <v>3220</v>
      </c>
      <c r="W219" s="104">
        <f t="shared" si="1358"/>
        <v>93.987157034442504</v>
      </c>
      <c r="X219" s="105">
        <f t="shared" si="1364"/>
        <v>-4215</v>
      </c>
      <c r="Y219" s="104">
        <f t="shared" si="1359"/>
        <v>113.79589632829375</v>
      </c>
      <c r="Z219" s="105">
        <f t="shared" si="1365"/>
        <v>16087</v>
      </c>
      <c r="AA219" s="106">
        <f t="shared" si="1367"/>
        <v>96.694115525635624</v>
      </c>
      <c r="AB219" s="55"/>
      <c r="AC219" s="129"/>
    </row>
    <row r="220" spans="1:29" s="2" customFormat="1" ht="12" hidden="1" customHeight="1">
      <c r="A220" s="3"/>
      <c r="B220" s="26" t="s">
        <v>11</v>
      </c>
      <c r="C220" s="42" t="s">
        <v>11</v>
      </c>
      <c r="D220" s="66">
        <v>17296</v>
      </c>
      <c r="E220" s="67">
        <f t="shared" si="1360"/>
        <v>100.40053404539387</v>
      </c>
      <c r="F220" s="59">
        <v>1445</v>
      </c>
      <c r="G220" s="67">
        <f t="shared" si="1361"/>
        <v>96.141051230871582</v>
      </c>
      <c r="H220" s="74">
        <v>1910</v>
      </c>
      <c r="I220" s="67">
        <f t="shared" ref="I220:I231" si="1368">H220/H208*100</f>
        <v>100.20986358866737</v>
      </c>
      <c r="J220" s="59">
        <v>2457</v>
      </c>
      <c r="K220" s="67">
        <f t="shared" ref="K220:K231" si="1369">J220/J208*100</f>
        <v>96.694214876033058</v>
      </c>
      <c r="L220" s="59">
        <v>995</v>
      </c>
      <c r="M220" s="67">
        <f t="shared" ref="M220:M231" si="1370">L220/L208*100</f>
        <v>115.42923433874709</v>
      </c>
      <c r="N220" s="59">
        <f t="shared" si="1366"/>
        <v>1031</v>
      </c>
      <c r="O220" s="67">
        <f t="shared" si="1363"/>
        <v>104.24671385237613</v>
      </c>
      <c r="P220" s="59">
        <v>1426</v>
      </c>
      <c r="Q220" s="67">
        <f t="shared" ref="Q220:Q231" si="1371">P220/P208*100</f>
        <v>91.881443298969074</v>
      </c>
      <c r="R220" s="59">
        <v>19753</v>
      </c>
      <c r="S220" s="67">
        <f t="shared" ref="S220:S231" si="1372">R220/R208*100</f>
        <v>99.924119789558887</v>
      </c>
      <c r="T220" s="105">
        <v>7456</v>
      </c>
      <c r="U220" s="104">
        <f t="shared" ref="U220:U231" si="1373">T220/T208*100</f>
        <v>102.51615564416335</v>
      </c>
      <c r="V220" s="120">
        <v>3160</v>
      </c>
      <c r="W220" s="104">
        <f t="shared" ref="W220:W231" si="1374">V220/V208*100</f>
        <v>91.594202898550719</v>
      </c>
      <c r="X220" s="105">
        <f t="shared" si="1364"/>
        <v>-4296</v>
      </c>
      <c r="Y220" s="104">
        <f t="shared" ref="Y220:Y231" si="1375">X220/X208*100</f>
        <v>112.37248234370914</v>
      </c>
      <c r="Z220" s="105">
        <f t="shared" si="1365"/>
        <v>15457</v>
      </c>
      <c r="AA220" s="106">
        <f t="shared" si="1367"/>
        <v>96.93947946064597</v>
      </c>
      <c r="AB220" s="55"/>
      <c r="AC220" s="129"/>
    </row>
    <row r="221" spans="1:29" s="2" customFormat="1" ht="12" hidden="1" customHeight="1">
      <c r="A221" s="3"/>
      <c r="B221" s="26" t="s">
        <v>173</v>
      </c>
      <c r="C221" s="42" t="s">
        <v>174</v>
      </c>
      <c r="D221" s="66">
        <v>17136</v>
      </c>
      <c r="E221" s="67">
        <f t="shared" ref="E221:E232" si="1376">D221/D209*100</f>
        <v>98.783651351818762</v>
      </c>
      <c r="F221" s="59">
        <v>1109</v>
      </c>
      <c r="G221" s="67">
        <f t="shared" ref="G221:G232" si="1377">F221/F209*100</f>
        <v>94.062765055131464</v>
      </c>
      <c r="H221" s="74">
        <v>1868</v>
      </c>
      <c r="I221" s="67">
        <f t="shared" si="1368"/>
        <v>90.197971994205687</v>
      </c>
      <c r="J221" s="59">
        <v>2417</v>
      </c>
      <c r="K221" s="67">
        <f t="shared" si="1369"/>
        <v>100.08281573498965</v>
      </c>
      <c r="L221" s="59">
        <v>979</v>
      </c>
      <c r="M221" s="67">
        <f t="shared" si="1370"/>
        <v>130.18617021276594</v>
      </c>
      <c r="N221" s="59">
        <f t="shared" si="1366"/>
        <v>1013</v>
      </c>
      <c r="O221" s="67">
        <f t="shared" ref="O221:O232" si="1378">N221/N209*100</f>
        <v>114.33408577878103</v>
      </c>
      <c r="P221" s="59">
        <v>1404</v>
      </c>
      <c r="Q221" s="67">
        <f t="shared" si="1371"/>
        <v>91.824722040549375</v>
      </c>
      <c r="R221" s="59">
        <v>19553</v>
      </c>
      <c r="S221" s="67">
        <f t="shared" si="1372"/>
        <v>98.942414735350667</v>
      </c>
      <c r="T221" s="18">
        <v>7355</v>
      </c>
      <c r="U221" s="17">
        <f t="shared" si="1373"/>
        <v>106.19405140051978</v>
      </c>
      <c r="V221" s="105">
        <v>3394</v>
      </c>
      <c r="W221" s="104">
        <f t="shared" si="1374"/>
        <v>100.68229012162564</v>
      </c>
      <c r="X221" s="105">
        <f t="shared" ref="X221:X232" si="1379">V221-T221</f>
        <v>-3961</v>
      </c>
      <c r="Y221" s="104">
        <f t="shared" si="1375"/>
        <v>111.42053445850915</v>
      </c>
      <c r="Z221" s="105">
        <f t="shared" ref="Z221:Z232" si="1380">R221+X221</f>
        <v>15592</v>
      </c>
      <c r="AA221" s="106">
        <f t="shared" si="1367"/>
        <v>96.205343370148697</v>
      </c>
      <c r="AB221" s="55"/>
      <c r="AC221" s="56"/>
    </row>
    <row r="222" spans="1:29" s="2" customFormat="1" ht="12" hidden="1" customHeight="1">
      <c r="A222" s="3"/>
      <c r="B222" s="26" t="s">
        <v>14</v>
      </c>
      <c r="C222" s="42" t="s">
        <v>14</v>
      </c>
      <c r="D222" s="66">
        <v>17099</v>
      </c>
      <c r="E222" s="67">
        <f t="shared" si="1376"/>
        <v>104.86967187979148</v>
      </c>
      <c r="F222" s="59">
        <v>1193</v>
      </c>
      <c r="G222" s="67">
        <f t="shared" si="1377"/>
        <v>118.70646766169155</v>
      </c>
      <c r="H222" s="74">
        <v>2391</v>
      </c>
      <c r="I222" s="67">
        <f t="shared" si="1368"/>
        <v>103.95652173913044</v>
      </c>
      <c r="J222" s="59">
        <v>2236</v>
      </c>
      <c r="K222" s="67">
        <f t="shared" si="1369"/>
        <v>99.732381801962532</v>
      </c>
      <c r="L222" s="59">
        <v>870</v>
      </c>
      <c r="M222" s="67">
        <f t="shared" si="1370"/>
        <v>123.75533428165006</v>
      </c>
      <c r="N222" s="59">
        <f>J222-P222</f>
        <v>904</v>
      </c>
      <c r="O222" s="67">
        <f t="shared" si="1378"/>
        <v>110.2439024390244</v>
      </c>
      <c r="P222" s="59">
        <v>1332</v>
      </c>
      <c r="Q222" s="67">
        <f t="shared" si="1371"/>
        <v>93.670886075949369</v>
      </c>
      <c r="R222" s="59">
        <v>19335</v>
      </c>
      <c r="S222" s="67">
        <f t="shared" si="1372"/>
        <v>104.24866555238043</v>
      </c>
      <c r="T222" s="18">
        <v>6968</v>
      </c>
      <c r="U222" s="17">
        <f t="shared" si="1373"/>
        <v>109.21630094043888</v>
      </c>
      <c r="V222" s="105">
        <v>3232</v>
      </c>
      <c r="W222" s="104">
        <f t="shared" si="1374"/>
        <v>102.40811153358682</v>
      </c>
      <c r="X222" s="105">
        <f t="shared" si="1379"/>
        <v>-3736</v>
      </c>
      <c r="Y222" s="104">
        <f t="shared" si="1375"/>
        <v>115.88089330024813</v>
      </c>
      <c r="Z222" s="105">
        <f t="shared" si="1380"/>
        <v>15599</v>
      </c>
      <c r="AA222" s="106">
        <f t="shared" si="1367"/>
        <v>101.80121386151538</v>
      </c>
      <c r="AB222" s="55"/>
      <c r="AC222" s="56"/>
    </row>
    <row r="223" spans="1:29" s="2" customFormat="1" ht="12" hidden="1" customHeight="1">
      <c r="A223" s="3"/>
      <c r="B223" s="27" t="s">
        <v>15</v>
      </c>
      <c r="C223" s="44" t="s">
        <v>15</v>
      </c>
      <c r="D223" s="68">
        <v>17498</v>
      </c>
      <c r="E223" s="69">
        <f t="shared" si="1376"/>
        <v>103.61203221222171</v>
      </c>
      <c r="F223" s="64">
        <v>1341</v>
      </c>
      <c r="G223" s="69">
        <f t="shared" si="1377"/>
        <v>142.20572640509013</v>
      </c>
      <c r="H223" s="64">
        <v>1639</v>
      </c>
      <c r="I223" s="69">
        <f t="shared" si="1368"/>
        <v>91.411042944785279</v>
      </c>
      <c r="J223" s="72">
        <v>2246</v>
      </c>
      <c r="K223" s="69">
        <f t="shared" si="1369"/>
        <v>93.233706932337071</v>
      </c>
      <c r="L223" s="64">
        <v>810</v>
      </c>
      <c r="M223" s="69">
        <f t="shared" si="1370"/>
        <v>113.12849162011173</v>
      </c>
      <c r="N223" s="60">
        <f t="shared" ref="N223:N233" si="1381">J223-P223</f>
        <v>846</v>
      </c>
      <c r="O223" s="69">
        <f t="shared" si="1378"/>
        <v>101.0752688172043</v>
      </c>
      <c r="P223" s="73">
        <v>1400</v>
      </c>
      <c r="Q223" s="69">
        <f t="shared" si="1371"/>
        <v>89.05852417302799</v>
      </c>
      <c r="R223" s="72">
        <v>19744</v>
      </c>
      <c r="S223" s="69">
        <f t="shared" si="1372"/>
        <v>102.31642224179924</v>
      </c>
      <c r="T223" s="103">
        <v>7291</v>
      </c>
      <c r="U223" s="102">
        <f t="shared" si="1373"/>
        <v>106.64033933011554</v>
      </c>
      <c r="V223" s="118">
        <v>3172</v>
      </c>
      <c r="W223" s="119">
        <f t="shared" si="1374"/>
        <v>89.452904681331077</v>
      </c>
      <c r="X223" s="118">
        <f t="shared" si="1379"/>
        <v>-4119</v>
      </c>
      <c r="Y223" s="119">
        <f t="shared" si="1375"/>
        <v>125.1595259799453</v>
      </c>
      <c r="Z223" s="118">
        <f t="shared" si="1380"/>
        <v>15625</v>
      </c>
      <c r="AA223" s="144">
        <f t="shared" ref="AA223:AA234" si="1382">Z223/Z211*100</f>
        <v>97.619642634012251</v>
      </c>
      <c r="AB223" s="55"/>
      <c r="AC223" s="56"/>
    </row>
    <row r="224" spans="1:29" s="2" customFormat="1" ht="12" hidden="1" customHeight="1">
      <c r="A224" s="3"/>
      <c r="B224" s="26" t="s">
        <v>178</v>
      </c>
      <c r="C224" s="42" t="s">
        <v>179</v>
      </c>
      <c r="D224" s="66">
        <v>17788</v>
      </c>
      <c r="E224" s="67">
        <f t="shared" si="1376"/>
        <v>104.43257206598955</v>
      </c>
      <c r="F224" s="59">
        <v>1188</v>
      </c>
      <c r="G224" s="67">
        <f t="shared" si="1377"/>
        <v>123.10880829015545</v>
      </c>
      <c r="H224" s="74">
        <v>1648</v>
      </c>
      <c r="I224" s="67">
        <f t="shared" si="1368"/>
        <v>92.792792792792795</v>
      </c>
      <c r="J224" s="59">
        <v>2268</v>
      </c>
      <c r="K224" s="67">
        <f t="shared" si="1369"/>
        <v>98.4375</v>
      </c>
      <c r="L224" s="59">
        <v>810</v>
      </c>
      <c r="M224" s="67">
        <f t="shared" si="1370"/>
        <v>104.92227979274611</v>
      </c>
      <c r="N224" s="59">
        <f t="shared" si="1381"/>
        <v>844</v>
      </c>
      <c r="O224" s="67">
        <f t="shared" si="1378"/>
        <v>102.05562273276905</v>
      </c>
      <c r="P224" s="59">
        <v>1424</v>
      </c>
      <c r="Q224" s="67">
        <f t="shared" si="1371"/>
        <v>96.411645226811103</v>
      </c>
      <c r="R224" s="59">
        <v>20056</v>
      </c>
      <c r="S224" s="67">
        <f t="shared" si="1372"/>
        <v>103.71826032993742</v>
      </c>
      <c r="T224" s="18">
        <v>6917</v>
      </c>
      <c r="U224" s="17">
        <f t="shared" si="1373"/>
        <v>102.05075243434642</v>
      </c>
      <c r="V224" s="105">
        <v>3369</v>
      </c>
      <c r="W224" s="104">
        <f t="shared" si="1374"/>
        <v>96.174707393662572</v>
      </c>
      <c r="X224" s="105">
        <f t="shared" si="1379"/>
        <v>-3548</v>
      </c>
      <c r="Y224" s="104">
        <f t="shared" si="1375"/>
        <v>108.33587786259542</v>
      </c>
      <c r="Z224" s="105">
        <f t="shared" si="1380"/>
        <v>16508</v>
      </c>
      <c r="AA224" s="106">
        <f t="shared" si="1382"/>
        <v>102.77674013198855</v>
      </c>
      <c r="AB224" s="55"/>
      <c r="AC224" s="56"/>
    </row>
    <row r="225" spans="1:29" s="2" customFormat="1" ht="12" hidden="1" customHeight="1">
      <c r="A225" s="3"/>
      <c r="B225" s="26" t="s">
        <v>13</v>
      </c>
      <c r="C225" s="42" t="s">
        <v>13</v>
      </c>
      <c r="D225" s="66">
        <v>19174</v>
      </c>
      <c r="E225" s="67">
        <f t="shared" si="1376"/>
        <v>103.30262378104629</v>
      </c>
      <c r="F225" s="59">
        <v>1180</v>
      </c>
      <c r="G225" s="67">
        <f t="shared" si="1377"/>
        <v>116.83168316831683</v>
      </c>
      <c r="H225" s="74">
        <v>2052</v>
      </c>
      <c r="I225" s="67">
        <f t="shared" si="1368"/>
        <v>101.78571428571428</v>
      </c>
      <c r="J225" s="59">
        <v>2357</v>
      </c>
      <c r="K225" s="67">
        <f t="shared" si="1369"/>
        <v>99.409531843104176</v>
      </c>
      <c r="L225" s="59">
        <v>801</v>
      </c>
      <c r="M225" s="67">
        <f t="shared" si="1370"/>
        <v>103.8910505836576</v>
      </c>
      <c r="N225" s="59">
        <f t="shared" si="1381"/>
        <v>836</v>
      </c>
      <c r="O225" s="67">
        <f t="shared" si="1378"/>
        <v>101.45631067961165</v>
      </c>
      <c r="P225" s="59">
        <v>1521</v>
      </c>
      <c r="Q225" s="67">
        <f t="shared" si="1371"/>
        <v>98.319327731092429</v>
      </c>
      <c r="R225" s="59">
        <v>21531</v>
      </c>
      <c r="S225" s="67">
        <f t="shared" si="1372"/>
        <v>102.86164723867763</v>
      </c>
      <c r="T225" s="105">
        <v>7347</v>
      </c>
      <c r="U225" s="104">
        <f t="shared" si="1373"/>
        <v>101.49191877331123</v>
      </c>
      <c r="V225" s="105">
        <v>3829</v>
      </c>
      <c r="W225" s="104">
        <f t="shared" si="1374"/>
        <v>97.38046795523907</v>
      </c>
      <c r="X225" s="105">
        <f t="shared" si="1379"/>
        <v>-3518</v>
      </c>
      <c r="Y225" s="104">
        <f t="shared" si="1375"/>
        <v>106.38040520108861</v>
      </c>
      <c r="Z225" s="105">
        <f t="shared" si="1380"/>
        <v>18013</v>
      </c>
      <c r="AA225" s="106">
        <f t="shared" si="1382"/>
        <v>102.20141843971631</v>
      </c>
      <c r="AB225" s="55"/>
      <c r="AC225" s="56"/>
    </row>
    <row r="226" spans="1:29" s="2" customFormat="1" ht="12" hidden="1" customHeight="1">
      <c r="A226" s="3"/>
      <c r="B226" s="26" t="s">
        <v>5</v>
      </c>
      <c r="C226" s="42" t="s">
        <v>5</v>
      </c>
      <c r="D226" s="66">
        <v>19266</v>
      </c>
      <c r="E226" s="67">
        <f t="shared" si="1376"/>
        <v>100.14033993450803</v>
      </c>
      <c r="F226" s="59">
        <v>951</v>
      </c>
      <c r="G226" s="67">
        <f t="shared" si="1377"/>
        <v>98.959417273673253</v>
      </c>
      <c r="H226" s="74">
        <v>2493</v>
      </c>
      <c r="I226" s="67">
        <f t="shared" si="1368"/>
        <v>95.553852050594102</v>
      </c>
      <c r="J226" s="59">
        <v>2125</v>
      </c>
      <c r="K226" s="67">
        <f t="shared" si="1369"/>
        <v>90.811965811965806</v>
      </c>
      <c r="L226" s="59">
        <v>608</v>
      </c>
      <c r="M226" s="67">
        <f t="shared" si="1370"/>
        <v>87.608069164265132</v>
      </c>
      <c r="N226" s="59">
        <f t="shared" si="1381"/>
        <v>643</v>
      </c>
      <c r="O226" s="67">
        <f t="shared" si="1378"/>
        <v>85.847797062750331</v>
      </c>
      <c r="P226" s="59">
        <v>1482</v>
      </c>
      <c r="Q226" s="67">
        <f t="shared" si="1371"/>
        <v>93.14896291640477</v>
      </c>
      <c r="R226" s="59">
        <v>21391</v>
      </c>
      <c r="S226" s="67">
        <f t="shared" si="1372"/>
        <v>99.128782612725331</v>
      </c>
      <c r="T226" s="105">
        <v>7196</v>
      </c>
      <c r="U226" s="104">
        <f t="shared" si="1373"/>
        <v>98.764754323359867</v>
      </c>
      <c r="V226" s="105">
        <v>3581</v>
      </c>
      <c r="W226" s="104">
        <f t="shared" si="1374"/>
        <v>103.5270309337959</v>
      </c>
      <c r="X226" s="105">
        <f t="shared" si="1379"/>
        <v>-3615</v>
      </c>
      <c r="Y226" s="104">
        <f t="shared" si="1375"/>
        <v>94.460412856022984</v>
      </c>
      <c r="Z226" s="105">
        <f t="shared" si="1380"/>
        <v>17776</v>
      </c>
      <c r="AA226" s="106">
        <f t="shared" si="1382"/>
        <v>100.13519603424965</v>
      </c>
      <c r="AB226" s="55"/>
      <c r="AC226" s="56"/>
    </row>
    <row r="227" spans="1:29" s="2" customFormat="1" ht="12" hidden="1" customHeight="1">
      <c r="A227" s="3"/>
      <c r="B227" s="26" t="s">
        <v>6</v>
      </c>
      <c r="C227" s="42" t="s">
        <v>6</v>
      </c>
      <c r="D227" s="66">
        <v>19264</v>
      </c>
      <c r="E227" s="67">
        <f t="shared" si="1376"/>
        <v>105.69516075935476</v>
      </c>
      <c r="F227" s="59">
        <v>1112</v>
      </c>
      <c r="G227" s="67">
        <f t="shared" si="1377"/>
        <v>124.10714285714286</v>
      </c>
      <c r="H227" s="74">
        <v>1436</v>
      </c>
      <c r="I227" s="67">
        <f t="shared" si="1368"/>
        <v>103.01291248206599</v>
      </c>
      <c r="J227" s="59">
        <v>2268</v>
      </c>
      <c r="K227" s="67">
        <f t="shared" si="1369"/>
        <v>98.054474708171199</v>
      </c>
      <c r="L227" s="59">
        <v>647</v>
      </c>
      <c r="M227" s="67">
        <f t="shared" si="1370"/>
        <v>100.31007751937983</v>
      </c>
      <c r="N227" s="59">
        <f t="shared" si="1381"/>
        <v>683</v>
      </c>
      <c r="O227" s="67">
        <f t="shared" si="1378"/>
        <v>99.562682215743436</v>
      </c>
      <c r="P227" s="59">
        <v>1585</v>
      </c>
      <c r="Q227" s="67">
        <f t="shared" si="1371"/>
        <v>97.418561770129074</v>
      </c>
      <c r="R227" s="59">
        <v>21532</v>
      </c>
      <c r="S227" s="67">
        <f t="shared" si="1372"/>
        <v>104.83470470811626</v>
      </c>
      <c r="T227" s="18">
        <v>7317</v>
      </c>
      <c r="U227" s="17">
        <f t="shared" si="1373"/>
        <v>96.543079561947494</v>
      </c>
      <c r="V227" s="105">
        <v>3742</v>
      </c>
      <c r="W227" s="104">
        <f t="shared" si="1374"/>
        <v>104.55434478904722</v>
      </c>
      <c r="X227" s="105">
        <f t="shared" si="1379"/>
        <v>-3575</v>
      </c>
      <c r="Y227" s="104">
        <f t="shared" si="1375"/>
        <v>89.375</v>
      </c>
      <c r="Z227" s="105">
        <f t="shared" si="1380"/>
        <v>17957</v>
      </c>
      <c r="AA227" s="106">
        <f t="shared" si="1382"/>
        <v>108.57367434548641</v>
      </c>
      <c r="AB227" s="55"/>
      <c r="AC227" s="56"/>
    </row>
    <row r="228" spans="1:29" s="2" customFormat="1" ht="12" hidden="1" customHeight="1">
      <c r="A228" s="3"/>
      <c r="B228" s="26" t="s">
        <v>7</v>
      </c>
      <c r="C228" s="42" t="s">
        <v>7</v>
      </c>
      <c r="D228" s="66">
        <v>18829</v>
      </c>
      <c r="E228" s="67">
        <f t="shared" si="1376"/>
        <v>107.92731858305629</v>
      </c>
      <c r="F228" s="59">
        <v>913</v>
      </c>
      <c r="G228" s="67">
        <f t="shared" si="1377"/>
        <v>99.672489082969435</v>
      </c>
      <c r="H228" s="74">
        <v>128</v>
      </c>
      <c r="I228" s="67">
        <f t="shared" si="1368"/>
        <v>121.90476190476191</v>
      </c>
      <c r="J228" s="59">
        <v>2351</v>
      </c>
      <c r="K228" s="67">
        <f t="shared" si="1369"/>
        <v>95.920032639738878</v>
      </c>
      <c r="L228" s="59">
        <v>696</v>
      </c>
      <c r="M228" s="67">
        <f t="shared" si="1370"/>
        <v>97.752808988764045</v>
      </c>
      <c r="N228" s="59">
        <f t="shared" si="1381"/>
        <v>733</v>
      </c>
      <c r="O228" s="67">
        <f t="shared" si="1378"/>
        <v>97.603195739014652</v>
      </c>
      <c r="P228" s="59">
        <v>1618</v>
      </c>
      <c r="Q228" s="67">
        <f t="shared" si="1371"/>
        <v>95.17647058823529</v>
      </c>
      <c r="R228" s="59">
        <v>21180</v>
      </c>
      <c r="S228" s="67">
        <f t="shared" si="1372"/>
        <v>106.44820827260391</v>
      </c>
      <c r="T228" s="18">
        <v>7440</v>
      </c>
      <c r="U228" s="17">
        <f t="shared" si="1373"/>
        <v>96.635926743732952</v>
      </c>
      <c r="V228" s="105">
        <v>3922</v>
      </c>
      <c r="W228" s="104">
        <f t="shared" si="1374"/>
        <v>109.49190396426577</v>
      </c>
      <c r="X228" s="105">
        <f t="shared" si="1379"/>
        <v>-3518</v>
      </c>
      <c r="Y228" s="104">
        <f t="shared" si="1375"/>
        <v>85.450570803983481</v>
      </c>
      <c r="Z228" s="105">
        <f t="shared" si="1380"/>
        <v>17662</v>
      </c>
      <c r="AA228" s="106">
        <f t="shared" si="1382"/>
        <v>111.92648922686945</v>
      </c>
      <c r="AB228" s="55"/>
      <c r="AC228" s="56"/>
    </row>
    <row r="229" spans="1:29" s="2" customFormat="1" ht="12" hidden="1" customHeight="1">
      <c r="A229" s="1"/>
      <c r="B229" s="26" t="s">
        <v>8</v>
      </c>
      <c r="C229" s="42" t="s">
        <v>8</v>
      </c>
      <c r="D229" s="66">
        <v>19319</v>
      </c>
      <c r="E229" s="67">
        <f t="shared" si="1376"/>
        <v>100.55170977983656</v>
      </c>
      <c r="F229" s="59">
        <v>905</v>
      </c>
      <c r="G229" s="67">
        <f t="shared" si="1377"/>
        <v>70.924764890282134</v>
      </c>
      <c r="H229" s="74">
        <v>2194</v>
      </c>
      <c r="I229" s="67">
        <f t="shared" si="1368"/>
        <v>99.546279491833033</v>
      </c>
      <c r="J229" s="59">
        <v>2314</v>
      </c>
      <c r="K229" s="67">
        <f t="shared" si="1369"/>
        <v>84.023238925199706</v>
      </c>
      <c r="L229" s="59">
        <v>798</v>
      </c>
      <c r="M229" s="67">
        <f t="shared" si="1370"/>
        <v>71.37745974955277</v>
      </c>
      <c r="N229" s="59">
        <f t="shared" si="1381"/>
        <v>832</v>
      </c>
      <c r="O229" s="67">
        <f t="shared" si="1378"/>
        <v>72.03463203463204</v>
      </c>
      <c r="P229" s="59">
        <v>1482</v>
      </c>
      <c r="Q229" s="67">
        <f t="shared" si="1371"/>
        <v>92.682926829268297</v>
      </c>
      <c r="R229" s="59">
        <v>21633</v>
      </c>
      <c r="S229" s="67">
        <f t="shared" si="1372"/>
        <v>98.479537488050255</v>
      </c>
      <c r="T229" s="18">
        <v>7347</v>
      </c>
      <c r="U229" s="17">
        <f t="shared" si="1373"/>
        <v>90.614208189442522</v>
      </c>
      <c r="V229" s="105">
        <v>3855</v>
      </c>
      <c r="W229" s="104">
        <f t="shared" si="1374"/>
        <v>112.78525453481566</v>
      </c>
      <c r="X229" s="105">
        <f t="shared" si="1379"/>
        <v>-3492</v>
      </c>
      <c r="Y229" s="104">
        <f t="shared" si="1375"/>
        <v>74.456289978678029</v>
      </c>
      <c r="Z229" s="105">
        <f t="shared" si="1380"/>
        <v>18141</v>
      </c>
      <c r="AA229" s="106">
        <f t="shared" si="1382"/>
        <v>105.00086820628583</v>
      </c>
      <c r="AB229" s="55"/>
      <c r="AC229" s="56"/>
    </row>
    <row r="230" spans="1:29" s="2" customFormat="1" ht="12" hidden="1" customHeight="1">
      <c r="A230" s="1"/>
      <c r="B230" s="26" t="s">
        <v>9</v>
      </c>
      <c r="C230" s="42" t="s">
        <v>9</v>
      </c>
      <c r="D230" s="66">
        <v>19667</v>
      </c>
      <c r="E230" s="67">
        <f t="shared" si="1376"/>
        <v>103.11975671140941</v>
      </c>
      <c r="F230" s="59">
        <v>1026</v>
      </c>
      <c r="G230" s="67">
        <f t="shared" si="1377"/>
        <v>76.969242310577641</v>
      </c>
      <c r="H230" s="74">
        <v>2271</v>
      </c>
      <c r="I230" s="67">
        <f t="shared" si="1368"/>
        <v>94.115209283050149</v>
      </c>
      <c r="J230" s="59">
        <v>2290</v>
      </c>
      <c r="K230" s="67">
        <f t="shared" si="1369"/>
        <v>85.511575802837939</v>
      </c>
      <c r="L230" s="59">
        <v>766</v>
      </c>
      <c r="M230" s="67">
        <f t="shared" si="1370"/>
        <v>70.991658943466177</v>
      </c>
      <c r="N230" s="59">
        <f t="shared" si="1381"/>
        <v>800</v>
      </c>
      <c r="O230" s="67">
        <f t="shared" si="1378"/>
        <v>71.68458781362007</v>
      </c>
      <c r="P230" s="59">
        <v>1490</v>
      </c>
      <c r="Q230" s="67">
        <f t="shared" si="1371"/>
        <v>95.390524967989748</v>
      </c>
      <c r="R230" s="59">
        <v>21957</v>
      </c>
      <c r="S230" s="67">
        <f t="shared" si="1372"/>
        <v>100.95172413793104</v>
      </c>
      <c r="T230" s="18">
        <v>7154</v>
      </c>
      <c r="U230" s="17">
        <f t="shared" si="1373"/>
        <v>90.22575356287048</v>
      </c>
      <c r="V230" s="105">
        <v>3551</v>
      </c>
      <c r="W230" s="104">
        <f t="shared" si="1374"/>
        <v>103.61832506565509</v>
      </c>
      <c r="X230" s="105">
        <f t="shared" si="1379"/>
        <v>-3603</v>
      </c>
      <c r="Y230" s="104">
        <f t="shared" si="1375"/>
        <v>80.031097290093285</v>
      </c>
      <c r="Z230" s="105">
        <f t="shared" si="1380"/>
        <v>18354</v>
      </c>
      <c r="AA230" s="106">
        <f t="shared" si="1382"/>
        <v>106.41233766233766</v>
      </c>
      <c r="AB230" s="55"/>
      <c r="AC230" s="56"/>
    </row>
    <row r="231" spans="1:29" s="2" customFormat="1" ht="12" hidden="1" customHeight="1">
      <c r="A231" s="1"/>
      <c r="B231" s="26" t="s">
        <v>10</v>
      </c>
      <c r="C231" s="42" t="s">
        <v>10</v>
      </c>
      <c r="D231" s="66">
        <v>18149</v>
      </c>
      <c r="E231" s="67">
        <f t="shared" si="1376"/>
        <v>101.21577156879147</v>
      </c>
      <c r="F231" s="59">
        <v>911</v>
      </c>
      <c r="G231" s="67">
        <f t="shared" si="1377"/>
        <v>64.655784244144783</v>
      </c>
      <c r="H231" s="74">
        <v>2318</v>
      </c>
      <c r="I231" s="67">
        <f t="shared" si="1368"/>
        <v>103.43596608656848</v>
      </c>
      <c r="J231" s="59">
        <v>2324</v>
      </c>
      <c r="K231" s="67">
        <f t="shared" si="1369"/>
        <v>98.017714044706878</v>
      </c>
      <c r="L231" s="59">
        <v>939</v>
      </c>
      <c r="M231" s="67">
        <f t="shared" si="1370"/>
        <v>106.58342792281499</v>
      </c>
      <c r="N231" s="59">
        <f t="shared" si="1381"/>
        <v>971</v>
      </c>
      <c r="O231" s="67">
        <f t="shared" si="1378"/>
        <v>105.77342047930283</v>
      </c>
      <c r="P231" s="59">
        <v>1353</v>
      </c>
      <c r="Q231" s="67">
        <f t="shared" si="1371"/>
        <v>93.117687543014455</v>
      </c>
      <c r="R231" s="59">
        <v>20473</v>
      </c>
      <c r="S231" s="67">
        <f t="shared" si="1372"/>
        <v>100.8422815486159</v>
      </c>
      <c r="T231" s="18">
        <v>6924</v>
      </c>
      <c r="U231" s="17">
        <f t="shared" si="1373"/>
        <v>93.127101546738402</v>
      </c>
      <c r="V231" s="105">
        <v>3247</v>
      </c>
      <c r="W231" s="104">
        <f t="shared" si="1374"/>
        <v>100.83850931677019</v>
      </c>
      <c r="X231" s="105">
        <f t="shared" si="1379"/>
        <v>-3677</v>
      </c>
      <c r="Y231" s="104">
        <f t="shared" si="1375"/>
        <v>87.236061684460267</v>
      </c>
      <c r="Z231" s="105">
        <f t="shared" si="1380"/>
        <v>16796</v>
      </c>
      <c r="AA231" s="106">
        <f t="shared" si="1382"/>
        <v>104.40728538571517</v>
      </c>
      <c r="AB231" s="55"/>
      <c r="AC231" s="56"/>
    </row>
    <row r="232" spans="1:29" s="2" customFormat="1" ht="12" hidden="1" customHeight="1">
      <c r="A232" s="3"/>
      <c r="B232" s="26" t="s">
        <v>11</v>
      </c>
      <c r="C232" s="42" t="s">
        <v>11</v>
      </c>
      <c r="D232" s="66">
        <v>17867</v>
      </c>
      <c r="E232" s="67">
        <f t="shared" si="1376"/>
        <v>103.30134135060129</v>
      </c>
      <c r="F232" s="59">
        <v>1173</v>
      </c>
      <c r="G232" s="67">
        <f t="shared" si="1377"/>
        <v>81.17647058823529</v>
      </c>
      <c r="H232" s="74">
        <v>1797</v>
      </c>
      <c r="I232" s="67">
        <f t="shared" ref="I232:I243" si="1383">H232/H220*100</f>
        <v>94.083769633507856</v>
      </c>
      <c r="J232" s="59">
        <v>2445</v>
      </c>
      <c r="K232" s="67">
        <f t="shared" ref="K232:K243" si="1384">J232/J220*100</f>
        <v>99.511599511599513</v>
      </c>
      <c r="L232" s="59">
        <v>1083</v>
      </c>
      <c r="M232" s="67">
        <f t="shared" ref="M232:M243" si="1385">L232/L220*100</f>
        <v>108.84422110552762</v>
      </c>
      <c r="N232" s="59">
        <f t="shared" si="1381"/>
        <v>1114</v>
      </c>
      <c r="O232" s="67">
        <f t="shared" si="1378"/>
        <v>108.05043646944713</v>
      </c>
      <c r="P232" s="59">
        <v>1331</v>
      </c>
      <c r="Q232" s="67">
        <f t="shared" ref="Q232:Q243" si="1386">P232/P220*100</f>
        <v>93.338008415147272</v>
      </c>
      <c r="R232" s="59">
        <v>20312</v>
      </c>
      <c r="S232" s="67">
        <f t="shared" ref="S232:S243" si="1387">R232/R220*100</f>
        <v>102.82994988103073</v>
      </c>
      <c r="T232" s="18">
        <v>7301</v>
      </c>
      <c r="U232" s="17">
        <f t="shared" ref="U232:U243" si="1388">T232/T220*100</f>
        <v>97.921137339055804</v>
      </c>
      <c r="V232" s="105">
        <v>3295</v>
      </c>
      <c r="W232" s="104">
        <f t="shared" ref="W232:W243" si="1389">V232/V220*100</f>
        <v>104.27215189873418</v>
      </c>
      <c r="X232" s="105">
        <f t="shared" si="1379"/>
        <v>-4006</v>
      </c>
      <c r="Y232" s="104">
        <f t="shared" ref="Y232:Y243" si="1390">X232/X220*100</f>
        <v>93.249534450651765</v>
      </c>
      <c r="Z232" s="105">
        <f t="shared" si="1380"/>
        <v>16306</v>
      </c>
      <c r="AA232" s="106">
        <f t="shared" si="1382"/>
        <v>105.49265704858639</v>
      </c>
      <c r="AB232" s="55"/>
      <c r="AC232" s="56"/>
    </row>
    <row r="233" spans="1:29" s="2" customFormat="1" ht="12" hidden="1" customHeight="1">
      <c r="A233" s="3"/>
      <c r="B233" s="26" t="s">
        <v>180</v>
      </c>
      <c r="C233" s="42" t="s">
        <v>181</v>
      </c>
      <c r="D233" s="66">
        <v>18669</v>
      </c>
      <c r="E233" s="67">
        <f t="shared" ref="E233:E244" si="1391">D233/D221*100</f>
        <v>108.94607843137254</v>
      </c>
      <c r="F233" s="59">
        <v>1431</v>
      </c>
      <c r="G233" s="67">
        <f t="shared" ref="G233:G244" si="1392">F233/F221*100</f>
        <v>129.03516681695223</v>
      </c>
      <c r="H233" s="74">
        <v>1917</v>
      </c>
      <c r="I233" s="67">
        <f t="shared" si="1383"/>
        <v>102.62312633832977</v>
      </c>
      <c r="J233" s="59">
        <v>2490</v>
      </c>
      <c r="K233" s="67">
        <f t="shared" si="1384"/>
        <v>103.02027306578402</v>
      </c>
      <c r="L233" s="59">
        <v>1011</v>
      </c>
      <c r="M233" s="67">
        <f t="shared" si="1385"/>
        <v>103.26864147088865</v>
      </c>
      <c r="N233" s="59">
        <f t="shared" si="1381"/>
        <v>1046</v>
      </c>
      <c r="O233" s="67">
        <f t="shared" ref="O233:O244" si="1393">N233/N221*100</f>
        <v>103.25765054294176</v>
      </c>
      <c r="P233" s="59">
        <v>1444</v>
      </c>
      <c r="Q233" s="67">
        <f t="shared" si="1386"/>
        <v>102.84900284900284</v>
      </c>
      <c r="R233" s="59">
        <v>21159</v>
      </c>
      <c r="S233" s="67">
        <f t="shared" si="1387"/>
        <v>108.21357336470108</v>
      </c>
      <c r="T233" s="18">
        <v>7155</v>
      </c>
      <c r="U233" s="17">
        <f t="shared" si="1388"/>
        <v>97.280761386811704</v>
      </c>
      <c r="V233" s="105">
        <v>3406</v>
      </c>
      <c r="W233" s="104">
        <f t="shared" si="1389"/>
        <v>100.35356511490868</v>
      </c>
      <c r="X233" s="105">
        <f t="shared" ref="X233:X244" si="1394">V233-T233</f>
        <v>-3749</v>
      </c>
      <c r="Y233" s="104">
        <f t="shared" si="1390"/>
        <v>94.647816208028274</v>
      </c>
      <c r="Z233" s="105">
        <f t="shared" ref="Z233:Z244" si="1395">R233+X233</f>
        <v>17410</v>
      </c>
      <c r="AA233" s="106">
        <f t="shared" si="1382"/>
        <v>111.65982555156491</v>
      </c>
      <c r="AB233" s="55"/>
      <c r="AC233" s="56"/>
    </row>
    <row r="234" spans="1:29" s="2" customFormat="1" ht="12" hidden="1" customHeight="1">
      <c r="A234" s="3"/>
      <c r="B234" s="26" t="s">
        <v>14</v>
      </c>
      <c r="C234" s="42" t="s">
        <v>14</v>
      </c>
      <c r="D234" s="66">
        <v>18377</v>
      </c>
      <c r="E234" s="67">
        <f t="shared" si="1391"/>
        <v>107.47412129364291</v>
      </c>
      <c r="F234" s="59">
        <v>1640</v>
      </c>
      <c r="G234" s="67">
        <f t="shared" si="1392"/>
        <v>137.46856663872592</v>
      </c>
      <c r="H234" s="74">
        <v>2366</v>
      </c>
      <c r="I234" s="67">
        <f t="shared" si="1383"/>
        <v>98.954412379757429</v>
      </c>
      <c r="J234" s="59">
        <v>2228</v>
      </c>
      <c r="K234" s="67">
        <f t="shared" si="1384"/>
        <v>99.642218246869405</v>
      </c>
      <c r="L234" s="59">
        <v>877</v>
      </c>
      <c r="M234" s="67">
        <f t="shared" si="1385"/>
        <v>100.80459770114942</v>
      </c>
      <c r="N234" s="59">
        <f>J234-P234</f>
        <v>909</v>
      </c>
      <c r="O234" s="67">
        <f t="shared" si="1393"/>
        <v>100.55309734513274</v>
      </c>
      <c r="P234" s="59">
        <v>1319</v>
      </c>
      <c r="Q234" s="67">
        <f t="shared" si="1386"/>
        <v>99.02402402402403</v>
      </c>
      <c r="R234" s="59">
        <v>20605</v>
      </c>
      <c r="S234" s="67">
        <f t="shared" si="1387"/>
        <v>106.56839927592449</v>
      </c>
      <c r="T234" s="18">
        <v>6826</v>
      </c>
      <c r="U234" s="17">
        <f t="shared" si="1388"/>
        <v>97.962112514351318</v>
      </c>
      <c r="V234" s="105">
        <v>3906</v>
      </c>
      <c r="W234" s="104">
        <f t="shared" si="1389"/>
        <v>120.8539603960396</v>
      </c>
      <c r="X234" s="105">
        <f t="shared" si="1394"/>
        <v>-2920</v>
      </c>
      <c r="Y234" s="104">
        <f t="shared" si="1390"/>
        <v>78.158458244111344</v>
      </c>
      <c r="Z234" s="105">
        <f t="shared" si="1395"/>
        <v>17685</v>
      </c>
      <c r="AA234" s="106">
        <f t="shared" si="1382"/>
        <v>113.37265209308289</v>
      </c>
      <c r="AB234" s="55"/>
      <c r="AC234" s="56"/>
    </row>
    <row r="235" spans="1:29" s="2" customFormat="1" ht="12" hidden="1" customHeight="1">
      <c r="A235" s="3"/>
      <c r="B235" s="26" t="s">
        <v>15</v>
      </c>
      <c r="C235" s="42" t="s">
        <v>15</v>
      </c>
      <c r="D235" s="66">
        <v>19177</v>
      </c>
      <c r="E235" s="67">
        <f t="shared" si="1391"/>
        <v>109.59538232940909</v>
      </c>
      <c r="F235" s="108">
        <v>1881</v>
      </c>
      <c r="G235" s="67">
        <f t="shared" si="1392"/>
        <v>140.26845637583892</v>
      </c>
      <c r="H235" s="108">
        <v>1611</v>
      </c>
      <c r="I235" s="67">
        <f t="shared" si="1383"/>
        <v>98.291641244661378</v>
      </c>
      <c r="J235" s="112">
        <v>2426</v>
      </c>
      <c r="K235" s="67">
        <f t="shared" si="1384"/>
        <v>108.01424755120215</v>
      </c>
      <c r="L235" s="108">
        <v>969</v>
      </c>
      <c r="M235" s="67">
        <f t="shared" si="1385"/>
        <v>119.62962962962962</v>
      </c>
      <c r="N235" s="59">
        <f t="shared" ref="N235:N245" si="1396">J235-P235</f>
        <v>1003</v>
      </c>
      <c r="O235" s="67">
        <f t="shared" si="1393"/>
        <v>118.55791962174942</v>
      </c>
      <c r="P235" s="82">
        <v>1423</v>
      </c>
      <c r="Q235" s="67">
        <f t="shared" si="1386"/>
        <v>101.64285714285714</v>
      </c>
      <c r="R235" s="112">
        <v>21603</v>
      </c>
      <c r="S235" s="67">
        <f t="shared" si="1387"/>
        <v>109.41551863857374</v>
      </c>
      <c r="T235" s="18">
        <v>7524</v>
      </c>
      <c r="U235" s="17">
        <f t="shared" si="1388"/>
        <v>103.19572075161159</v>
      </c>
      <c r="V235" s="18">
        <v>4271</v>
      </c>
      <c r="W235" s="17">
        <f t="shared" si="1389"/>
        <v>134.6469104665826</v>
      </c>
      <c r="X235" s="18">
        <f t="shared" si="1394"/>
        <v>-3253</v>
      </c>
      <c r="Y235" s="17">
        <f t="shared" si="1390"/>
        <v>78.975479485311979</v>
      </c>
      <c r="Z235" s="18">
        <f t="shared" si="1395"/>
        <v>18350</v>
      </c>
      <c r="AA235" s="19">
        <f t="shared" ref="AA235:AA246" si="1397">Z235/Z223*100</f>
        <v>117.44000000000001</v>
      </c>
      <c r="AB235" s="55"/>
      <c r="AC235" s="56"/>
    </row>
    <row r="236" spans="1:29" s="2" customFormat="1" ht="12" hidden="1" customHeight="1">
      <c r="A236" s="3"/>
      <c r="B236" s="53" t="s">
        <v>184</v>
      </c>
      <c r="C236" s="54" t="s">
        <v>185</v>
      </c>
      <c r="D236" s="107">
        <v>18641</v>
      </c>
      <c r="E236" s="110">
        <f t="shared" si="1391"/>
        <v>104.79536766359342</v>
      </c>
      <c r="F236" s="109">
        <v>998</v>
      </c>
      <c r="G236" s="110">
        <f t="shared" si="1392"/>
        <v>84.006734006734007</v>
      </c>
      <c r="H236" s="111">
        <v>1645</v>
      </c>
      <c r="I236" s="110">
        <f t="shared" si="1383"/>
        <v>99.817961165048544</v>
      </c>
      <c r="J236" s="109">
        <v>2603</v>
      </c>
      <c r="K236" s="110">
        <f t="shared" si="1384"/>
        <v>114.77072310405643</v>
      </c>
      <c r="L236" s="109">
        <v>1810</v>
      </c>
      <c r="M236" s="110">
        <f t="shared" si="1385"/>
        <v>223.45679012345681</v>
      </c>
      <c r="N236" s="109">
        <f t="shared" si="1396"/>
        <v>1166</v>
      </c>
      <c r="O236" s="110">
        <f t="shared" si="1393"/>
        <v>138.15165876777252</v>
      </c>
      <c r="P236" s="109">
        <v>1437</v>
      </c>
      <c r="Q236" s="110">
        <f t="shared" si="1386"/>
        <v>100.9129213483146</v>
      </c>
      <c r="R236" s="109">
        <v>21244</v>
      </c>
      <c r="S236" s="110">
        <f t="shared" si="1387"/>
        <v>105.92341443956921</v>
      </c>
      <c r="T236" s="138">
        <v>7067</v>
      </c>
      <c r="U236" s="137">
        <f t="shared" si="1388"/>
        <v>102.16857018938845</v>
      </c>
      <c r="V236" s="138">
        <v>4676</v>
      </c>
      <c r="W236" s="137">
        <f t="shared" si="1389"/>
        <v>138.79489462748592</v>
      </c>
      <c r="X236" s="138">
        <f t="shared" si="1394"/>
        <v>-2391</v>
      </c>
      <c r="Y236" s="137">
        <f t="shared" si="1390"/>
        <v>67.390078917700109</v>
      </c>
      <c r="Z236" s="138">
        <f t="shared" si="1395"/>
        <v>18853</v>
      </c>
      <c r="AA236" s="139">
        <f t="shared" si="1397"/>
        <v>114.20523382602374</v>
      </c>
      <c r="AB236" s="55"/>
      <c r="AC236" s="56"/>
    </row>
    <row r="237" spans="1:29" s="2" customFormat="1" ht="12" hidden="1" customHeight="1">
      <c r="A237" s="3"/>
      <c r="B237" s="26" t="s">
        <v>186</v>
      </c>
      <c r="C237" s="42" t="s">
        <v>13</v>
      </c>
      <c r="D237" s="66">
        <v>19579</v>
      </c>
      <c r="E237" s="67">
        <f t="shared" si="1391"/>
        <v>102.11223531866069</v>
      </c>
      <c r="F237" s="59">
        <v>1303</v>
      </c>
      <c r="G237" s="67">
        <f t="shared" si="1392"/>
        <v>110.42372881355934</v>
      </c>
      <c r="H237" s="74">
        <v>2218</v>
      </c>
      <c r="I237" s="67">
        <f t="shared" si="1383"/>
        <v>108.08966861598441</v>
      </c>
      <c r="J237" s="59">
        <v>2398</v>
      </c>
      <c r="K237" s="67">
        <f t="shared" si="1384"/>
        <v>101.73949936359779</v>
      </c>
      <c r="L237" s="59">
        <v>832</v>
      </c>
      <c r="M237" s="67">
        <f t="shared" si="1385"/>
        <v>103.8701622971286</v>
      </c>
      <c r="N237" s="59">
        <f t="shared" si="1396"/>
        <v>866</v>
      </c>
      <c r="O237" s="67">
        <f t="shared" si="1393"/>
        <v>103.58851674641147</v>
      </c>
      <c r="P237" s="59">
        <v>1532</v>
      </c>
      <c r="Q237" s="67">
        <f t="shared" si="1386"/>
        <v>100.72320841551613</v>
      </c>
      <c r="R237" s="59">
        <v>21977</v>
      </c>
      <c r="S237" s="67">
        <f t="shared" si="1387"/>
        <v>102.07143188890437</v>
      </c>
      <c r="T237" s="105">
        <v>7013</v>
      </c>
      <c r="U237" s="104">
        <f t="shared" si="1388"/>
        <v>95.45392677283246</v>
      </c>
      <c r="V237" s="105">
        <v>4918</v>
      </c>
      <c r="W237" s="104">
        <f t="shared" si="1389"/>
        <v>128.44084617393577</v>
      </c>
      <c r="X237" s="105">
        <f t="shared" si="1394"/>
        <v>-2095</v>
      </c>
      <c r="Y237" s="104">
        <f t="shared" si="1390"/>
        <v>59.550881182490059</v>
      </c>
      <c r="Z237" s="105">
        <f t="shared" si="1395"/>
        <v>19882</v>
      </c>
      <c r="AA237" s="106">
        <f t="shared" si="1397"/>
        <v>110.37583967134847</v>
      </c>
      <c r="AB237" s="55"/>
      <c r="AC237" s="56"/>
    </row>
    <row r="238" spans="1:29" s="2" customFormat="1" ht="12" hidden="1" customHeight="1">
      <c r="A238" s="3"/>
      <c r="B238" s="26" t="s">
        <v>187</v>
      </c>
      <c r="C238" s="42" t="s">
        <v>5</v>
      </c>
      <c r="D238" s="66">
        <v>19633</v>
      </c>
      <c r="E238" s="67">
        <f t="shared" si="1391"/>
        <v>101.90491020450534</v>
      </c>
      <c r="F238" s="59">
        <v>1226</v>
      </c>
      <c r="G238" s="67">
        <f t="shared" si="1392"/>
        <v>128.91692954784438</v>
      </c>
      <c r="H238" s="74">
        <v>2553</v>
      </c>
      <c r="I238" s="67">
        <f t="shared" si="1383"/>
        <v>102.40673886883273</v>
      </c>
      <c r="J238" s="59">
        <v>2290</v>
      </c>
      <c r="K238" s="67">
        <f t="shared" si="1384"/>
        <v>107.76470588235294</v>
      </c>
      <c r="L238" s="59">
        <v>753</v>
      </c>
      <c r="M238" s="67">
        <f t="shared" si="1385"/>
        <v>123.8486842105263</v>
      </c>
      <c r="N238" s="59">
        <f t="shared" si="1396"/>
        <v>786</v>
      </c>
      <c r="O238" s="67">
        <f t="shared" si="1393"/>
        <v>122.23950233281494</v>
      </c>
      <c r="P238" s="59">
        <v>1504</v>
      </c>
      <c r="Q238" s="67">
        <f t="shared" si="1386"/>
        <v>101.48448043184885</v>
      </c>
      <c r="R238" s="59">
        <v>21923</v>
      </c>
      <c r="S238" s="67">
        <f t="shared" si="1387"/>
        <v>102.4870272544528</v>
      </c>
      <c r="T238" s="105">
        <v>6893</v>
      </c>
      <c r="U238" s="104">
        <f t="shared" si="1388"/>
        <v>95.789327404113394</v>
      </c>
      <c r="V238" s="105">
        <v>5111</v>
      </c>
      <c r="W238" s="104">
        <f t="shared" si="1389"/>
        <v>142.7254956716001</v>
      </c>
      <c r="X238" s="105">
        <f t="shared" si="1394"/>
        <v>-1782</v>
      </c>
      <c r="Y238" s="104">
        <f t="shared" si="1390"/>
        <v>49.294605809128633</v>
      </c>
      <c r="Z238" s="105">
        <f t="shared" si="1395"/>
        <v>20141</v>
      </c>
      <c r="AA238" s="106">
        <f t="shared" si="1397"/>
        <v>113.30445544554455</v>
      </c>
      <c r="AB238" s="55"/>
      <c r="AC238" s="56"/>
    </row>
    <row r="239" spans="1:29" s="2" customFormat="1" ht="12" hidden="1" customHeight="1">
      <c r="A239" s="3"/>
      <c r="B239" s="26" t="s">
        <v>188</v>
      </c>
      <c r="C239" s="42" t="s">
        <v>189</v>
      </c>
      <c r="D239" s="66">
        <v>19569</v>
      </c>
      <c r="E239" s="67">
        <f t="shared" si="1391"/>
        <v>101.58326411960132</v>
      </c>
      <c r="F239" s="59">
        <v>1262</v>
      </c>
      <c r="G239" s="67">
        <f t="shared" si="1392"/>
        <v>113.48920863309353</v>
      </c>
      <c r="H239" s="74">
        <v>1362</v>
      </c>
      <c r="I239" s="67">
        <f t="shared" si="1383"/>
        <v>94.846796657381617</v>
      </c>
      <c r="J239" s="59">
        <v>2433</v>
      </c>
      <c r="K239" s="67">
        <f t="shared" si="1384"/>
        <v>107.27513227513228</v>
      </c>
      <c r="L239" s="59">
        <v>736</v>
      </c>
      <c r="M239" s="67">
        <f t="shared" si="1385"/>
        <v>113.75579598145286</v>
      </c>
      <c r="N239" s="59">
        <f t="shared" si="1396"/>
        <v>772</v>
      </c>
      <c r="O239" s="67">
        <f t="shared" si="1393"/>
        <v>113.0307467057101</v>
      </c>
      <c r="P239" s="59">
        <v>1661</v>
      </c>
      <c r="Q239" s="67">
        <f t="shared" si="1386"/>
        <v>104.79495268138801</v>
      </c>
      <c r="R239" s="59">
        <v>22002</v>
      </c>
      <c r="S239" s="67">
        <f t="shared" si="1387"/>
        <v>102.1827976964518</v>
      </c>
      <c r="T239" s="18">
        <v>7295</v>
      </c>
      <c r="U239" s="17">
        <f t="shared" si="1388"/>
        <v>99.699330326636598</v>
      </c>
      <c r="V239" s="18">
        <v>5315</v>
      </c>
      <c r="W239" s="17">
        <f t="shared" si="1389"/>
        <v>142.03634420096205</v>
      </c>
      <c r="X239" s="18">
        <f t="shared" si="1394"/>
        <v>-1980</v>
      </c>
      <c r="Y239" s="17">
        <f t="shared" si="1390"/>
        <v>55.384615384615387</v>
      </c>
      <c r="Z239" s="18">
        <f t="shared" si="1395"/>
        <v>20022</v>
      </c>
      <c r="AA239" s="19">
        <f t="shared" si="1397"/>
        <v>111.49969371275826</v>
      </c>
      <c r="AB239" s="55"/>
      <c r="AC239" s="56"/>
    </row>
    <row r="240" spans="1:29" s="2" customFormat="1" ht="12" hidden="1" customHeight="1">
      <c r="A240" s="3"/>
      <c r="B240" s="26" t="s">
        <v>190</v>
      </c>
      <c r="C240" s="42" t="s">
        <v>191</v>
      </c>
      <c r="D240" s="66">
        <v>18840</v>
      </c>
      <c r="E240" s="67">
        <f t="shared" si="1391"/>
        <v>100.05842052153594</v>
      </c>
      <c r="F240" s="59">
        <v>1274</v>
      </c>
      <c r="G240" s="67">
        <f t="shared" si="1392"/>
        <v>139.53997809419496</v>
      </c>
      <c r="H240" s="74">
        <v>158</v>
      </c>
      <c r="I240" s="67">
        <f t="shared" si="1383"/>
        <v>123.4375</v>
      </c>
      <c r="J240" s="59">
        <v>2382</v>
      </c>
      <c r="K240" s="67">
        <f t="shared" si="1384"/>
        <v>101.31858783496384</v>
      </c>
      <c r="L240" s="59">
        <v>736</v>
      </c>
      <c r="M240" s="67">
        <f t="shared" si="1385"/>
        <v>105.74712643678161</v>
      </c>
      <c r="N240" s="59">
        <f t="shared" si="1396"/>
        <v>770</v>
      </c>
      <c r="O240" s="67">
        <f t="shared" si="1393"/>
        <v>105.04774897680764</v>
      </c>
      <c r="P240" s="59">
        <v>1612</v>
      </c>
      <c r="Q240" s="67">
        <f t="shared" si="1386"/>
        <v>99.629171817058094</v>
      </c>
      <c r="R240" s="59">
        <v>21222</v>
      </c>
      <c r="S240" s="67">
        <f t="shared" si="1387"/>
        <v>100.19830028328612</v>
      </c>
      <c r="T240" s="18">
        <v>7331</v>
      </c>
      <c r="U240" s="17">
        <f t="shared" si="1388"/>
        <v>98.534946236559136</v>
      </c>
      <c r="V240" s="18">
        <v>5387</v>
      </c>
      <c r="W240" s="17">
        <f t="shared" si="1389"/>
        <v>137.35339112697605</v>
      </c>
      <c r="X240" s="18">
        <f t="shared" si="1394"/>
        <v>-1944</v>
      </c>
      <c r="Y240" s="17">
        <f t="shared" si="1390"/>
        <v>55.258669698692444</v>
      </c>
      <c r="Z240" s="18">
        <f t="shared" si="1395"/>
        <v>19278</v>
      </c>
      <c r="AA240" s="19">
        <f t="shared" si="1397"/>
        <v>109.14958668327483</v>
      </c>
      <c r="AB240" s="55"/>
      <c r="AC240" s="56"/>
    </row>
    <row r="241" spans="1:29" s="2" customFormat="1" ht="12" hidden="1" customHeight="1">
      <c r="A241" s="1"/>
      <c r="B241" s="26" t="s">
        <v>192</v>
      </c>
      <c r="C241" s="42" t="s">
        <v>8</v>
      </c>
      <c r="D241" s="66">
        <v>19996</v>
      </c>
      <c r="E241" s="67">
        <f t="shared" si="1391"/>
        <v>103.50432216988456</v>
      </c>
      <c r="F241" s="59">
        <v>1358</v>
      </c>
      <c r="G241" s="67">
        <f t="shared" si="1392"/>
        <v>150.05524861878453</v>
      </c>
      <c r="H241" s="74">
        <v>2230</v>
      </c>
      <c r="I241" s="67">
        <f t="shared" si="1383"/>
        <v>101.64083865086599</v>
      </c>
      <c r="J241" s="59">
        <v>2290</v>
      </c>
      <c r="K241" s="67">
        <f t="shared" si="1384"/>
        <v>98.962834917891101</v>
      </c>
      <c r="L241" s="59">
        <v>699</v>
      </c>
      <c r="M241" s="67">
        <f t="shared" si="1385"/>
        <v>87.593984962406012</v>
      </c>
      <c r="N241" s="59">
        <f t="shared" si="1396"/>
        <v>732</v>
      </c>
      <c r="O241" s="67">
        <f t="shared" si="1393"/>
        <v>87.980769230769226</v>
      </c>
      <c r="P241" s="59">
        <v>1558</v>
      </c>
      <c r="Q241" s="67">
        <f t="shared" si="1386"/>
        <v>105.12820512820514</v>
      </c>
      <c r="R241" s="59">
        <v>22286</v>
      </c>
      <c r="S241" s="67">
        <f t="shared" si="1387"/>
        <v>103.01853649516941</v>
      </c>
      <c r="T241" s="18">
        <v>7114</v>
      </c>
      <c r="U241" s="17">
        <f t="shared" si="1388"/>
        <v>96.82863753913162</v>
      </c>
      <c r="V241" s="18">
        <v>5022</v>
      </c>
      <c r="W241" s="17">
        <f t="shared" si="1389"/>
        <v>130.27237354085602</v>
      </c>
      <c r="X241" s="18">
        <f t="shared" si="1394"/>
        <v>-2092</v>
      </c>
      <c r="Y241" s="17">
        <f t="shared" si="1390"/>
        <v>59.908361970217641</v>
      </c>
      <c r="Z241" s="18">
        <f t="shared" si="1395"/>
        <v>20194</v>
      </c>
      <c r="AA241" s="19">
        <f t="shared" si="1397"/>
        <v>111.31690645499145</v>
      </c>
      <c r="AB241" s="55"/>
      <c r="AC241" s="56"/>
    </row>
    <row r="242" spans="1:29" s="2" customFormat="1" ht="12" hidden="1" customHeight="1">
      <c r="A242" s="1"/>
      <c r="B242" s="26" t="s">
        <v>193</v>
      </c>
      <c r="C242" s="42" t="s">
        <v>9</v>
      </c>
      <c r="D242" s="66">
        <v>21228</v>
      </c>
      <c r="E242" s="67">
        <f t="shared" si="1391"/>
        <v>107.93715360756597</v>
      </c>
      <c r="F242" s="59">
        <v>2014</v>
      </c>
      <c r="G242" s="67">
        <f t="shared" si="1392"/>
        <v>196.2962962962963</v>
      </c>
      <c r="H242" s="74">
        <v>2363</v>
      </c>
      <c r="I242" s="67">
        <f t="shared" si="1383"/>
        <v>104.05107881990313</v>
      </c>
      <c r="J242" s="59">
        <v>2321</v>
      </c>
      <c r="K242" s="67">
        <f t="shared" si="1384"/>
        <v>101.35371179039301</v>
      </c>
      <c r="L242" s="59">
        <v>789</v>
      </c>
      <c r="M242" s="67">
        <f t="shared" si="1385"/>
        <v>103.00261096605745</v>
      </c>
      <c r="N242" s="59">
        <f t="shared" si="1396"/>
        <v>822</v>
      </c>
      <c r="O242" s="67">
        <f t="shared" si="1393"/>
        <v>102.75000000000001</v>
      </c>
      <c r="P242" s="59">
        <v>1499</v>
      </c>
      <c r="Q242" s="67">
        <f t="shared" si="1386"/>
        <v>100.60402684563758</v>
      </c>
      <c r="R242" s="59">
        <v>23549</v>
      </c>
      <c r="S242" s="67">
        <f t="shared" si="1387"/>
        <v>107.2505351368584</v>
      </c>
      <c r="T242" s="18">
        <v>7840</v>
      </c>
      <c r="U242" s="17">
        <f t="shared" si="1388"/>
        <v>109.58904109589041</v>
      </c>
      <c r="V242" s="18">
        <v>4838</v>
      </c>
      <c r="W242" s="17">
        <f t="shared" si="1389"/>
        <v>136.24331174317095</v>
      </c>
      <c r="X242" s="18">
        <f t="shared" si="1394"/>
        <v>-3002</v>
      </c>
      <c r="Y242" s="17">
        <f t="shared" si="1390"/>
        <v>83.319456008881488</v>
      </c>
      <c r="Z242" s="18">
        <f t="shared" si="1395"/>
        <v>20547</v>
      </c>
      <c r="AA242" s="19">
        <f t="shared" si="1397"/>
        <v>111.94834913370381</v>
      </c>
      <c r="AB242" s="55"/>
      <c r="AC242" s="56"/>
    </row>
    <row r="243" spans="1:29" s="2" customFormat="1" ht="12" hidden="1" customHeight="1">
      <c r="A243" s="1"/>
      <c r="B243" s="26" t="s">
        <v>194</v>
      </c>
      <c r="C243" s="42" t="s">
        <v>10</v>
      </c>
      <c r="D243" s="66">
        <v>20333</v>
      </c>
      <c r="E243" s="67">
        <f t="shared" si="1391"/>
        <v>112.03372086616343</v>
      </c>
      <c r="F243" s="59">
        <v>2172</v>
      </c>
      <c r="G243" s="67">
        <f t="shared" si="1392"/>
        <v>238.41931942919868</v>
      </c>
      <c r="H243" s="74">
        <v>2308</v>
      </c>
      <c r="I243" s="67">
        <f t="shared" si="1383"/>
        <v>99.568593615185506</v>
      </c>
      <c r="J243" s="59">
        <v>2437</v>
      </c>
      <c r="K243" s="67">
        <f t="shared" si="1384"/>
        <v>104.86230636833047</v>
      </c>
      <c r="L243" s="59">
        <v>1053</v>
      </c>
      <c r="M243" s="67">
        <f t="shared" si="1385"/>
        <v>112.14057507987221</v>
      </c>
      <c r="N243" s="59">
        <f t="shared" si="1396"/>
        <v>1085</v>
      </c>
      <c r="O243" s="67">
        <f t="shared" si="1393"/>
        <v>111.74047373841401</v>
      </c>
      <c r="P243" s="59">
        <v>1352</v>
      </c>
      <c r="Q243" s="67">
        <f t="shared" si="1386"/>
        <v>99.926090169992605</v>
      </c>
      <c r="R243" s="59">
        <v>22770</v>
      </c>
      <c r="S243" s="67">
        <f t="shared" si="1387"/>
        <v>111.21965515557075</v>
      </c>
      <c r="T243" s="18">
        <v>7530</v>
      </c>
      <c r="U243" s="17">
        <f t="shared" si="1388"/>
        <v>108.75216637781628</v>
      </c>
      <c r="V243" s="18">
        <v>4641</v>
      </c>
      <c r="W243" s="17">
        <f t="shared" si="1389"/>
        <v>142.93193717277487</v>
      </c>
      <c r="X243" s="18">
        <f t="shared" si="1394"/>
        <v>-2889</v>
      </c>
      <c r="Y243" s="17">
        <f t="shared" si="1390"/>
        <v>78.569485994016858</v>
      </c>
      <c r="Z243" s="18">
        <f t="shared" si="1395"/>
        <v>19881</v>
      </c>
      <c r="AA243" s="19">
        <f t="shared" si="1397"/>
        <v>118.36746844486782</v>
      </c>
      <c r="AB243" s="55"/>
      <c r="AC243" s="56"/>
    </row>
    <row r="244" spans="1:29" s="2" customFormat="1" ht="12" hidden="1" customHeight="1">
      <c r="A244" s="3"/>
      <c r="B244" s="26" t="s">
        <v>195</v>
      </c>
      <c r="C244" s="42" t="s">
        <v>11</v>
      </c>
      <c r="D244" s="66">
        <v>19060</v>
      </c>
      <c r="E244" s="67">
        <f t="shared" si="1391"/>
        <v>106.67711423294341</v>
      </c>
      <c r="F244" s="59">
        <v>1898</v>
      </c>
      <c r="G244" s="67">
        <f t="shared" si="1392"/>
        <v>161.8073316283035</v>
      </c>
      <c r="H244" s="74">
        <v>1798</v>
      </c>
      <c r="I244" s="67">
        <f t="shared" ref="I244:I255" si="1398">H244/H232*100</f>
        <v>100.05564830272678</v>
      </c>
      <c r="J244" s="59">
        <v>2524</v>
      </c>
      <c r="K244" s="67">
        <f t="shared" ref="K244:K255" si="1399">J244/J232*100</f>
        <v>103.23108384458078</v>
      </c>
      <c r="L244" s="59">
        <v>1153</v>
      </c>
      <c r="M244" s="67">
        <f t="shared" ref="M244:M255" si="1400">L244/L232*100</f>
        <v>106.46352723915051</v>
      </c>
      <c r="N244" s="59">
        <f t="shared" si="1396"/>
        <v>1184</v>
      </c>
      <c r="O244" s="67">
        <f t="shared" si="1393"/>
        <v>106.28366247755834</v>
      </c>
      <c r="P244" s="59">
        <v>1340</v>
      </c>
      <c r="Q244" s="67">
        <f t="shared" ref="Q244:Q255" si="1401">P244/P232*100</f>
        <v>100.67618332081143</v>
      </c>
      <c r="R244" s="59">
        <v>21584</v>
      </c>
      <c r="S244" s="67">
        <f t="shared" ref="S244:S255" si="1402">R244/R232*100</f>
        <v>106.26230799527372</v>
      </c>
      <c r="T244" s="18">
        <v>7202</v>
      </c>
      <c r="U244" s="17">
        <f t="shared" ref="U244:U255" si="1403">T244/T232*100</f>
        <v>98.644021366936045</v>
      </c>
      <c r="V244" s="18">
        <v>4614</v>
      </c>
      <c r="W244" s="17">
        <f t="shared" ref="W244:W255" si="1404">V244/V232*100</f>
        <v>140.03034901365706</v>
      </c>
      <c r="X244" s="18">
        <f t="shared" si="1394"/>
        <v>-2588</v>
      </c>
      <c r="Y244" s="17">
        <f t="shared" ref="Y244:Y255" si="1405">X244/X232*100</f>
        <v>64.603095356964559</v>
      </c>
      <c r="Z244" s="18">
        <f t="shared" si="1395"/>
        <v>18996</v>
      </c>
      <c r="AA244" s="19">
        <f t="shared" si="1397"/>
        <v>116.49699497117625</v>
      </c>
      <c r="AB244" s="55"/>
      <c r="AC244" s="56"/>
    </row>
    <row r="245" spans="1:29" s="2" customFormat="1" ht="12" hidden="1" customHeight="1">
      <c r="A245" s="3"/>
      <c r="B245" s="26" t="s">
        <v>196</v>
      </c>
      <c r="C245" s="42" t="s">
        <v>197</v>
      </c>
      <c r="D245" s="66">
        <v>19141</v>
      </c>
      <c r="E245" s="67">
        <f t="shared" ref="E245:E256" si="1406">D245/D233*100</f>
        <v>102.52825539664686</v>
      </c>
      <c r="F245" s="59">
        <v>1593</v>
      </c>
      <c r="G245" s="67">
        <f t="shared" ref="G245:G256" si="1407">F245/F233*100</f>
        <v>111.32075471698113</v>
      </c>
      <c r="H245" s="74">
        <v>2000</v>
      </c>
      <c r="I245" s="67">
        <f t="shared" si="1398"/>
        <v>104.32968179447053</v>
      </c>
      <c r="J245" s="59">
        <v>2398</v>
      </c>
      <c r="K245" s="67">
        <f t="shared" si="1399"/>
        <v>96.305220883534133</v>
      </c>
      <c r="L245" s="59">
        <v>1015</v>
      </c>
      <c r="M245" s="67">
        <f t="shared" si="1400"/>
        <v>100.39564787339268</v>
      </c>
      <c r="N245" s="59">
        <f t="shared" si="1396"/>
        <v>1047</v>
      </c>
      <c r="O245" s="67">
        <f t="shared" ref="O245:O256" si="1408">N245/N233*100</f>
        <v>100.09560229445506</v>
      </c>
      <c r="P245" s="59">
        <v>1351</v>
      </c>
      <c r="Q245" s="67">
        <f t="shared" si="1401"/>
        <v>93.559556786703595</v>
      </c>
      <c r="R245" s="59">
        <v>21539</v>
      </c>
      <c r="S245" s="67">
        <f t="shared" si="1402"/>
        <v>101.7959260834633</v>
      </c>
      <c r="T245" s="18">
        <v>7083</v>
      </c>
      <c r="U245" s="17">
        <f t="shared" si="1403"/>
        <v>98.993710691823907</v>
      </c>
      <c r="V245" s="59">
        <v>4508</v>
      </c>
      <c r="W245" s="67">
        <f t="shared" si="1404"/>
        <v>132.35466823253083</v>
      </c>
      <c r="X245" s="18">
        <f t="shared" ref="X245:X256" si="1409">V245-T245</f>
        <v>-2575</v>
      </c>
      <c r="Y245" s="17">
        <f t="shared" si="1405"/>
        <v>68.684982662043211</v>
      </c>
      <c r="Z245" s="18">
        <f t="shared" ref="Z245:Z256" si="1410">R245+X245</f>
        <v>18964</v>
      </c>
      <c r="AA245" s="19">
        <f t="shared" si="1397"/>
        <v>108.92590465249856</v>
      </c>
      <c r="AB245" s="55"/>
      <c r="AC245" s="56"/>
    </row>
    <row r="246" spans="1:29" s="2" customFormat="1" ht="12" hidden="1" customHeight="1">
      <c r="A246" s="3"/>
      <c r="B246" s="26" t="s">
        <v>14</v>
      </c>
      <c r="C246" s="42" t="s">
        <v>14</v>
      </c>
      <c r="D246" s="66">
        <v>18043</v>
      </c>
      <c r="E246" s="67">
        <f t="shared" si="1406"/>
        <v>98.182510747129555</v>
      </c>
      <c r="F246" s="59">
        <v>1523</v>
      </c>
      <c r="G246" s="67">
        <f t="shared" si="1407"/>
        <v>92.865853658536594</v>
      </c>
      <c r="H246" s="74">
        <v>2199</v>
      </c>
      <c r="I246" s="67">
        <f t="shared" si="1398"/>
        <v>92.941673710904482</v>
      </c>
      <c r="J246" s="59">
        <v>2148</v>
      </c>
      <c r="K246" s="67">
        <f t="shared" si="1399"/>
        <v>96.409335727109507</v>
      </c>
      <c r="L246" s="59">
        <v>907</v>
      </c>
      <c r="M246" s="67">
        <f t="shared" si="1400"/>
        <v>103.42075256556443</v>
      </c>
      <c r="N246" s="59">
        <f>J246-P246</f>
        <v>931</v>
      </c>
      <c r="O246" s="67">
        <f t="shared" si="1408"/>
        <v>102.42024202420241</v>
      </c>
      <c r="P246" s="59">
        <v>1217</v>
      </c>
      <c r="Q246" s="67">
        <f t="shared" si="1401"/>
        <v>92.266868840030327</v>
      </c>
      <c r="R246" s="59">
        <v>20191</v>
      </c>
      <c r="S246" s="67">
        <f t="shared" si="1402"/>
        <v>97.990778937151177</v>
      </c>
      <c r="T246" s="18">
        <v>6597</v>
      </c>
      <c r="U246" s="17">
        <f t="shared" si="1403"/>
        <v>96.645180193378252</v>
      </c>
      <c r="V246" s="59">
        <v>4582</v>
      </c>
      <c r="W246" s="67">
        <f t="shared" si="1404"/>
        <v>117.30670762928827</v>
      </c>
      <c r="X246" s="18">
        <f t="shared" si="1409"/>
        <v>-2015</v>
      </c>
      <c r="Y246" s="17">
        <f t="shared" si="1405"/>
        <v>69.006849315068493</v>
      </c>
      <c r="Z246" s="18">
        <f t="shared" si="1410"/>
        <v>18176</v>
      </c>
      <c r="AA246" s="19">
        <f t="shared" si="1397"/>
        <v>102.77636415040996</v>
      </c>
      <c r="AB246" s="55"/>
      <c r="AC246" s="56"/>
    </row>
    <row r="247" spans="1:29" s="2" customFormat="1" ht="12" hidden="1" customHeight="1">
      <c r="A247" s="3"/>
      <c r="B247" s="27" t="s">
        <v>15</v>
      </c>
      <c r="C247" s="44" t="s">
        <v>15</v>
      </c>
      <c r="D247" s="68">
        <v>18896</v>
      </c>
      <c r="E247" s="69">
        <f t="shared" si="1406"/>
        <v>98.534703029670951</v>
      </c>
      <c r="F247" s="64">
        <v>1569</v>
      </c>
      <c r="G247" s="69">
        <f t="shared" si="1407"/>
        <v>83.413078149920253</v>
      </c>
      <c r="H247" s="64">
        <v>1542</v>
      </c>
      <c r="I247" s="69">
        <f t="shared" si="1398"/>
        <v>95.716945996275598</v>
      </c>
      <c r="J247" s="72">
        <v>2333</v>
      </c>
      <c r="K247" s="69">
        <f t="shared" si="1399"/>
        <v>96.166529266281941</v>
      </c>
      <c r="L247" s="64">
        <v>969</v>
      </c>
      <c r="M247" s="69">
        <f t="shared" si="1400"/>
        <v>100</v>
      </c>
      <c r="N247" s="60">
        <f t="shared" ref="N247:N257" si="1411">J247-P247</f>
        <v>997</v>
      </c>
      <c r="O247" s="69">
        <f t="shared" si="1408"/>
        <v>99.401794616151548</v>
      </c>
      <c r="P247" s="73">
        <v>1336</v>
      </c>
      <c r="Q247" s="69">
        <f t="shared" si="1401"/>
        <v>93.886156008432891</v>
      </c>
      <c r="R247" s="72">
        <v>21229</v>
      </c>
      <c r="S247" s="69">
        <f t="shared" si="1402"/>
        <v>98.268758968661757</v>
      </c>
      <c r="T247" s="103">
        <v>6723</v>
      </c>
      <c r="U247" s="102">
        <f t="shared" si="1403"/>
        <v>89.354066985645929</v>
      </c>
      <c r="V247" s="60">
        <v>4956</v>
      </c>
      <c r="W247" s="69">
        <f t="shared" si="1404"/>
        <v>116.03839850152188</v>
      </c>
      <c r="X247" s="103">
        <f t="shared" si="1409"/>
        <v>-1767</v>
      </c>
      <c r="Y247" s="102">
        <f t="shared" si="1405"/>
        <v>54.319090070703965</v>
      </c>
      <c r="Z247" s="103">
        <f t="shared" si="1410"/>
        <v>19462</v>
      </c>
      <c r="AA247" s="162">
        <f t="shared" ref="AA247:AA258" si="1412">Z247/Z235*100</f>
        <v>106.0599455040872</v>
      </c>
      <c r="AB247" s="55"/>
      <c r="AC247" s="56"/>
    </row>
    <row r="248" spans="1:29" s="2" customFormat="1" ht="12" customHeight="1">
      <c r="A248" s="3"/>
      <c r="B248" s="25" t="s">
        <v>200</v>
      </c>
      <c r="C248" s="43" t="s">
        <v>202</v>
      </c>
      <c r="D248" s="70">
        <v>19168</v>
      </c>
      <c r="E248" s="71">
        <f t="shared" si="1406"/>
        <v>102.827101550346</v>
      </c>
      <c r="F248" s="61">
        <v>1725</v>
      </c>
      <c r="G248" s="71">
        <f t="shared" si="1407"/>
        <v>172.84569138276552</v>
      </c>
      <c r="H248" s="75">
        <v>1557</v>
      </c>
      <c r="I248" s="71">
        <f t="shared" si="1398"/>
        <v>94.650455927051667</v>
      </c>
      <c r="J248" s="61">
        <v>2185</v>
      </c>
      <c r="K248" s="71">
        <f t="shared" si="1399"/>
        <v>83.941605839416056</v>
      </c>
      <c r="L248" s="61">
        <v>814</v>
      </c>
      <c r="M248" s="71">
        <f t="shared" si="1400"/>
        <v>44.972375690607734</v>
      </c>
      <c r="N248" s="61">
        <f t="shared" si="1411"/>
        <v>838</v>
      </c>
      <c r="O248" s="71">
        <f t="shared" si="1408"/>
        <v>71.869639794168094</v>
      </c>
      <c r="P248" s="61">
        <v>1347</v>
      </c>
      <c r="Q248" s="71">
        <f t="shared" si="1401"/>
        <v>93.736951983298539</v>
      </c>
      <c r="R248" s="61">
        <v>21353</v>
      </c>
      <c r="S248" s="71">
        <f t="shared" si="1402"/>
        <v>100.51308604782527</v>
      </c>
      <c r="T248" s="164">
        <v>6934</v>
      </c>
      <c r="U248" s="163">
        <f t="shared" si="1403"/>
        <v>98.118013301259381</v>
      </c>
      <c r="V248" s="61">
        <v>5179</v>
      </c>
      <c r="W248" s="71">
        <f t="shared" si="1404"/>
        <v>110.75705731394353</v>
      </c>
      <c r="X248" s="164">
        <f t="shared" si="1409"/>
        <v>-1755</v>
      </c>
      <c r="Y248" s="163">
        <f t="shared" si="1405"/>
        <v>73.400250941028858</v>
      </c>
      <c r="Z248" s="164">
        <f t="shared" si="1410"/>
        <v>19598</v>
      </c>
      <c r="AA248" s="165">
        <f t="shared" si="1412"/>
        <v>103.95162573595714</v>
      </c>
      <c r="AB248" s="55"/>
      <c r="AC248" s="56"/>
    </row>
    <row r="249" spans="1:29" s="2" customFormat="1" ht="12" customHeight="1">
      <c r="A249" s="3"/>
      <c r="B249" s="26" t="s">
        <v>186</v>
      </c>
      <c r="C249" s="42" t="s">
        <v>13</v>
      </c>
      <c r="D249" s="66">
        <v>20669</v>
      </c>
      <c r="E249" s="67">
        <f t="shared" si="1406"/>
        <v>105.56718933551255</v>
      </c>
      <c r="F249" s="59">
        <v>1500</v>
      </c>
      <c r="G249" s="67">
        <f t="shared" si="1407"/>
        <v>115.11895625479663</v>
      </c>
      <c r="H249" s="74">
        <v>2293</v>
      </c>
      <c r="I249" s="67">
        <f t="shared" si="1398"/>
        <v>103.38142470694318</v>
      </c>
      <c r="J249" s="59">
        <v>2206</v>
      </c>
      <c r="K249" s="67">
        <f t="shared" si="1399"/>
        <v>91.993327773144287</v>
      </c>
      <c r="L249" s="59">
        <v>786</v>
      </c>
      <c r="M249" s="67">
        <f t="shared" si="1400"/>
        <v>94.47115384615384</v>
      </c>
      <c r="N249" s="59">
        <f t="shared" si="1411"/>
        <v>811</v>
      </c>
      <c r="O249" s="67">
        <f t="shared" si="1408"/>
        <v>93.648960739030016</v>
      </c>
      <c r="P249" s="59">
        <v>1395</v>
      </c>
      <c r="Q249" s="67">
        <f t="shared" si="1401"/>
        <v>91.057441253263704</v>
      </c>
      <c r="R249" s="59">
        <v>22875</v>
      </c>
      <c r="S249" s="67">
        <f t="shared" si="1402"/>
        <v>104.08609000318513</v>
      </c>
      <c r="T249" s="105">
        <v>7244</v>
      </c>
      <c r="U249" s="104">
        <f t="shared" si="1403"/>
        <v>103.29388278910594</v>
      </c>
      <c r="V249" s="59">
        <v>5396</v>
      </c>
      <c r="W249" s="67">
        <f t="shared" si="1404"/>
        <v>109.71939812932085</v>
      </c>
      <c r="X249" s="105">
        <f t="shared" si="1409"/>
        <v>-1848</v>
      </c>
      <c r="Y249" s="104">
        <f t="shared" si="1405"/>
        <v>88.21002386634845</v>
      </c>
      <c r="Z249" s="105">
        <f t="shared" si="1410"/>
        <v>21027</v>
      </c>
      <c r="AA249" s="106">
        <f t="shared" si="1412"/>
        <v>105.75897797002314</v>
      </c>
      <c r="AB249" s="55"/>
      <c r="AC249" s="56"/>
    </row>
    <row r="250" spans="1:29" s="2" customFormat="1" ht="12" customHeight="1">
      <c r="A250" s="3"/>
      <c r="B250" s="26" t="s">
        <v>187</v>
      </c>
      <c r="C250" s="42" t="s">
        <v>5</v>
      </c>
      <c r="D250" s="66">
        <v>21417</v>
      </c>
      <c r="E250" s="67">
        <f t="shared" si="1406"/>
        <v>109.08674171038557</v>
      </c>
      <c r="F250" s="59">
        <v>1761</v>
      </c>
      <c r="G250" s="67">
        <f t="shared" si="1407"/>
        <v>143.63784665579121</v>
      </c>
      <c r="H250" s="74">
        <v>2420</v>
      </c>
      <c r="I250" s="67">
        <f t="shared" si="1398"/>
        <v>94.790442616529575</v>
      </c>
      <c r="J250" s="59">
        <v>2129</v>
      </c>
      <c r="K250" s="67">
        <f t="shared" si="1399"/>
        <v>92.969432314410483</v>
      </c>
      <c r="L250" s="59">
        <v>719</v>
      </c>
      <c r="M250" s="67">
        <f t="shared" si="1400"/>
        <v>95.484727755644087</v>
      </c>
      <c r="N250" s="59">
        <f t="shared" si="1411"/>
        <v>743</v>
      </c>
      <c r="O250" s="67">
        <f t="shared" si="1408"/>
        <v>94.529262086513995</v>
      </c>
      <c r="P250" s="59">
        <v>1386</v>
      </c>
      <c r="Q250" s="67">
        <f t="shared" si="1401"/>
        <v>92.15425531914893</v>
      </c>
      <c r="R250" s="59">
        <v>23546</v>
      </c>
      <c r="S250" s="67">
        <f t="shared" si="1402"/>
        <v>107.4031838708206</v>
      </c>
      <c r="T250" s="105">
        <v>7268</v>
      </c>
      <c r="U250" s="104">
        <f t="shared" si="1403"/>
        <v>105.44030175540404</v>
      </c>
      <c r="V250" s="59">
        <v>5485</v>
      </c>
      <c r="W250" s="67">
        <f t="shared" si="1404"/>
        <v>107.31755038153004</v>
      </c>
      <c r="X250" s="105">
        <f t="shared" si="1409"/>
        <v>-1783</v>
      </c>
      <c r="Y250" s="104">
        <f t="shared" si="1405"/>
        <v>100.05611672278339</v>
      </c>
      <c r="Z250" s="105">
        <f t="shared" si="1410"/>
        <v>21763</v>
      </c>
      <c r="AA250" s="106">
        <f t="shared" si="1412"/>
        <v>108.05322476540391</v>
      </c>
      <c r="AB250" s="55"/>
      <c r="AC250" s="56"/>
    </row>
    <row r="251" spans="1:29" s="2" customFormat="1" ht="12" customHeight="1">
      <c r="A251" s="3"/>
      <c r="B251" s="26" t="s">
        <v>188</v>
      </c>
      <c r="C251" s="42" t="s">
        <v>189</v>
      </c>
      <c r="D251" s="66">
        <v>20159</v>
      </c>
      <c r="E251" s="67">
        <f t="shared" si="1406"/>
        <v>103.01497266084112</v>
      </c>
      <c r="F251" s="59">
        <v>1468</v>
      </c>
      <c r="G251" s="67">
        <f t="shared" si="1407"/>
        <v>116.32329635499208</v>
      </c>
      <c r="H251" s="74">
        <v>1205</v>
      </c>
      <c r="I251" s="67">
        <f t="shared" si="1398"/>
        <v>88.472834067547723</v>
      </c>
      <c r="J251" s="59">
        <v>1885</v>
      </c>
      <c r="K251" s="67">
        <f t="shared" si="1399"/>
        <v>77.476366625565134</v>
      </c>
      <c r="L251" s="59">
        <v>643</v>
      </c>
      <c r="M251" s="67">
        <f t="shared" si="1400"/>
        <v>87.364130434782609</v>
      </c>
      <c r="N251" s="59">
        <f t="shared" si="1411"/>
        <v>669</v>
      </c>
      <c r="O251" s="67">
        <f t="shared" si="1408"/>
        <v>86.658031088082893</v>
      </c>
      <c r="P251" s="59">
        <v>1216</v>
      </c>
      <c r="Q251" s="67">
        <f t="shared" si="1401"/>
        <v>73.208910295003022</v>
      </c>
      <c r="R251" s="59">
        <v>22044</v>
      </c>
      <c r="S251" s="67">
        <f t="shared" si="1402"/>
        <v>100.19089173711481</v>
      </c>
      <c r="T251" s="18">
        <v>7598</v>
      </c>
      <c r="U251" s="17">
        <f t="shared" si="1403"/>
        <v>104.15352981494175</v>
      </c>
      <c r="V251" s="59">
        <v>6393</v>
      </c>
      <c r="W251" s="67">
        <f t="shared" si="1404"/>
        <v>120.28222013170273</v>
      </c>
      <c r="X251" s="18">
        <f t="shared" si="1409"/>
        <v>-1205</v>
      </c>
      <c r="Y251" s="17">
        <f t="shared" si="1405"/>
        <v>60.858585858585855</v>
      </c>
      <c r="Z251" s="18">
        <f t="shared" si="1410"/>
        <v>20839</v>
      </c>
      <c r="AA251" s="19">
        <f t="shared" si="1412"/>
        <v>104.08051143741883</v>
      </c>
      <c r="AB251" s="55"/>
      <c r="AC251" s="56"/>
    </row>
    <row r="252" spans="1:29" s="2" customFormat="1" ht="12" customHeight="1">
      <c r="A252" s="3"/>
      <c r="B252" s="26" t="s">
        <v>190</v>
      </c>
      <c r="C252" s="42" t="s">
        <v>191</v>
      </c>
      <c r="D252" s="66">
        <v>19884</v>
      </c>
      <c r="E252" s="67">
        <f t="shared" si="1406"/>
        <v>105.54140127388536</v>
      </c>
      <c r="F252" s="59">
        <v>1513</v>
      </c>
      <c r="G252" s="67">
        <f t="shared" si="1407"/>
        <v>118.75981161695448</v>
      </c>
      <c r="H252" s="74">
        <v>194</v>
      </c>
      <c r="I252" s="67">
        <f t="shared" si="1398"/>
        <v>122.78481012658229</v>
      </c>
      <c r="J252" s="59">
        <v>1901</v>
      </c>
      <c r="K252" s="67">
        <f t="shared" si="1399"/>
        <v>79.806884970612941</v>
      </c>
      <c r="L252" s="59">
        <v>753</v>
      </c>
      <c r="M252" s="67">
        <f t="shared" si="1400"/>
        <v>102.30978260869566</v>
      </c>
      <c r="N252" s="59">
        <f t="shared" si="1411"/>
        <v>779</v>
      </c>
      <c r="O252" s="67">
        <f t="shared" si="1408"/>
        <v>101.16883116883118</v>
      </c>
      <c r="P252" s="59">
        <v>1122</v>
      </c>
      <c r="Q252" s="67">
        <f t="shared" si="1401"/>
        <v>69.602977667493789</v>
      </c>
      <c r="R252" s="59">
        <v>21785</v>
      </c>
      <c r="S252" s="67">
        <f t="shared" si="1402"/>
        <v>102.65290736028649</v>
      </c>
      <c r="T252" s="18">
        <v>8013</v>
      </c>
      <c r="U252" s="17">
        <f t="shared" si="1403"/>
        <v>109.3029600327377</v>
      </c>
      <c r="V252" s="59">
        <v>6414</v>
      </c>
      <c r="W252" s="67">
        <f t="shared" si="1404"/>
        <v>119.06441433079635</v>
      </c>
      <c r="X252" s="18">
        <f t="shared" si="1409"/>
        <v>-1599</v>
      </c>
      <c r="Y252" s="17">
        <f t="shared" si="1405"/>
        <v>82.253086419753089</v>
      </c>
      <c r="Z252" s="18">
        <f t="shared" si="1410"/>
        <v>20186</v>
      </c>
      <c r="AA252" s="19">
        <f t="shared" si="1412"/>
        <v>104.71003216101255</v>
      </c>
      <c r="AB252" s="55"/>
      <c r="AC252" s="56"/>
    </row>
    <row r="253" spans="1:29" s="2" customFormat="1" ht="12" customHeight="1">
      <c r="A253" s="1"/>
      <c r="B253" s="26" t="s">
        <v>192</v>
      </c>
      <c r="C253" s="42" t="s">
        <v>8</v>
      </c>
      <c r="D253" s="66">
        <v>19963</v>
      </c>
      <c r="E253" s="67">
        <f t="shared" si="1406"/>
        <v>99.83496699339868</v>
      </c>
      <c r="F253" s="59">
        <v>1408</v>
      </c>
      <c r="G253" s="67">
        <f t="shared" si="1407"/>
        <v>103.68188512518411</v>
      </c>
      <c r="H253" s="74">
        <v>1901</v>
      </c>
      <c r="I253" s="67">
        <f t="shared" si="1398"/>
        <v>85.246636771300444</v>
      </c>
      <c r="J253" s="59">
        <v>1898</v>
      </c>
      <c r="K253" s="67">
        <f t="shared" si="1399"/>
        <v>82.882096069868993</v>
      </c>
      <c r="L253" s="59">
        <v>881</v>
      </c>
      <c r="M253" s="67">
        <f t="shared" si="1400"/>
        <v>126.03719599427754</v>
      </c>
      <c r="N253" s="59">
        <f t="shared" si="1411"/>
        <v>907</v>
      </c>
      <c r="O253" s="67">
        <f t="shared" si="1408"/>
        <v>123.90710382513662</v>
      </c>
      <c r="P253" s="59">
        <v>991</v>
      </c>
      <c r="Q253" s="67">
        <f t="shared" si="1401"/>
        <v>63.60718870346598</v>
      </c>
      <c r="R253" s="59">
        <v>21861</v>
      </c>
      <c r="S253" s="67">
        <f t="shared" si="1402"/>
        <v>98.092973167010683</v>
      </c>
      <c r="T253" s="18">
        <v>7793</v>
      </c>
      <c r="U253" s="17">
        <f t="shared" si="1403"/>
        <v>109.54456002249087</v>
      </c>
      <c r="V253" s="59">
        <v>5897</v>
      </c>
      <c r="W253" s="67">
        <f t="shared" si="1404"/>
        <v>117.42333731581043</v>
      </c>
      <c r="X253" s="18">
        <f t="shared" si="1409"/>
        <v>-1896</v>
      </c>
      <c r="Y253" s="17">
        <f t="shared" si="1405"/>
        <v>90.630975143403447</v>
      </c>
      <c r="Z253" s="18">
        <f t="shared" si="1410"/>
        <v>19965</v>
      </c>
      <c r="AA253" s="19">
        <f t="shared" si="1412"/>
        <v>98.865999801921362</v>
      </c>
      <c r="AB253" s="55"/>
      <c r="AC253" s="56"/>
    </row>
    <row r="254" spans="1:29" s="2" customFormat="1" ht="12" customHeight="1">
      <c r="A254" s="1"/>
      <c r="B254" s="26" t="s">
        <v>193</v>
      </c>
      <c r="C254" s="42" t="s">
        <v>9</v>
      </c>
      <c r="D254" s="66">
        <v>20284</v>
      </c>
      <c r="E254" s="67">
        <f t="shared" si="1406"/>
        <v>95.553043150555865</v>
      </c>
      <c r="F254" s="59">
        <v>1591</v>
      </c>
      <c r="G254" s="67">
        <f t="shared" si="1407"/>
        <v>78.997020854021855</v>
      </c>
      <c r="H254" s="74">
        <v>2330</v>
      </c>
      <c r="I254" s="67">
        <f t="shared" si="1398"/>
        <v>98.603470165044442</v>
      </c>
      <c r="J254" s="59">
        <v>1897</v>
      </c>
      <c r="K254" s="67">
        <f t="shared" si="1399"/>
        <v>81.732012063765609</v>
      </c>
      <c r="L254" s="59">
        <v>949</v>
      </c>
      <c r="M254" s="67">
        <f t="shared" si="1400"/>
        <v>120.27883396704691</v>
      </c>
      <c r="N254" s="59">
        <f t="shared" si="1411"/>
        <v>975</v>
      </c>
      <c r="O254" s="67">
        <f t="shared" si="1408"/>
        <v>118.61313868613139</v>
      </c>
      <c r="P254" s="59">
        <v>922</v>
      </c>
      <c r="Q254" s="67">
        <f t="shared" si="1401"/>
        <v>61.507671781187454</v>
      </c>
      <c r="R254" s="59">
        <v>22181</v>
      </c>
      <c r="S254" s="67">
        <f t="shared" si="1402"/>
        <v>94.190836128922669</v>
      </c>
      <c r="T254" s="18">
        <v>8220</v>
      </c>
      <c r="U254" s="17">
        <f t="shared" si="1403"/>
        <v>104.84693877551021</v>
      </c>
      <c r="V254" s="59">
        <v>5634</v>
      </c>
      <c r="W254" s="67">
        <f t="shared" si="1404"/>
        <v>116.45307978503514</v>
      </c>
      <c r="X254" s="18">
        <f t="shared" si="1409"/>
        <v>-2586</v>
      </c>
      <c r="Y254" s="17">
        <f t="shared" si="1405"/>
        <v>86.142571618920712</v>
      </c>
      <c r="Z254" s="18">
        <f t="shared" si="1410"/>
        <v>19595</v>
      </c>
      <c r="AA254" s="19">
        <f t="shared" si="1412"/>
        <v>95.366720202462645</v>
      </c>
      <c r="AB254" s="55"/>
      <c r="AC254" s="56"/>
    </row>
    <row r="255" spans="1:29" s="2" customFormat="1" ht="12" customHeight="1">
      <c r="A255" s="1"/>
      <c r="B255" s="26" t="s">
        <v>194</v>
      </c>
      <c r="C255" s="42" t="s">
        <v>10</v>
      </c>
      <c r="D255" s="66">
        <v>19140</v>
      </c>
      <c r="E255" s="67">
        <f t="shared" si="1406"/>
        <v>94.132690699847544</v>
      </c>
      <c r="F255" s="59">
        <v>1422</v>
      </c>
      <c r="G255" s="67">
        <f t="shared" si="1407"/>
        <v>65.469613259668506</v>
      </c>
      <c r="H255" s="74">
        <v>2350</v>
      </c>
      <c r="I255" s="67">
        <f t="shared" si="1398"/>
        <v>101.81975736568458</v>
      </c>
      <c r="J255" s="59">
        <v>2078</v>
      </c>
      <c r="K255" s="67">
        <f t="shared" si="1399"/>
        <v>85.268773081657784</v>
      </c>
      <c r="L255" s="59">
        <v>1218</v>
      </c>
      <c r="M255" s="67">
        <f t="shared" si="1400"/>
        <v>115.66951566951566</v>
      </c>
      <c r="N255" s="59">
        <f t="shared" si="1411"/>
        <v>1242</v>
      </c>
      <c r="O255" s="67">
        <f t="shared" si="1408"/>
        <v>114.47004608294931</v>
      </c>
      <c r="P255" s="59">
        <v>836</v>
      </c>
      <c r="Q255" s="67">
        <f t="shared" si="1401"/>
        <v>61.834319526627226</v>
      </c>
      <c r="R255" s="59">
        <v>21218</v>
      </c>
      <c r="S255" s="67">
        <f t="shared" si="1402"/>
        <v>93.184014053579261</v>
      </c>
      <c r="T255" s="18">
        <v>7593</v>
      </c>
      <c r="U255" s="17">
        <f t="shared" si="1403"/>
        <v>100.83665338645417</v>
      </c>
      <c r="V255" s="59">
        <v>5385</v>
      </c>
      <c r="W255" s="67">
        <f t="shared" si="1404"/>
        <v>116.03102779573369</v>
      </c>
      <c r="X255" s="18">
        <f t="shared" si="1409"/>
        <v>-2208</v>
      </c>
      <c r="Y255" s="17">
        <f t="shared" si="1405"/>
        <v>76.427829698857735</v>
      </c>
      <c r="Z255" s="18">
        <f t="shared" si="1410"/>
        <v>19010</v>
      </c>
      <c r="AA255" s="19">
        <f t="shared" si="1412"/>
        <v>95.618932649263115</v>
      </c>
      <c r="AB255" s="55"/>
      <c r="AC255" s="56"/>
    </row>
    <row r="256" spans="1:29" s="2" customFormat="1" ht="12" customHeight="1">
      <c r="A256" s="3"/>
      <c r="B256" s="26" t="s">
        <v>195</v>
      </c>
      <c r="C256" s="42" t="s">
        <v>11</v>
      </c>
      <c r="D256" s="66">
        <v>19027</v>
      </c>
      <c r="E256" s="67">
        <f t="shared" si="1406"/>
        <v>99.82686253934942</v>
      </c>
      <c r="F256" s="59">
        <v>1561</v>
      </c>
      <c r="G256" s="67">
        <f t="shared" si="1407"/>
        <v>82.244467860906212</v>
      </c>
      <c r="H256" s="74">
        <v>1675</v>
      </c>
      <c r="I256" s="67">
        <f t="shared" ref="I256:I267" si="1413">H256/H244*100</f>
        <v>93.159065628476085</v>
      </c>
      <c r="J256" s="59">
        <v>2257</v>
      </c>
      <c r="K256" s="67">
        <f t="shared" ref="K256:K267" si="1414">J256/J244*100</f>
        <v>89.421553090332807</v>
      </c>
      <c r="L256" s="59">
        <v>1201</v>
      </c>
      <c r="M256" s="67">
        <f t="shared" ref="M256:M267" si="1415">L256/L244*100</f>
        <v>104.16305290546401</v>
      </c>
      <c r="N256" s="59">
        <f>J256-P256</f>
        <v>1225</v>
      </c>
      <c r="O256" s="67">
        <f t="shared" si="1408"/>
        <v>103.46283783783782</v>
      </c>
      <c r="P256" s="59">
        <v>1032</v>
      </c>
      <c r="Q256" s="67">
        <f t="shared" ref="Q256:Q267" si="1416">P256/P244*100</f>
        <v>77.014925373134318</v>
      </c>
      <c r="R256" s="59">
        <v>21284</v>
      </c>
      <c r="S256" s="67">
        <f t="shared" ref="S256:S267" si="1417">R256/R244*100</f>
        <v>98.610081541882877</v>
      </c>
      <c r="T256" s="18">
        <v>7677</v>
      </c>
      <c r="U256" s="17">
        <f t="shared" ref="U256:U267" si="1418">T256/T244*100</f>
        <v>106.59539016939739</v>
      </c>
      <c r="V256" s="59">
        <v>5367</v>
      </c>
      <c r="W256" s="67">
        <f t="shared" ref="W256:W267" si="1419">V256/V244*100</f>
        <v>116.31989596879065</v>
      </c>
      <c r="X256" s="18">
        <f t="shared" si="1409"/>
        <v>-2310</v>
      </c>
      <c r="Y256" s="17">
        <f t="shared" ref="Y256:Y267" si="1420">X256/X244*100</f>
        <v>89.258114374034008</v>
      </c>
      <c r="Z256" s="18">
        <f t="shared" si="1410"/>
        <v>18974</v>
      </c>
      <c r="AA256" s="19">
        <f t="shared" si="1412"/>
        <v>99.884186144451462</v>
      </c>
      <c r="AB256" s="55"/>
      <c r="AC256" s="56"/>
    </row>
    <row r="257" spans="1:29" s="2" customFormat="1" ht="12" customHeight="1">
      <c r="A257" s="3"/>
      <c r="B257" s="26" t="s">
        <v>201</v>
      </c>
      <c r="C257" s="42" t="s">
        <v>203</v>
      </c>
      <c r="D257" s="66">
        <v>19177</v>
      </c>
      <c r="E257" s="67">
        <f t="shared" ref="E257:E268" si="1421">D257/D245*100</f>
        <v>100.18807794786062</v>
      </c>
      <c r="F257" s="59">
        <v>1200</v>
      </c>
      <c r="G257" s="67">
        <f t="shared" ref="G257:G268" si="1422">F257/F245*100</f>
        <v>75.329566854990588</v>
      </c>
      <c r="H257" s="74">
        <v>2039</v>
      </c>
      <c r="I257" s="67">
        <f t="shared" si="1413"/>
        <v>101.95</v>
      </c>
      <c r="J257" s="59">
        <v>2051</v>
      </c>
      <c r="K257" s="67">
        <f t="shared" si="1414"/>
        <v>85.529608006672234</v>
      </c>
      <c r="L257" s="59">
        <v>1040</v>
      </c>
      <c r="M257" s="67">
        <f t="shared" si="1415"/>
        <v>102.46305418719213</v>
      </c>
      <c r="N257" s="59">
        <f t="shared" si="1411"/>
        <v>1063</v>
      </c>
      <c r="O257" s="67">
        <f t="shared" ref="O257:O268" si="1423">N257/N245*100</f>
        <v>101.52817574021012</v>
      </c>
      <c r="P257" s="59">
        <v>988</v>
      </c>
      <c r="Q257" s="67">
        <f t="shared" si="1416"/>
        <v>73.131014063656551</v>
      </c>
      <c r="R257" s="59">
        <v>21228</v>
      </c>
      <c r="S257" s="67">
        <f t="shared" si="1417"/>
        <v>98.556107525883291</v>
      </c>
      <c r="T257" s="18">
        <v>7220</v>
      </c>
      <c r="U257" s="17">
        <f t="shared" si="1418"/>
        <v>101.93420866864322</v>
      </c>
      <c r="V257" s="59">
        <v>5357</v>
      </c>
      <c r="W257" s="67">
        <f t="shared" si="1419"/>
        <v>118.83318544809227</v>
      </c>
      <c r="X257" s="18">
        <f t="shared" ref="X257:X268" si="1424">V257-T257</f>
        <v>-1863</v>
      </c>
      <c r="Y257" s="17">
        <f t="shared" si="1420"/>
        <v>72.349514563106794</v>
      </c>
      <c r="Z257" s="18">
        <f t="shared" ref="Z257:Z268" si="1425">R257+X257</f>
        <v>19365</v>
      </c>
      <c r="AA257" s="19">
        <f t="shared" si="1412"/>
        <v>102.11453279898754</v>
      </c>
      <c r="AB257" s="55"/>
      <c r="AC257" s="56"/>
    </row>
    <row r="258" spans="1:29" s="2" customFormat="1" ht="12" customHeight="1">
      <c r="A258" s="3"/>
      <c r="B258" s="26" t="s">
        <v>14</v>
      </c>
      <c r="C258" s="42" t="s">
        <v>14</v>
      </c>
      <c r="D258" s="66">
        <v>18058</v>
      </c>
      <c r="E258" s="67">
        <f t="shared" si="1421"/>
        <v>100.08313473369172</v>
      </c>
      <c r="F258" s="59">
        <v>1040</v>
      </c>
      <c r="G258" s="67">
        <f t="shared" si="1422"/>
        <v>68.286277084701254</v>
      </c>
      <c r="H258" s="74">
        <v>2209</v>
      </c>
      <c r="I258" s="67">
        <f t="shared" si="1413"/>
        <v>100.45475216007276</v>
      </c>
      <c r="J258" s="59">
        <v>1917</v>
      </c>
      <c r="K258" s="67">
        <f t="shared" si="1414"/>
        <v>89.245810055865931</v>
      </c>
      <c r="L258" s="59">
        <v>977</v>
      </c>
      <c r="M258" s="67">
        <f t="shared" si="1415"/>
        <v>107.71775082690186</v>
      </c>
      <c r="N258" s="59">
        <f>J258-P258</f>
        <v>999</v>
      </c>
      <c r="O258" s="67">
        <f t="shared" si="1423"/>
        <v>107.30397422126745</v>
      </c>
      <c r="P258" s="59">
        <v>918</v>
      </c>
      <c r="Q258" s="67">
        <f t="shared" si="1416"/>
        <v>75.43138866064092</v>
      </c>
      <c r="R258" s="59">
        <v>19975</v>
      </c>
      <c r="S258" s="67">
        <f t="shared" si="1417"/>
        <v>98.930216433064231</v>
      </c>
      <c r="T258" s="18">
        <v>6550</v>
      </c>
      <c r="U258" s="17">
        <f t="shared" si="1418"/>
        <v>99.287554949219341</v>
      </c>
      <c r="V258" s="59">
        <v>4749</v>
      </c>
      <c r="W258" s="67">
        <f t="shared" si="1419"/>
        <v>103.64469663902227</v>
      </c>
      <c r="X258" s="18">
        <f t="shared" si="1424"/>
        <v>-1801</v>
      </c>
      <c r="Y258" s="17">
        <f t="shared" si="1420"/>
        <v>89.379652605459057</v>
      </c>
      <c r="Z258" s="18">
        <f t="shared" si="1425"/>
        <v>18174</v>
      </c>
      <c r="AA258" s="19">
        <f t="shared" si="1412"/>
        <v>99.988996478873233</v>
      </c>
      <c r="AB258" s="55"/>
      <c r="AC258" s="56"/>
    </row>
    <row r="259" spans="1:29" s="2" customFormat="1" ht="12" customHeight="1">
      <c r="A259" s="3"/>
      <c r="B259" s="27" t="s">
        <v>15</v>
      </c>
      <c r="C259" s="44" t="s">
        <v>15</v>
      </c>
      <c r="D259" s="68">
        <v>18878</v>
      </c>
      <c r="E259" s="69">
        <f t="shared" si="1421"/>
        <v>99.904741744284507</v>
      </c>
      <c r="F259" s="64">
        <v>1054</v>
      </c>
      <c r="G259" s="69">
        <f t="shared" si="1422"/>
        <v>67.176545570427024</v>
      </c>
      <c r="H259" s="64">
        <v>1532</v>
      </c>
      <c r="I259" s="69">
        <f t="shared" si="1413"/>
        <v>99.351491569390404</v>
      </c>
      <c r="J259" s="72">
        <v>1917</v>
      </c>
      <c r="K259" s="69">
        <f t="shared" si="1414"/>
        <v>82.168881268752685</v>
      </c>
      <c r="L259" s="64">
        <v>882</v>
      </c>
      <c r="M259" s="69">
        <f t="shared" si="1415"/>
        <v>91.021671826625379</v>
      </c>
      <c r="N259" s="60">
        <f t="shared" ref="N259:N267" si="1426">J259-P259</f>
        <v>905</v>
      </c>
      <c r="O259" s="69">
        <f t="shared" si="1423"/>
        <v>90.772316950852556</v>
      </c>
      <c r="P259" s="73">
        <v>1012</v>
      </c>
      <c r="Q259" s="69">
        <f t="shared" si="1416"/>
        <v>75.748502994011986</v>
      </c>
      <c r="R259" s="72">
        <v>20795</v>
      </c>
      <c r="S259" s="69">
        <f t="shared" si="1417"/>
        <v>97.955626737010689</v>
      </c>
      <c r="T259" s="103">
        <v>7046</v>
      </c>
      <c r="U259" s="102">
        <f t="shared" si="1418"/>
        <v>104.80440279637067</v>
      </c>
      <c r="V259" s="60">
        <v>5266</v>
      </c>
      <c r="W259" s="69">
        <f t="shared" si="1419"/>
        <v>106.25504439063762</v>
      </c>
      <c r="X259" s="103">
        <f t="shared" si="1424"/>
        <v>-1780</v>
      </c>
      <c r="Y259" s="102">
        <f t="shared" si="1420"/>
        <v>100.73571024335031</v>
      </c>
      <c r="Z259" s="103">
        <f t="shared" si="1425"/>
        <v>19015</v>
      </c>
      <c r="AA259" s="162">
        <f t="shared" ref="AA259:AA270" si="1427">Z259/Z247*100</f>
        <v>97.703216524509301</v>
      </c>
      <c r="AB259" s="55"/>
      <c r="AC259" s="56"/>
    </row>
    <row r="260" spans="1:29" s="2" customFormat="1" ht="12" customHeight="1">
      <c r="A260" s="3"/>
      <c r="B260" s="25" t="s">
        <v>214</v>
      </c>
      <c r="C260" s="43" t="s">
        <v>215</v>
      </c>
      <c r="D260" s="70">
        <v>18673</v>
      </c>
      <c r="E260" s="71">
        <f t="shared" si="1421"/>
        <v>97.417570951585972</v>
      </c>
      <c r="F260" s="61">
        <v>1435</v>
      </c>
      <c r="G260" s="71">
        <f t="shared" si="1422"/>
        <v>83.188405797101453</v>
      </c>
      <c r="H260" s="75">
        <v>1462</v>
      </c>
      <c r="I260" s="71">
        <f t="shared" si="1413"/>
        <v>93.898522800256899</v>
      </c>
      <c r="J260" s="61">
        <v>1991</v>
      </c>
      <c r="K260" s="71">
        <f t="shared" si="1414"/>
        <v>91.121281464530895</v>
      </c>
      <c r="L260" s="61">
        <v>912</v>
      </c>
      <c r="M260" s="71">
        <f t="shared" si="1415"/>
        <v>112.03931203931204</v>
      </c>
      <c r="N260" s="61">
        <f t="shared" si="1426"/>
        <v>926</v>
      </c>
      <c r="O260" s="71">
        <f t="shared" si="1423"/>
        <v>110.50119331742243</v>
      </c>
      <c r="P260" s="61">
        <v>1065</v>
      </c>
      <c r="Q260" s="71">
        <f t="shared" si="1416"/>
        <v>79.064587973273944</v>
      </c>
      <c r="R260" s="61">
        <v>20664</v>
      </c>
      <c r="S260" s="71">
        <f t="shared" si="1417"/>
        <v>96.773287125930779</v>
      </c>
      <c r="T260" s="164">
        <v>7263</v>
      </c>
      <c r="U260" s="163">
        <f t="shared" si="1418"/>
        <v>104.74473608306893</v>
      </c>
      <c r="V260" s="61">
        <v>5478</v>
      </c>
      <c r="W260" s="71">
        <f t="shared" si="1419"/>
        <v>105.77331531183627</v>
      </c>
      <c r="X260" s="164">
        <f t="shared" si="1424"/>
        <v>-1785</v>
      </c>
      <c r="Y260" s="163">
        <f t="shared" si="1420"/>
        <v>101.7094017094017</v>
      </c>
      <c r="Z260" s="164">
        <f t="shared" si="1425"/>
        <v>18879</v>
      </c>
      <c r="AA260" s="165">
        <f t="shared" si="1427"/>
        <v>96.331258291662408</v>
      </c>
      <c r="AB260" s="55"/>
      <c r="AC260" s="56"/>
    </row>
    <row r="261" spans="1:29" s="2" customFormat="1" ht="12" customHeight="1">
      <c r="A261" s="3"/>
      <c r="B261" s="26" t="s">
        <v>60</v>
      </c>
      <c r="C261" s="42" t="s">
        <v>216</v>
      </c>
      <c r="D261" s="66">
        <v>20204</v>
      </c>
      <c r="E261" s="67">
        <f t="shared" si="1421"/>
        <v>97.750254003580238</v>
      </c>
      <c r="F261" s="59">
        <v>1097</v>
      </c>
      <c r="G261" s="67">
        <f t="shared" si="1422"/>
        <v>73.133333333333326</v>
      </c>
      <c r="H261" s="74">
        <v>2091</v>
      </c>
      <c r="I261" s="67">
        <f t="shared" si="1413"/>
        <v>91.190580026166586</v>
      </c>
      <c r="J261" s="59">
        <v>1947</v>
      </c>
      <c r="K261" s="67">
        <f t="shared" si="1414"/>
        <v>88.259292837715321</v>
      </c>
      <c r="L261" s="59">
        <v>771</v>
      </c>
      <c r="M261" s="67">
        <f t="shared" si="1415"/>
        <v>98.091603053435122</v>
      </c>
      <c r="N261" s="59">
        <f t="shared" si="1426"/>
        <v>786</v>
      </c>
      <c r="O261" s="67">
        <f t="shared" si="1423"/>
        <v>96.917385943279896</v>
      </c>
      <c r="P261" s="59">
        <v>1161</v>
      </c>
      <c r="Q261" s="67">
        <f t="shared" si="1416"/>
        <v>83.225806451612911</v>
      </c>
      <c r="R261" s="59">
        <v>22151</v>
      </c>
      <c r="S261" s="67">
        <f t="shared" si="1417"/>
        <v>96.83497267759563</v>
      </c>
      <c r="T261" s="105">
        <v>7238</v>
      </c>
      <c r="U261" s="104">
        <f t="shared" si="1418"/>
        <v>99.917172832689133</v>
      </c>
      <c r="V261" s="59">
        <v>5652</v>
      </c>
      <c r="W261" s="67">
        <f t="shared" si="1419"/>
        <v>104.74425500370646</v>
      </c>
      <c r="X261" s="105">
        <f t="shared" si="1424"/>
        <v>-1586</v>
      </c>
      <c r="Y261" s="104">
        <f t="shared" si="1420"/>
        <v>85.822510822510822</v>
      </c>
      <c r="Z261" s="105">
        <f t="shared" si="1425"/>
        <v>20565</v>
      </c>
      <c r="AA261" s="106">
        <f t="shared" si="1427"/>
        <v>97.802824939363674</v>
      </c>
      <c r="AB261" s="55"/>
      <c r="AC261" s="56"/>
    </row>
    <row r="262" spans="1:29" s="2" customFormat="1" ht="12" customHeight="1">
      <c r="A262" s="3"/>
      <c r="B262" s="26" t="s">
        <v>155</v>
      </c>
      <c r="C262" s="42" t="s">
        <v>5</v>
      </c>
      <c r="D262" s="66">
        <v>21155</v>
      </c>
      <c r="E262" s="67">
        <f t="shared" si="1421"/>
        <v>98.776672736611104</v>
      </c>
      <c r="F262" s="59">
        <v>1798</v>
      </c>
      <c r="G262" s="67">
        <f t="shared" si="1422"/>
        <v>102.10107893242476</v>
      </c>
      <c r="H262" s="74">
        <v>2257</v>
      </c>
      <c r="I262" s="67">
        <f t="shared" si="1413"/>
        <v>93.264462809917362</v>
      </c>
      <c r="J262" s="59">
        <v>1906</v>
      </c>
      <c r="K262" s="67">
        <f t="shared" si="1414"/>
        <v>89.525598872710191</v>
      </c>
      <c r="L262" s="59">
        <v>681</v>
      </c>
      <c r="M262" s="67">
        <f t="shared" si="1415"/>
        <v>94.714881780250352</v>
      </c>
      <c r="N262" s="59">
        <f t="shared" si="1426"/>
        <v>696</v>
      </c>
      <c r="O262" s="67">
        <f t="shared" si="1423"/>
        <v>93.674293405114412</v>
      </c>
      <c r="P262" s="59">
        <v>1210</v>
      </c>
      <c r="Q262" s="67">
        <f t="shared" si="1416"/>
        <v>87.301587301587304</v>
      </c>
      <c r="R262" s="59">
        <v>23061</v>
      </c>
      <c r="S262" s="67">
        <f t="shared" si="1417"/>
        <v>97.940202157478979</v>
      </c>
      <c r="T262" s="105">
        <v>7389</v>
      </c>
      <c r="U262" s="104">
        <f t="shared" si="1418"/>
        <v>101.66483214089158</v>
      </c>
      <c r="V262" s="59">
        <v>5557</v>
      </c>
      <c r="W262" s="67">
        <f t="shared" si="1419"/>
        <v>101.31267092069281</v>
      </c>
      <c r="X262" s="105">
        <f t="shared" si="1424"/>
        <v>-1832</v>
      </c>
      <c r="Y262" s="104">
        <f t="shared" si="1420"/>
        <v>102.74817722938867</v>
      </c>
      <c r="Z262" s="105">
        <f t="shared" si="1425"/>
        <v>21229</v>
      </c>
      <c r="AA262" s="106">
        <f t="shared" si="1427"/>
        <v>97.546294169002437</v>
      </c>
      <c r="AB262" s="55"/>
      <c r="AC262" s="56"/>
    </row>
    <row r="263" spans="1:29" s="2" customFormat="1" ht="12" customHeight="1">
      <c r="A263" s="3"/>
      <c r="B263" s="26" t="s">
        <v>217</v>
      </c>
      <c r="C263" s="42" t="s">
        <v>157</v>
      </c>
      <c r="D263" s="66">
        <v>20785</v>
      </c>
      <c r="E263" s="67">
        <f t="shared" si="1421"/>
        <v>103.10531276352994</v>
      </c>
      <c r="F263" s="59">
        <v>1448</v>
      </c>
      <c r="G263" s="67">
        <f t="shared" si="1422"/>
        <v>98.63760217983652</v>
      </c>
      <c r="H263" s="74">
        <v>1570</v>
      </c>
      <c r="I263" s="67">
        <f t="shared" si="1413"/>
        <v>130.29045643153526</v>
      </c>
      <c r="J263" s="59">
        <v>2115</v>
      </c>
      <c r="K263" s="67">
        <f t="shared" si="1414"/>
        <v>112.20159151193634</v>
      </c>
      <c r="L263" s="59">
        <v>875</v>
      </c>
      <c r="M263" s="67">
        <f t="shared" si="1415"/>
        <v>136.08087091757389</v>
      </c>
      <c r="N263" s="59">
        <f t="shared" si="1426"/>
        <v>890</v>
      </c>
      <c r="O263" s="67">
        <f t="shared" si="1423"/>
        <v>133.03437967115096</v>
      </c>
      <c r="P263" s="59">
        <v>1225</v>
      </c>
      <c r="Q263" s="67">
        <f t="shared" si="1416"/>
        <v>100.74013157894737</v>
      </c>
      <c r="R263" s="59">
        <v>22900</v>
      </c>
      <c r="S263" s="67">
        <f t="shared" si="1417"/>
        <v>103.88314280529849</v>
      </c>
      <c r="T263" s="18">
        <v>7330</v>
      </c>
      <c r="U263" s="17">
        <f t="shared" si="1418"/>
        <v>96.472755988418001</v>
      </c>
      <c r="V263" s="59">
        <v>5681</v>
      </c>
      <c r="W263" s="67">
        <f t="shared" si="1419"/>
        <v>88.862818707961836</v>
      </c>
      <c r="X263" s="18">
        <f t="shared" si="1424"/>
        <v>-1649</v>
      </c>
      <c r="Y263" s="17">
        <f t="shared" si="1420"/>
        <v>136.84647302904565</v>
      </c>
      <c r="Z263" s="18">
        <f t="shared" si="1425"/>
        <v>21251</v>
      </c>
      <c r="AA263" s="19">
        <f t="shared" si="1427"/>
        <v>101.97706223907097</v>
      </c>
      <c r="AB263" s="55"/>
      <c r="AC263" s="56"/>
    </row>
    <row r="264" spans="1:29" s="2" customFormat="1" ht="12" customHeight="1">
      <c r="A264" s="3"/>
      <c r="B264" s="26" t="s">
        <v>218</v>
      </c>
      <c r="C264" s="42" t="s">
        <v>219</v>
      </c>
      <c r="D264" s="66">
        <v>19421</v>
      </c>
      <c r="E264" s="67">
        <f t="shared" si="1421"/>
        <v>97.671494669080673</v>
      </c>
      <c r="F264" s="59">
        <v>1441</v>
      </c>
      <c r="G264" s="67">
        <f t="shared" si="1422"/>
        <v>95.241242564441507</v>
      </c>
      <c r="H264" s="74">
        <v>172</v>
      </c>
      <c r="I264" s="67">
        <f t="shared" si="1413"/>
        <v>88.659793814432987</v>
      </c>
      <c r="J264" s="59">
        <v>2359</v>
      </c>
      <c r="K264" s="67">
        <f t="shared" si="1414"/>
        <v>124.09258285113098</v>
      </c>
      <c r="L264" s="59">
        <v>1182</v>
      </c>
      <c r="M264" s="67">
        <f t="shared" si="1415"/>
        <v>156.97211155378486</v>
      </c>
      <c r="N264" s="59">
        <f t="shared" si="1426"/>
        <v>1196</v>
      </c>
      <c r="O264" s="67">
        <f t="shared" si="1423"/>
        <v>153.53016688061618</v>
      </c>
      <c r="P264" s="59">
        <v>1163</v>
      </c>
      <c r="Q264" s="67">
        <f t="shared" si="1416"/>
        <v>103.6541889483066</v>
      </c>
      <c r="R264" s="59">
        <v>21780</v>
      </c>
      <c r="S264" s="67">
        <f t="shared" si="1417"/>
        <v>99.977048427817309</v>
      </c>
      <c r="T264" s="18">
        <v>7329</v>
      </c>
      <c r="U264" s="17">
        <f t="shared" si="1418"/>
        <v>91.463871209284903</v>
      </c>
      <c r="V264" s="59">
        <v>5840</v>
      </c>
      <c r="W264" s="67">
        <f t="shared" si="1419"/>
        <v>91.050826317430619</v>
      </c>
      <c r="X264" s="18">
        <f t="shared" si="1424"/>
        <v>-1489</v>
      </c>
      <c r="Y264" s="17">
        <f t="shared" si="1420"/>
        <v>93.120700437773607</v>
      </c>
      <c r="Z264" s="18">
        <f t="shared" si="1425"/>
        <v>20291</v>
      </c>
      <c r="AA264" s="19">
        <f t="shared" si="1427"/>
        <v>100.52016248885367</v>
      </c>
      <c r="AB264" s="55"/>
      <c r="AC264" s="56"/>
    </row>
    <row r="265" spans="1:29" s="2" customFormat="1" ht="12" customHeight="1">
      <c r="A265" s="1"/>
      <c r="B265" s="26" t="s">
        <v>220</v>
      </c>
      <c r="C265" s="42" t="s">
        <v>8</v>
      </c>
      <c r="D265" s="66">
        <v>20560</v>
      </c>
      <c r="E265" s="67">
        <f t="shared" si="1421"/>
        <v>102.99053248509745</v>
      </c>
      <c r="F265" s="59">
        <v>1686</v>
      </c>
      <c r="G265" s="67">
        <f t="shared" si="1422"/>
        <v>119.74431818181819</v>
      </c>
      <c r="H265" s="74">
        <v>2094</v>
      </c>
      <c r="I265" s="67">
        <f t="shared" si="1413"/>
        <v>110.15255128879538</v>
      </c>
      <c r="J265" s="59">
        <v>2412</v>
      </c>
      <c r="K265" s="67">
        <f t="shared" si="1414"/>
        <v>127.08113804004215</v>
      </c>
      <c r="L265" s="59">
        <v>1244</v>
      </c>
      <c r="M265" s="67">
        <f t="shared" si="1415"/>
        <v>141.20317820658343</v>
      </c>
      <c r="N265" s="59">
        <f t="shared" si="1426"/>
        <v>1261</v>
      </c>
      <c r="O265" s="67">
        <f t="shared" si="1423"/>
        <v>139.02976846747518</v>
      </c>
      <c r="P265" s="59">
        <v>1151</v>
      </c>
      <c r="Q265" s="67">
        <f t="shared" si="1416"/>
        <v>116.14530776992937</v>
      </c>
      <c r="R265" s="59">
        <v>22972</v>
      </c>
      <c r="S265" s="67">
        <f t="shared" si="1417"/>
        <v>105.08210969306072</v>
      </c>
      <c r="T265" s="18">
        <v>7542</v>
      </c>
      <c r="U265" s="17">
        <f t="shared" si="1418"/>
        <v>96.779160785320158</v>
      </c>
      <c r="V265" s="59">
        <v>5731</v>
      </c>
      <c r="W265" s="67">
        <f t="shared" si="1419"/>
        <v>97.185009326776324</v>
      </c>
      <c r="X265" s="18">
        <f t="shared" si="1424"/>
        <v>-1811</v>
      </c>
      <c r="Y265" s="17">
        <f t="shared" si="1420"/>
        <v>95.516877637130804</v>
      </c>
      <c r="Z265" s="18">
        <f t="shared" si="1425"/>
        <v>21161</v>
      </c>
      <c r="AA265" s="19">
        <f t="shared" si="1427"/>
        <v>105.99048334585525</v>
      </c>
      <c r="AB265" s="55"/>
      <c r="AC265" s="56"/>
    </row>
    <row r="266" spans="1:29" s="2" customFormat="1" ht="12" customHeight="1">
      <c r="A266" s="1"/>
      <c r="B266" s="26" t="s">
        <v>221</v>
      </c>
      <c r="C266" s="42" t="s">
        <v>9</v>
      </c>
      <c r="D266" s="66">
        <v>20729</v>
      </c>
      <c r="E266" s="67">
        <f t="shared" si="1421"/>
        <v>102.19384736738316</v>
      </c>
      <c r="F266" s="59">
        <v>1730</v>
      </c>
      <c r="G266" s="67">
        <f t="shared" si="1422"/>
        <v>108.73664362036455</v>
      </c>
      <c r="H266" s="74">
        <v>2321</v>
      </c>
      <c r="I266" s="67">
        <f t="shared" si="1413"/>
        <v>99.613733905579409</v>
      </c>
      <c r="J266" s="59">
        <v>2487</v>
      </c>
      <c r="K266" s="67">
        <f t="shared" si="1414"/>
        <v>131.10173958882444</v>
      </c>
      <c r="L266" s="59">
        <v>1338</v>
      </c>
      <c r="M266" s="67">
        <f t="shared" si="1415"/>
        <v>140.99051633298211</v>
      </c>
      <c r="N266" s="59">
        <f t="shared" si="1426"/>
        <v>1355</v>
      </c>
      <c r="O266" s="67">
        <f t="shared" si="1423"/>
        <v>138.97435897435898</v>
      </c>
      <c r="P266" s="59">
        <v>1132</v>
      </c>
      <c r="Q266" s="67">
        <f t="shared" si="1416"/>
        <v>122.77657266811279</v>
      </c>
      <c r="R266" s="59">
        <v>23216</v>
      </c>
      <c r="S266" s="67">
        <f t="shared" si="1417"/>
        <v>104.66615571885849</v>
      </c>
      <c r="T266" s="18">
        <v>7985</v>
      </c>
      <c r="U266" s="17">
        <f t="shared" si="1418"/>
        <v>97.141119221411188</v>
      </c>
      <c r="V266" s="59">
        <v>5299</v>
      </c>
      <c r="W266" s="67">
        <f t="shared" si="1419"/>
        <v>94.053958111466102</v>
      </c>
      <c r="X266" s="18">
        <f t="shared" si="1424"/>
        <v>-2686</v>
      </c>
      <c r="Y266" s="17">
        <f t="shared" si="1420"/>
        <v>103.86697602474864</v>
      </c>
      <c r="Z266" s="18">
        <f t="shared" si="1425"/>
        <v>20530</v>
      </c>
      <c r="AA266" s="19">
        <f t="shared" si="1427"/>
        <v>104.77162541464659</v>
      </c>
      <c r="AB266" s="55"/>
      <c r="AC266" s="56"/>
    </row>
    <row r="267" spans="1:29" s="2" customFormat="1" ht="12" customHeight="1">
      <c r="A267" s="1"/>
      <c r="B267" s="26" t="s">
        <v>222</v>
      </c>
      <c r="C267" s="42" t="s">
        <v>10</v>
      </c>
      <c r="D267" s="66">
        <v>19127</v>
      </c>
      <c r="E267" s="67">
        <f t="shared" si="1421"/>
        <v>99.932079414838043</v>
      </c>
      <c r="F267" s="59">
        <v>1468</v>
      </c>
      <c r="G267" s="67">
        <f t="shared" si="1422"/>
        <v>103.23488045007032</v>
      </c>
      <c r="H267" s="74">
        <v>2244</v>
      </c>
      <c r="I267" s="67">
        <f t="shared" si="1413"/>
        <v>95.489361702127667</v>
      </c>
      <c r="J267" s="59">
        <v>2520</v>
      </c>
      <c r="K267" s="67">
        <f t="shared" si="1414"/>
        <v>121.27045235803658</v>
      </c>
      <c r="L267" s="59">
        <v>1478</v>
      </c>
      <c r="M267" s="67">
        <f t="shared" si="1415"/>
        <v>121.34646962233168</v>
      </c>
      <c r="N267" s="59">
        <f t="shared" si="1426"/>
        <v>1493</v>
      </c>
      <c r="O267" s="67">
        <f t="shared" si="1423"/>
        <v>120.20933977455717</v>
      </c>
      <c r="P267" s="59">
        <v>1027</v>
      </c>
      <c r="Q267" s="67">
        <f t="shared" si="1416"/>
        <v>122.84688995215312</v>
      </c>
      <c r="R267" s="59">
        <v>21647</v>
      </c>
      <c r="S267" s="67">
        <f t="shared" si="1417"/>
        <v>102.02186822509189</v>
      </c>
      <c r="T267" s="18">
        <v>7384</v>
      </c>
      <c r="U267" s="17">
        <f t="shared" si="1418"/>
        <v>97.247464770183072</v>
      </c>
      <c r="V267" s="59">
        <v>4918</v>
      </c>
      <c r="W267" s="67">
        <f t="shared" si="1419"/>
        <v>91.327762302692662</v>
      </c>
      <c r="X267" s="18">
        <f t="shared" si="1424"/>
        <v>-2466</v>
      </c>
      <c r="Y267" s="17">
        <f t="shared" si="1420"/>
        <v>111.68478260869566</v>
      </c>
      <c r="Z267" s="18">
        <f t="shared" si="1425"/>
        <v>19181</v>
      </c>
      <c r="AA267" s="19">
        <f t="shared" si="1427"/>
        <v>100.89952656496581</v>
      </c>
      <c r="AB267" s="55"/>
      <c r="AC267" s="56"/>
    </row>
    <row r="268" spans="1:29" s="2" customFormat="1" ht="12" customHeight="1">
      <c r="A268" s="3"/>
      <c r="B268" s="26" t="s">
        <v>223</v>
      </c>
      <c r="C268" s="42" t="s">
        <v>11</v>
      </c>
      <c r="D268" s="66">
        <v>18701</v>
      </c>
      <c r="E268" s="67">
        <f t="shared" si="1421"/>
        <v>98.286645293530256</v>
      </c>
      <c r="F268" s="59">
        <v>1777</v>
      </c>
      <c r="G268" s="67">
        <f t="shared" si="1422"/>
        <v>113.83728379244073</v>
      </c>
      <c r="H268" s="74">
        <v>1846</v>
      </c>
      <c r="I268" s="67">
        <f t="shared" ref="I268:I279" si="1428">H268/H256*100</f>
        <v>110.20895522388059</v>
      </c>
      <c r="J268" s="59">
        <v>2585</v>
      </c>
      <c r="K268" s="67">
        <f t="shared" ref="K268:K279" si="1429">J268/J256*100</f>
        <v>114.53256535223748</v>
      </c>
      <c r="L268" s="59">
        <v>1539</v>
      </c>
      <c r="M268" s="67">
        <f t="shared" ref="M268:M279" si="1430">L268/L256*100</f>
        <v>128.14321398834306</v>
      </c>
      <c r="N268" s="59">
        <f>J268-P268</f>
        <v>1553</v>
      </c>
      <c r="O268" s="67">
        <f t="shared" si="1423"/>
        <v>126.77551020408164</v>
      </c>
      <c r="P268" s="59">
        <v>1032</v>
      </c>
      <c r="Q268" s="67">
        <f t="shared" ref="Q268:Q279" si="1431">P268/P256*100</f>
        <v>100</v>
      </c>
      <c r="R268" s="59">
        <v>21286</v>
      </c>
      <c r="S268" s="67">
        <f t="shared" ref="S268:S279" si="1432">R268/R256*100</f>
        <v>100.00939672993798</v>
      </c>
      <c r="T268" s="18">
        <v>7828</v>
      </c>
      <c r="U268" s="17">
        <f t="shared" ref="U268:U279" si="1433">T268/T256*100</f>
        <v>101.96691415917675</v>
      </c>
      <c r="V268" s="59">
        <v>5200</v>
      </c>
      <c r="W268" s="67">
        <f t="shared" ref="W268:W279" si="1434">V268/V256*100</f>
        <v>96.888392025340039</v>
      </c>
      <c r="X268" s="18">
        <f t="shared" si="1424"/>
        <v>-2628</v>
      </c>
      <c r="Y268" s="17">
        <f t="shared" ref="Y268:Y279" si="1435">X268/X256*100</f>
        <v>113.76623376623375</v>
      </c>
      <c r="Z268" s="18">
        <f t="shared" si="1425"/>
        <v>18658</v>
      </c>
      <c r="AA268" s="19">
        <f t="shared" si="1427"/>
        <v>98.334563086328657</v>
      </c>
      <c r="AB268" s="55"/>
      <c r="AC268" s="56"/>
    </row>
    <row r="269" spans="1:29" s="2" customFormat="1" ht="12" customHeight="1">
      <c r="A269" s="3"/>
      <c r="B269" s="26" t="s">
        <v>224</v>
      </c>
      <c r="C269" s="42" t="s">
        <v>225</v>
      </c>
      <c r="D269" s="66">
        <v>18693</v>
      </c>
      <c r="E269" s="67">
        <f t="shared" ref="E269:E280" si="1436">D269/D257*100</f>
        <v>97.476143296657455</v>
      </c>
      <c r="F269" s="59">
        <v>1252</v>
      </c>
      <c r="G269" s="67">
        <f t="shared" ref="G269:G280" si="1437">F269/F257*100</f>
        <v>104.33333333333333</v>
      </c>
      <c r="H269" s="74">
        <v>2023</v>
      </c>
      <c r="I269" s="67">
        <f t="shared" si="1428"/>
        <v>99.215301618440407</v>
      </c>
      <c r="J269" s="59">
        <v>2205</v>
      </c>
      <c r="K269" s="67">
        <f t="shared" si="1429"/>
        <v>107.50853242320819</v>
      </c>
      <c r="L269" s="59">
        <v>1269</v>
      </c>
      <c r="M269" s="67">
        <f t="shared" si="1430"/>
        <v>122.01923076923077</v>
      </c>
      <c r="N269" s="59">
        <f t="shared" ref="N269" si="1438">J269-P269</f>
        <v>1283</v>
      </c>
      <c r="O269" s="67">
        <f t="shared" ref="O269:O280" si="1439">N269/N257*100</f>
        <v>120.69614299153339</v>
      </c>
      <c r="P269" s="59">
        <v>922</v>
      </c>
      <c r="Q269" s="67">
        <f t="shared" si="1431"/>
        <v>93.319838056680155</v>
      </c>
      <c r="R269" s="59">
        <v>20898</v>
      </c>
      <c r="S269" s="67">
        <f t="shared" si="1432"/>
        <v>98.445449406444325</v>
      </c>
      <c r="T269" s="18">
        <v>7164</v>
      </c>
      <c r="U269" s="17">
        <f t="shared" si="1433"/>
        <v>99.224376731301945</v>
      </c>
      <c r="V269" s="59">
        <v>5184</v>
      </c>
      <c r="W269" s="67">
        <f t="shared" si="1434"/>
        <v>96.770580548814635</v>
      </c>
      <c r="X269" s="18">
        <f t="shared" ref="X269:X280" si="1440">V269-T269</f>
        <v>-1980</v>
      </c>
      <c r="Y269" s="17">
        <f t="shared" si="1435"/>
        <v>106.28019323671498</v>
      </c>
      <c r="Z269" s="18">
        <f t="shared" ref="Z269:Z280" si="1441">R269+X269</f>
        <v>18918</v>
      </c>
      <c r="AA269" s="19">
        <f t="shared" si="1427"/>
        <v>97.691711851278072</v>
      </c>
      <c r="AB269" s="55"/>
      <c r="AC269" s="56"/>
    </row>
    <row r="270" spans="1:29" s="2" customFormat="1" ht="12" customHeight="1">
      <c r="A270" s="3"/>
      <c r="B270" s="26" t="s">
        <v>226</v>
      </c>
      <c r="C270" s="42" t="s">
        <v>227</v>
      </c>
      <c r="D270" s="66">
        <v>16771</v>
      </c>
      <c r="E270" s="67">
        <f t="shared" si="1436"/>
        <v>92.87296489090707</v>
      </c>
      <c r="F270" s="59">
        <v>873</v>
      </c>
      <c r="G270" s="67">
        <f t="shared" si="1437"/>
        <v>83.942307692307693</v>
      </c>
      <c r="H270" s="74">
        <v>2079</v>
      </c>
      <c r="I270" s="67">
        <f t="shared" si="1428"/>
        <v>94.114984155726574</v>
      </c>
      <c r="J270" s="59">
        <v>2053</v>
      </c>
      <c r="K270" s="67">
        <f t="shared" si="1429"/>
        <v>107.094418362024</v>
      </c>
      <c r="L270" s="59">
        <v>1068</v>
      </c>
      <c r="M270" s="67">
        <f t="shared" si="1430"/>
        <v>109.31422722620266</v>
      </c>
      <c r="N270" s="59">
        <f>J270-P270</f>
        <v>1082</v>
      </c>
      <c r="O270" s="67">
        <f t="shared" si="1439"/>
        <v>108.30830830830831</v>
      </c>
      <c r="P270" s="59">
        <v>971</v>
      </c>
      <c r="Q270" s="67">
        <f t="shared" si="1431"/>
        <v>105.77342047930283</v>
      </c>
      <c r="R270" s="59">
        <v>18824</v>
      </c>
      <c r="S270" s="67">
        <f t="shared" si="1432"/>
        <v>94.237797246558202</v>
      </c>
      <c r="T270" s="18">
        <v>6017</v>
      </c>
      <c r="U270" s="17">
        <f t="shared" si="1433"/>
        <v>91.862595419847324</v>
      </c>
      <c r="V270" s="59">
        <v>4921</v>
      </c>
      <c r="W270" s="67">
        <f t="shared" si="1434"/>
        <v>103.62181511897242</v>
      </c>
      <c r="X270" s="18">
        <f t="shared" si="1440"/>
        <v>-1096</v>
      </c>
      <c r="Y270" s="17">
        <f t="shared" si="1435"/>
        <v>60.855080510827321</v>
      </c>
      <c r="Z270" s="18">
        <f t="shared" si="1441"/>
        <v>17728</v>
      </c>
      <c r="AA270" s="19">
        <f t="shared" si="1427"/>
        <v>97.545944756245177</v>
      </c>
      <c r="AB270" s="55"/>
      <c r="AC270" s="56"/>
    </row>
    <row r="271" spans="1:29" s="2" customFormat="1" ht="12" customHeight="1">
      <c r="A271" s="3"/>
      <c r="B271" s="27" t="s">
        <v>228</v>
      </c>
      <c r="C271" s="44" t="s">
        <v>229</v>
      </c>
      <c r="D271" s="68">
        <v>16406</v>
      </c>
      <c r="E271" s="69">
        <f t="shared" si="1436"/>
        <v>86.905392520394116</v>
      </c>
      <c r="F271" s="64">
        <v>1303</v>
      </c>
      <c r="G271" s="69">
        <f t="shared" si="1437"/>
        <v>123.62428842504744</v>
      </c>
      <c r="H271" s="64">
        <v>181</v>
      </c>
      <c r="I271" s="69">
        <f t="shared" si="1428"/>
        <v>11.814621409921671</v>
      </c>
      <c r="J271" s="72">
        <v>2030</v>
      </c>
      <c r="K271" s="69">
        <f t="shared" si="1429"/>
        <v>105.89462702138759</v>
      </c>
      <c r="L271" s="64">
        <v>946</v>
      </c>
      <c r="M271" s="69">
        <f t="shared" si="1430"/>
        <v>107.2562358276644</v>
      </c>
      <c r="N271" s="60">
        <f t="shared" ref="N271:N279" si="1442">J271-P271</f>
        <v>960</v>
      </c>
      <c r="O271" s="69">
        <f t="shared" si="1439"/>
        <v>106.07734806629834</v>
      </c>
      <c r="P271" s="73">
        <v>1070</v>
      </c>
      <c r="Q271" s="69">
        <f t="shared" si="1431"/>
        <v>105.73122529644267</v>
      </c>
      <c r="R271" s="72">
        <v>18436</v>
      </c>
      <c r="S271" s="69">
        <f t="shared" si="1432"/>
        <v>88.655926905506135</v>
      </c>
      <c r="T271" s="103">
        <v>5447</v>
      </c>
      <c r="U271" s="102">
        <f t="shared" si="1433"/>
        <v>77.306273062730625</v>
      </c>
      <c r="V271" s="60">
        <v>5012</v>
      </c>
      <c r="W271" s="69">
        <f t="shared" si="1434"/>
        <v>95.176604633497902</v>
      </c>
      <c r="X271" s="103">
        <f t="shared" si="1440"/>
        <v>-435</v>
      </c>
      <c r="Y271" s="102">
        <f t="shared" si="1435"/>
        <v>24.438202247191011</v>
      </c>
      <c r="Z271" s="103">
        <f t="shared" si="1441"/>
        <v>18001</v>
      </c>
      <c r="AA271" s="162">
        <f t="shared" ref="AA271:AA282" si="1443">Z271/Z259*100</f>
        <v>94.667367867473047</v>
      </c>
      <c r="AB271" s="55"/>
      <c r="AC271" s="56"/>
    </row>
    <row r="272" spans="1:29" s="2" customFormat="1" ht="12" customHeight="1">
      <c r="A272" s="3"/>
      <c r="B272" s="26" t="s">
        <v>230</v>
      </c>
      <c r="C272" s="42" t="s">
        <v>231</v>
      </c>
      <c r="D272" s="66">
        <v>17243</v>
      </c>
      <c r="E272" s="67">
        <f t="shared" si="1436"/>
        <v>92.34188400364161</v>
      </c>
      <c r="F272" s="59">
        <v>1047</v>
      </c>
      <c r="G272" s="67">
        <f t="shared" si="1437"/>
        <v>72.961672473867594</v>
      </c>
      <c r="H272" s="74">
        <v>677</v>
      </c>
      <c r="I272" s="67">
        <f t="shared" si="1428"/>
        <v>46.306429548563614</v>
      </c>
      <c r="J272" s="59">
        <v>1437</v>
      </c>
      <c r="K272" s="67">
        <f t="shared" si="1429"/>
        <v>72.17478653942743</v>
      </c>
      <c r="L272" s="59">
        <v>332</v>
      </c>
      <c r="M272" s="67">
        <f t="shared" si="1430"/>
        <v>36.403508771929829</v>
      </c>
      <c r="N272" s="59">
        <f t="shared" si="1442"/>
        <v>346</v>
      </c>
      <c r="O272" s="67">
        <f t="shared" si="1439"/>
        <v>37.365010799136066</v>
      </c>
      <c r="P272" s="59">
        <v>1091</v>
      </c>
      <c r="Q272" s="67">
        <f t="shared" si="1431"/>
        <v>102.44131455399061</v>
      </c>
      <c r="R272" s="59">
        <v>18680</v>
      </c>
      <c r="S272" s="67">
        <f t="shared" si="1432"/>
        <v>90.398761130468458</v>
      </c>
      <c r="T272" s="18">
        <v>5102</v>
      </c>
      <c r="U272" s="17">
        <f t="shared" si="1433"/>
        <v>70.246454633071735</v>
      </c>
      <c r="V272" s="59">
        <v>5346</v>
      </c>
      <c r="W272" s="67">
        <f t="shared" si="1434"/>
        <v>97.590361445783131</v>
      </c>
      <c r="X272" s="18">
        <f t="shared" si="1440"/>
        <v>244</v>
      </c>
      <c r="Y272" s="17">
        <f t="shared" si="1435"/>
        <v>-13.669467787114845</v>
      </c>
      <c r="Z272" s="18">
        <f t="shared" si="1441"/>
        <v>18924</v>
      </c>
      <c r="AA272" s="19">
        <f t="shared" si="1443"/>
        <v>100.23836008263149</v>
      </c>
      <c r="AB272" s="55"/>
      <c r="AC272" s="56"/>
    </row>
    <row r="273" spans="1:31" s="2" customFormat="1" ht="12" customHeight="1">
      <c r="A273" s="3"/>
      <c r="B273" s="26" t="s">
        <v>232</v>
      </c>
      <c r="C273" s="42" t="s">
        <v>233</v>
      </c>
      <c r="D273" s="66">
        <v>18536</v>
      </c>
      <c r="E273" s="67">
        <f t="shared" si="1436"/>
        <v>91.744209067511377</v>
      </c>
      <c r="F273" s="59">
        <v>886</v>
      </c>
      <c r="G273" s="67">
        <f t="shared" si="1437"/>
        <v>80.765724703737462</v>
      </c>
      <c r="H273" s="74">
        <v>572</v>
      </c>
      <c r="I273" s="67">
        <f t="shared" si="1428"/>
        <v>27.35533237685318</v>
      </c>
      <c r="J273" s="59">
        <v>1680</v>
      </c>
      <c r="K273" s="67">
        <f t="shared" si="1429"/>
        <v>86.286594761171031</v>
      </c>
      <c r="L273" s="59">
        <v>482</v>
      </c>
      <c r="M273" s="67">
        <f t="shared" si="1430"/>
        <v>62.516212710765238</v>
      </c>
      <c r="N273" s="59">
        <f t="shared" si="1442"/>
        <v>496</v>
      </c>
      <c r="O273" s="67">
        <f t="shared" si="1439"/>
        <v>63.104325699745544</v>
      </c>
      <c r="P273" s="59">
        <v>1184</v>
      </c>
      <c r="Q273" s="67">
        <f t="shared" si="1431"/>
        <v>101.98105081826012</v>
      </c>
      <c r="R273" s="59">
        <v>20216</v>
      </c>
      <c r="S273" s="67">
        <f t="shared" si="1432"/>
        <v>91.264502731253671</v>
      </c>
      <c r="T273" s="105">
        <v>5523</v>
      </c>
      <c r="U273" s="104">
        <f t="shared" si="1433"/>
        <v>76.305609284332689</v>
      </c>
      <c r="V273" s="59">
        <v>5400</v>
      </c>
      <c r="W273" s="67">
        <f t="shared" si="1434"/>
        <v>95.541401273885356</v>
      </c>
      <c r="X273" s="105">
        <f t="shared" si="1440"/>
        <v>-123</v>
      </c>
      <c r="Y273" s="104">
        <f t="shared" si="1435"/>
        <v>7.7553593947036568</v>
      </c>
      <c r="Z273" s="105">
        <f t="shared" si="1441"/>
        <v>20093</v>
      </c>
      <c r="AA273" s="106">
        <f t="shared" si="1443"/>
        <v>97.704838317529791</v>
      </c>
      <c r="AB273" s="55"/>
      <c r="AC273" s="56"/>
    </row>
    <row r="274" spans="1:31" s="2" customFormat="1" ht="12" customHeight="1">
      <c r="A274" s="3"/>
      <c r="B274" s="26" t="s">
        <v>234</v>
      </c>
      <c r="C274" s="42" t="s">
        <v>5</v>
      </c>
      <c r="D274" s="77">
        <v>20224</v>
      </c>
      <c r="E274" s="78">
        <f t="shared" si="1436"/>
        <v>95.599149137319785</v>
      </c>
      <c r="F274" s="63">
        <v>1456</v>
      </c>
      <c r="G274" s="78">
        <f t="shared" si="1437"/>
        <v>80.978865406006676</v>
      </c>
      <c r="H274" s="76">
        <v>2504</v>
      </c>
      <c r="I274" s="78">
        <f t="shared" si="1428"/>
        <v>110.94373061586175</v>
      </c>
      <c r="J274" s="63">
        <v>1729</v>
      </c>
      <c r="K274" s="78">
        <f t="shared" si="1429"/>
        <v>90.713536201469054</v>
      </c>
      <c r="L274" s="63">
        <v>538</v>
      </c>
      <c r="M274" s="78">
        <f t="shared" si="1430"/>
        <v>79.001468428781209</v>
      </c>
      <c r="N274" s="63">
        <f t="shared" si="1442"/>
        <v>552</v>
      </c>
      <c r="O274" s="78">
        <f t="shared" si="1439"/>
        <v>79.310344827586206</v>
      </c>
      <c r="P274" s="63">
        <v>1177</v>
      </c>
      <c r="Q274" s="78">
        <f t="shared" si="1431"/>
        <v>97.27272727272728</v>
      </c>
      <c r="R274" s="63">
        <v>21953</v>
      </c>
      <c r="S274" s="78">
        <f t="shared" si="1432"/>
        <v>95.195351459173494</v>
      </c>
      <c r="T274" s="120">
        <v>5679</v>
      </c>
      <c r="U274" s="121">
        <f t="shared" si="1433"/>
        <v>76.857490864799033</v>
      </c>
      <c r="V274" s="63">
        <v>5609</v>
      </c>
      <c r="W274" s="78">
        <f t="shared" si="1434"/>
        <v>100.93575670325717</v>
      </c>
      <c r="X274" s="120">
        <f t="shared" si="1440"/>
        <v>-70</v>
      </c>
      <c r="Y274" s="121">
        <f t="shared" si="1435"/>
        <v>3.820960698689956</v>
      </c>
      <c r="Z274" s="120">
        <f t="shared" si="1441"/>
        <v>21883</v>
      </c>
      <c r="AA274" s="145">
        <f t="shared" si="1443"/>
        <v>103.08069150690093</v>
      </c>
      <c r="AB274" s="55"/>
      <c r="AC274" s="56"/>
    </row>
    <row r="275" spans="1:31" s="2" customFormat="1" ht="12" customHeight="1">
      <c r="A275" s="3"/>
      <c r="B275" s="26" t="s">
        <v>235</v>
      </c>
      <c r="C275" s="42" t="s">
        <v>236</v>
      </c>
      <c r="D275" s="77">
        <v>19508</v>
      </c>
      <c r="E275" s="78">
        <f t="shared" si="1436"/>
        <v>93.856146259321633</v>
      </c>
      <c r="F275" s="63">
        <v>794</v>
      </c>
      <c r="G275" s="78">
        <f t="shared" si="1437"/>
        <v>54.834254143646412</v>
      </c>
      <c r="H275" s="76">
        <v>2161</v>
      </c>
      <c r="I275" s="78">
        <f t="shared" si="1428"/>
        <v>137.64331210191082</v>
      </c>
      <c r="J275" s="63">
        <v>1722</v>
      </c>
      <c r="K275" s="78">
        <f t="shared" si="1429"/>
        <v>81.418439716312051</v>
      </c>
      <c r="L275" s="63">
        <v>539</v>
      </c>
      <c r="M275" s="78">
        <f t="shared" si="1430"/>
        <v>61.6</v>
      </c>
      <c r="N275" s="63">
        <f t="shared" si="1442"/>
        <v>552</v>
      </c>
      <c r="O275" s="78">
        <f t="shared" si="1439"/>
        <v>62.022471910112365</v>
      </c>
      <c r="P275" s="63">
        <v>1170</v>
      </c>
      <c r="Q275" s="78">
        <f t="shared" si="1431"/>
        <v>95.510204081632651</v>
      </c>
      <c r="R275" s="63">
        <v>21230</v>
      </c>
      <c r="S275" s="78">
        <f t="shared" si="1432"/>
        <v>92.707423580786028</v>
      </c>
      <c r="T275" s="133">
        <v>5849</v>
      </c>
      <c r="U275" s="132">
        <f t="shared" si="1433"/>
        <v>79.795361527967259</v>
      </c>
      <c r="V275" s="63">
        <v>5829</v>
      </c>
      <c r="W275" s="78">
        <f t="shared" si="1434"/>
        <v>102.60517514522091</v>
      </c>
      <c r="X275" s="133">
        <f t="shared" si="1440"/>
        <v>-20</v>
      </c>
      <c r="Y275" s="132">
        <f t="shared" si="1435"/>
        <v>1.2128562765312312</v>
      </c>
      <c r="Z275" s="133">
        <f t="shared" si="1441"/>
        <v>21210</v>
      </c>
      <c r="AA275" s="169">
        <f t="shared" si="1443"/>
        <v>99.807067902686924</v>
      </c>
      <c r="AB275" s="55"/>
      <c r="AC275" s="56"/>
    </row>
    <row r="276" spans="1:31" s="2" customFormat="1" ht="12" customHeight="1">
      <c r="A276" s="3"/>
      <c r="B276" s="26" t="s">
        <v>237</v>
      </c>
      <c r="C276" s="42" t="s">
        <v>238</v>
      </c>
      <c r="D276" s="77">
        <v>18772</v>
      </c>
      <c r="E276" s="78">
        <f t="shared" si="1436"/>
        <v>96.658256526440454</v>
      </c>
      <c r="F276" s="63">
        <v>824</v>
      </c>
      <c r="G276" s="78">
        <f t="shared" si="1437"/>
        <v>57.182512144344209</v>
      </c>
      <c r="H276" s="76">
        <v>780</v>
      </c>
      <c r="I276" s="78">
        <f t="shared" si="1428"/>
        <v>453.48837209302326</v>
      </c>
      <c r="J276" s="63">
        <v>1816</v>
      </c>
      <c r="K276" s="78">
        <f t="shared" si="1429"/>
        <v>76.981771937261556</v>
      </c>
      <c r="L276" s="63">
        <v>581</v>
      </c>
      <c r="M276" s="78">
        <f t="shared" si="1430"/>
        <v>49.15397631133672</v>
      </c>
      <c r="N276" s="63">
        <f t="shared" si="1442"/>
        <v>595</v>
      </c>
      <c r="O276" s="78">
        <f t="shared" si="1439"/>
        <v>49.749163879598662</v>
      </c>
      <c r="P276" s="63">
        <v>1221</v>
      </c>
      <c r="Q276" s="78">
        <f t="shared" si="1431"/>
        <v>104.9871023215821</v>
      </c>
      <c r="R276" s="63">
        <v>20588</v>
      </c>
      <c r="S276" s="78">
        <f t="shared" si="1432"/>
        <v>94.527089072543617</v>
      </c>
      <c r="T276" s="133">
        <v>5937</v>
      </c>
      <c r="U276" s="132">
        <f t="shared" si="1433"/>
        <v>81.006958657388466</v>
      </c>
      <c r="V276" s="63">
        <v>6091</v>
      </c>
      <c r="W276" s="78">
        <f t="shared" si="1434"/>
        <v>104.29794520547946</v>
      </c>
      <c r="X276" s="133">
        <f t="shared" si="1440"/>
        <v>154</v>
      </c>
      <c r="Y276" s="132">
        <f t="shared" si="1435"/>
        <v>-10.342511752854264</v>
      </c>
      <c r="Z276" s="133">
        <f t="shared" si="1441"/>
        <v>20742</v>
      </c>
      <c r="AA276" s="169">
        <f t="shared" si="1443"/>
        <v>102.22266029274063</v>
      </c>
      <c r="AB276" s="55"/>
      <c r="AC276" s="56"/>
    </row>
    <row r="277" spans="1:31" s="56" customFormat="1" ht="12" customHeight="1">
      <c r="A277" s="55"/>
      <c r="B277" s="26" t="s">
        <v>239</v>
      </c>
      <c r="C277" s="42" t="s">
        <v>8</v>
      </c>
      <c r="D277" s="77">
        <v>18503</v>
      </c>
      <c r="E277" s="78">
        <f t="shared" si="1436"/>
        <v>89.995136186770424</v>
      </c>
      <c r="F277" s="63">
        <v>765</v>
      </c>
      <c r="G277" s="78">
        <f t="shared" si="1437"/>
        <v>45.373665480427043</v>
      </c>
      <c r="H277" s="76">
        <v>2210</v>
      </c>
      <c r="I277" s="78">
        <f t="shared" si="1428"/>
        <v>105.5396370582617</v>
      </c>
      <c r="J277" s="63">
        <v>1988</v>
      </c>
      <c r="K277" s="78">
        <f t="shared" si="1429"/>
        <v>82.421227197346596</v>
      </c>
      <c r="L277" s="63">
        <v>771</v>
      </c>
      <c r="M277" s="78">
        <f t="shared" si="1430"/>
        <v>61.977491961414785</v>
      </c>
      <c r="N277" s="63">
        <f t="shared" si="1442"/>
        <v>786</v>
      </c>
      <c r="O277" s="78">
        <f t="shared" si="1439"/>
        <v>62.33148295003965</v>
      </c>
      <c r="P277" s="63">
        <v>1202</v>
      </c>
      <c r="Q277" s="78">
        <f t="shared" si="1431"/>
        <v>104.43092962641181</v>
      </c>
      <c r="R277" s="63">
        <v>20491</v>
      </c>
      <c r="S277" s="78">
        <f t="shared" si="1432"/>
        <v>89.199895524986943</v>
      </c>
      <c r="T277" s="133">
        <v>6140</v>
      </c>
      <c r="U277" s="132">
        <f t="shared" si="1433"/>
        <v>81.41076637496684</v>
      </c>
      <c r="V277" s="63">
        <v>5901</v>
      </c>
      <c r="W277" s="78">
        <f t="shared" si="1434"/>
        <v>102.96632350375152</v>
      </c>
      <c r="X277" s="133">
        <f t="shared" si="1440"/>
        <v>-239</v>
      </c>
      <c r="Y277" s="132">
        <f t="shared" si="1435"/>
        <v>13.197128658199889</v>
      </c>
      <c r="Z277" s="133">
        <f t="shared" si="1441"/>
        <v>20252</v>
      </c>
      <c r="AA277" s="169">
        <f t="shared" si="1443"/>
        <v>95.704361797646612</v>
      </c>
      <c r="AB277" s="55"/>
    </row>
    <row r="278" spans="1:31" s="56" customFormat="1" ht="12" customHeight="1">
      <c r="A278" s="55"/>
      <c r="B278" s="26" t="s">
        <v>240</v>
      </c>
      <c r="C278" s="42" t="s">
        <v>9</v>
      </c>
      <c r="D278" s="77">
        <v>19012</v>
      </c>
      <c r="E278" s="78">
        <f t="shared" si="1436"/>
        <v>91.716918326981528</v>
      </c>
      <c r="F278" s="63">
        <v>909</v>
      </c>
      <c r="G278" s="78">
        <f t="shared" si="1437"/>
        <v>52.543352601156066</v>
      </c>
      <c r="H278" s="76">
        <v>2484</v>
      </c>
      <c r="I278" s="78">
        <f t="shared" si="1428"/>
        <v>107.02283498492029</v>
      </c>
      <c r="J278" s="63">
        <v>2002</v>
      </c>
      <c r="K278" s="78">
        <f t="shared" si="1429"/>
        <v>80.498592681946121</v>
      </c>
      <c r="L278" s="63">
        <v>878</v>
      </c>
      <c r="M278" s="78">
        <f t="shared" si="1430"/>
        <v>65.620328849028397</v>
      </c>
      <c r="N278" s="63">
        <f t="shared" si="1442"/>
        <v>892</v>
      </c>
      <c r="O278" s="78">
        <f t="shared" si="1439"/>
        <v>65.830258302583019</v>
      </c>
      <c r="P278" s="63">
        <v>1110</v>
      </c>
      <c r="Q278" s="78">
        <f t="shared" si="1431"/>
        <v>98.056537102473499</v>
      </c>
      <c r="R278" s="63">
        <v>21014</v>
      </c>
      <c r="S278" s="78">
        <f t="shared" si="1432"/>
        <v>90.515161957270848</v>
      </c>
      <c r="T278" s="133">
        <v>6051</v>
      </c>
      <c r="U278" s="132">
        <f t="shared" si="1433"/>
        <v>75.779586725109581</v>
      </c>
      <c r="V278" s="63">
        <v>5740</v>
      </c>
      <c r="W278" s="78">
        <f t="shared" si="1434"/>
        <v>108.32232496697489</v>
      </c>
      <c r="X278" s="133">
        <f t="shared" si="1440"/>
        <v>-311</v>
      </c>
      <c r="Y278" s="132">
        <f t="shared" si="1435"/>
        <v>11.578555472822041</v>
      </c>
      <c r="Z278" s="133">
        <f t="shared" si="1441"/>
        <v>20703</v>
      </c>
      <c r="AA278" s="169">
        <f t="shared" si="1443"/>
        <v>100.84266926449099</v>
      </c>
      <c r="AB278" s="55"/>
    </row>
    <row r="279" spans="1:31" s="2" customFormat="1" ht="12" customHeight="1">
      <c r="A279" s="1"/>
      <c r="B279" s="26" t="s">
        <v>241</v>
      </c>
      <c r="C279" s="42" t="s">
        <v>10</v>
      </c>
      <c r="D279" s="77">
        <v>18680</v>
      </c>
      <c r="E279" s="78">
        <f t="shared" si="1436"/>
        <v>97.662989491295022</v>
      </c>
      <c r="F279" s="63">
        <v>1752</v>
      </c>
      <c r="G279" s="78">
        <f t="shared" si="1437"/>
        <v>119.34604904632154</v>
      </c>
      <c r="H279" s="76">
        <v>2172</v>
      </c>
      <c r="I279" s="78">
        <f t="shared" si="1428"/>
        <v>96.791443850267385</v>
      </c>
      <c r="J279" s="63">
        <v>2094</v>
      </c>
      <c r="K279" s="78">
        <f t="shared" si="1429"/>
        <v>83.095238095238102</v>
      </c>
      <c r="L279" s="63">
        <v>1113</v>
      </c>
      <c r="M279" s="78">
        <f t="shared" si="1430"/>
        <v>75.304465493910683</v>
      </c>
      <c r="N279" s="63">
        <f t="shared" si="1442"/>
        <v>1127</v>
      </c>
      <c r="O279" s="78">
        <f t="shared" si="1439"/>
        <v>75.485599464166114</v>
      </c>
      <c r="P279" s="63">
        <v>967</v>
      </c>
      <c r="Q279" s="78">
        <f t="shared" si="1431"/>
        <v>94.157740993184035</v>
      </c>
      <c r="R279" s="63">
        <v>20774</v>
      </c>
      <c r="S279" s="78">
        <f t="shared" si="1432"/>
        <v>95.967108606273385</v>
      </c>
      <c r="T279" s="133">
        <v>5851</v>
      </c>
      <c r="U279" s="132">
        <f t="shared" si="1433"/>
        <v>79.238894907909</v>
      </c>
      <c r="V279" s="63">
        <v>5180</v>
      </c>
      <c r="W279" s="78">
        <f t="shared" si="1434"/>
        <v>105.32736884912566</v>
      </c>
      <c r="X279" s="133">
        <f t="shared" si="1440"/>
        <v>-671</v>
      </c>
      <c r="Y279" s="132">
        <f t="shared" si="1435"/>
        <v>27.210056772100565</v>
      </c>
      <c r="Z279" s="133">
        <f t="shared" si="1441"/>
        <v>20103</v>
      </c>
      <c r="AA279" s="169">
        <f t="shared" si="1443"/>
        <v>104.80684010218447</v>
      </c>
      <c r="AB279" s="55"/>
      <c r="AC279" s="56"/>
    </row>
    <row r="280" spans="1:31" s="2" customFormat="1" ht="12" customHeight="1">
      <c r="A280" s="3"/>
      <c r="B280" s="26" t="s">
        <v>242</v>
      </c>
      <c r="C280" s="42" t="s">
        <v>11</v>
      </c>
      <c r="D280" s="77">
        <v>17969</v>
      </c>
      <c r="E280" s="78">
        <f t="shared" si="1436"/>
        <v>96.085770814394948</v>
      </c>
      <c r="F280" s="63">
        <v>1354</v>
      </c>
      <c r="G280" s="78">
        <f t="shared" si="1437"/>
        <v>76.195835678109177</v>
      </c>
      <c r="H280" s="76">
        <v>2033</v>
      </c>
      <c r="I280" s="78">
        <f t="shared" ref="I280:I295" si="1444">H280/H268*100</f>
        <v>110.13001083423619</v>
      </c>
      <c r="J280" s="63">
        <v>2160</v>
      </c>
      <c r="K280" s="78">
        <f t="shared" ref="K280:K295" si="1445">J280/J268*100</f>
        <v>83.558994197292066</v>
      </c>
      <c r="L280" s="63">
        <v>1196</v>
      </c>
      <c r="M280" s="78">
        <f t="shared" ref="M280:M295" si="1446">L280/L268*100</f>
        <v>77.71280051981806</v>
      </c>
      <c r="N280" s="63">
        <f>J280-P280</f>
        <v>1210</v>
      </c>
      <c r="O280" s="78">
        <f t="shared" si="1439"/>
        <v>77.913715389568566</v>
      </c>
      <c r="P280" s="63">
        <v>950</v>
      </c>
      <c r="Q280" s="78">
        <f t="shared" ref="Q280:Q295" si="1447">P280/P268*100</f>
        <v>92.054263565891475</v>
      </c>
      <c r="R280" s="63">
        <v>20129</v>
      </c>
      <c r="S280" s="78">
        <f t="shared" ref="S280:S295" si="1448">R280/R268*100</f>
        <v>94.564502489899454</v>
      </c>
      <c r="T280" s="133">
        <v>6092</v>
      </c>
      <c r="U280" s="132">
        <f t="shared" ref="U280:U295" si="1449">T280/T268*100</f>
        <v>77.823198773633109</v>
      </c>
      <c r="V280" s="63">
        <v>5335</v>
      </c>
      <c r="W280" s="78">
        <f t="shared" ref="W280:W295" si="1450">V280/V268*100</f>
        <v>102.59615384615384</v>
      </c>
      <c r="X280" s="133">
        <f t="shared" si="1440"/>
        <v>-757</v>
      </c>
      <c r="Y280" s="132">
        <f t="shared" ref="Y280:Y295" si="1451">X280/X268*100</f>
        <v>28.80517503805175</v>
      </c>
      <c r="Z280" s="133">
        <f t="shared" si="1441"/>
        <v>19372</v>
      </c>
      <c r="AA280" s="169">
        <f t="shared" si="1443"/>
        <v>103.82677671776182</v>
      </c>
      <c r="AB280" s="55"/>
      <c r="AC280" s="56"/>
    </row>
    <row r="281" spans="1:31" s="56" customFormat="1" ht="12" customHeight="1">
      <c r="A281" s="55"/>
      <c r="B281" s="26" t="s">
        <v>243</v>
      </c>
      <c r="C281" s="42" t="s">
        <v>244</v>
      </c>
      <c r="D281" s="77">
        <v>17836</v>
      </c>
      <c r="E281" s="78">
        <f t="shared" ref="E281:E295" si="1452">D281/D269*100</f>
        <v>95.415396137591614</v>
      </c>
      <c r="F281" s="63">
        <v>885</v>
      </c>
      <c r="G281" s="78">
        <f t="shared" ref="G281:G295" si="1453">F281/F269*100</f>
        <v>70.686900958466452</v>
      </c>
      <c r="H281" s="76">
        <v>1862</v>
      </c>
      <c r="I281" s="78">
        <f t="shared" si="1444"/>
        <v>92.041522491349482</v>
      </c>
      <c r="J281" s="63">
        <v>1981</v>
      </c>
      <c r="K281" s="78">
        <f t="shared" si="1445"/>
        <v>89.841269841269849</v>
      </c>
      <c r="L281" s="63">
        <v>1022</v>
      </c>
      <c r="M281" s="78">
        <f t="shared" si="1446"/>
        <v>80.535855003940114</v>
      </c>
      <c r="N281" s="63">
        <f t="shared" ref="N281" si="1454">J281-P281</f>
        <v>1036</v>
      </c>
      <c r="O281" s="78">
        <f t="shared" ref="O281:O295" si="1455">N281/N269*100</f>
        <v>80.748246297739669</v>
      </c>
      <c r="P281" s="63">
        <v>945</v>
      </c>
      <c r="Q281" s="78">
        <f t="shared" si="1447"/>
        <v>102.4945770065076</v>
      </c>
      <c r="R281" s="63">
        <v>19817</v>
      </c>
      <c r="S281" s="78">
        <f t="shared" si="1448"/>
        <v>94.827256196765248</v>
      </c>
      <c r="T281" s="133">
        <v>5600</v>
      </c>
      <c r="U281" s="132">
        <f t="shared" si="1449"/>
        <v>78.168620882188719</v>
      </c>
      <c r="V281" s="63">
        <v>5175</v>
      </c>
      <c r="W281" s="78">
        <f t="shared" si="1450"/>
        <v>99.826388888888886</v>
      </c>
      <c r="X281" s="133">
        <f t="shared" ref="X281:X295" si="1456">V281-T281</f>
        <v>-425</v>
      </c>
      <c r="Y281" s="132">
        <f t="shared" si="1451"/>
        <v>21.464646464646464</v>
      </c>
      <c r="Z281" s="133">
        <f t="shared" ref="Z281:Z295" si="1457">R281+X281</f>
        <v>19392</v>
      </c>
      <c r="AA281" s="169">
        <f t="shared" si="1443"/>
        <v>102.50555026958452</v>
      </c>
      <c r="AB281" s="55"/>
    </row>
    <row r="282" spans="1:31" s="56" customFormat="1" ht="12" customHeight="1">
      <c r="A282" s="55"/>
      <c r="B282" s="26" t="s">
        <v>245</v>
      </c>
      <c r="C282" s="42" t="s">
        <v>246</v>
      </c>
      <c r="D282" s="77">
        <v>17067</v>
      </c>
      <c r="E282" s="78">
        <f t="shared" si="1452"/>
        <v>101.76495140420965</v>
      </c>
      <c r="F282" s="63">
        <v>1011</v>
      </c>
      <c r="G282" s="78">
        <f t="shared" si="1453"/>
        <v>115.80756013745706</v>
      </c>
      <c r="H282" s="76">
        <v>2111</v>
      </c>
      <c r="I282" s="78">
        <f t="shared" si="1444"/>
        <v>101.53920153920153</v>
      </c>
      <c r="J282" s="63">
        <v>1774</v>
      </c>
      <c r="K282" s="78">
        <f t="shared" si="1445"/>
        <v>86.410131514856303</v>
      </c>
      <c r="L282" s="63">
        <v>879</v>
      </c>
      <c r="M282" s="78">
        <f t="shared" si="1446"/>
        <v>82.303370786516851</v>
      </c>
      <c r="N282" s="63">
        <f>J282-P282</f>
        <v>891</v>
      </c>
      <c r="O282" s="78">
        <f t="shared" si="1455"/>
        <v>82.34750462107209</v>
      </c>
      <c r="P282" s="63">
        <v>883</v>
      </c>
      <c r="Q282" s="78">
        <f t="shared" si="1447"/>
        <v>90.937178166838308</v>
      </c>
      <c r="R282" s="63">
        <v>18841</v>
      </c>
      <c r="S282" s="78">
        <f t="shared" si="1448"/>
        <v>100.09031024224396</v>
      </c>
      <c r="T282" s="133">
        <v>5291</v>
      </c>
      <c r="U282" s="132">
        <f t="shared" si="1449"/>
        <v>87.934186471663622</v>
      </c>
      <c r="V282" s="63">
        <v>4859</v>
      </c>
      <c r="W282" s="78">
        <f t="shared" si="1450"/>
        <v>98.740093476935584</v>
      </c>
      <c r="X282" s="133">
        <f t="shared" si="1456"/>
        <v>-432</v>
      </c>
      <c r="Y282" s="132">
        <f t="shared" si="1451"/>
        <v>39.416058394160586</v>
      </c>
      <c r="Z282" s="133">
        <f t="shared" si="1457"/>
        <v>18409</v>
      </c>
      <c r="AA282" s="169">
        <f t="shared" si="1443"/>
        <v>103.84138086642601</v>
      </c>
      <c r="AB282" s="55"/>
    </row>
    <row r="283" spans="1:31" s="56" customFormat="1" ht="12" customHeight="1">
      <c r="A283" s="55"/>
      <c r="B283" s="27" t="s">
        <v>247</v>
      </c>
      <c r="C283" s="44" t="s">
        <v>248</v>
      </c>
      <c r="D283" s="79">
        <v>18516</v>
      </c>
      <c r="E283" s="80">
        <f t="shared" si="1452"/>
        <v>112.86114836035597</v>
      </c>
      <c r="F283" s="64">
        <v>1557</v>
      </c>
      <c r="G283" s="80">
        <f t="shared" si="1453"/>
        <v>119.49347659247888</v>
      </c>
      <c r="H283" s="64">
        <v>1857</v>
      </c>
      <c r="I283" s="80">
        <f t="shared" si="1444"/>
        <v>1025.9668508287293</v>
      </c>
      <c r="J283" s="73">
        <v>1925</v>
      </c>
      <c r="K283" s="80">
        <f t="shared" si="1445"/>
        <v>94.827586206896555</v>
      </c>
      <c r="L283" s="64">
        <v>937</v>
      </c>
      <c r="M283" s="80">
        <f t="shared" si="1446"/>
        <v>99.048625792811833</v>
      </c>
      <c r="N283" s="65">
        <f t="shared" ref="N283:N285" si="1458">J283-P283</f>
        <v>950</v>
      </c>
      <c r="O283" s="80">
        <f t="shared" si="1455"/>
        <v>98.958333333333343</v>
      </c>
      <c r="P283" s="73">
        <v>975</v>
      </c>
      <c r="Q283" s="80">
        <f t="shared" si="1447"/>
        <v>91.121495327102807</v>
      </c>
      <c r="R283" s="73">
        <v>20441</v>
      </c>
      <c r="S283" s="80">
        <f t="shared" si="1448"/>
        <v>110.87546105445867</v>
      </c>
      <c r="T283" s="179">
        <v>5609</v>
      </c>
      <c r="U283" s="178">
        <f t="shared" si="1449"/>
        <v>102.97411419129796</v>
      </c>
      <c r="V283" s="65">
        <v>5385</v>
      </c>
      <c r="W283" s="80">
        <f t="shared" si="1450"/>
        <v>107.44213886671987</v>
      </c>
      <c r="X283" s="179">
        <f t="shared" si="1456"/>
        <v>-224</v>
      </c>
      <c r="Y283" s="178">
        <f t="shared" si="1451"/>
        <v>51.494252873563219</v>
      </c>
      <c r="Z283" s="179">
        <f t="shared" si="1457"/>
        <v>20217</v>
      </c>
      <c r="AA283" s="180">
        <f t="shared" ref="AA283:AA295" si="1459">Z283/Z271*100</f>
        <v>112.31042719848898</v>
      </c>
      <c r="AB283" s="55"/>
    </row>
    <row r="284" spans="1:31" s="2" customFormat="1" ht="12" customHeight="1">
      <c r="A284" s="3"/>
      <c r="B284" s="26" t="s">
        <v>253</v>
      </c>
      <c r="C284" s="42" t="s">
        <v>254</v>
      </c>
      <c r="D284" s="66">
        <v>18267</v>
      </c>
      <c r="E284" s="67">
        <f t="shared" si="1452"/>
        <v>105.93864176767384</v>
      </c>
      <c r="F284" s="59">
        <v>1387</v>
      </c>
      <c r="G284" s="67">
        <f t="shared" si="1453"/>
        <v>132.47373447946512</v>
      </c>
      <c r="H284" s="74">
        <v>1686</v>
      </c>
      <c r="I284" s="67">
        <f t="shared" si="1444"/>
        <v>249.03988183161005</v>
      </c>
      <c r="J284" s="59">
        <v>1842</v>
      </c>
      <c r="K284" s="67">
        <f t="shared" si="1445"/>
        <v>128.18371607515658</v>
      </c>
      <c r="L284" s="59">
        <v>732</v>
      </c>
      <c r="M284" s="67">
        <f t="shared" si="1446"/>
        <v>220.48192771084337</v>
      </c>
      <c r="N284" s="59">
        <f t="shared" si="1458"/>
        <v>745</v>
      </c>
      <c r="O284" s="67">
        <f t="shared" si="1455"/>
        <v>215.31791907514452</v>
      </c>
      <c r="P284" s="59">
        <v>1097</v>
      </c>
      <c r="Q284" s="67">
        <f t="shared" si="1447"/>
        <v>100.5499541704858</v>
      </c>
      <c r="R284" s="59">
        <v>20109</v>
      </c>
      <c r="S284" s="67">
        <f t="shared" si="1448"/>
        <v>107.64989293361884</v>
      </c>
      <c r="T284" s="18">
        <v>5492</v>
      </c>
      <c r="U284" s="17">
        <f t="shared" si="1449"/>
        <v>107.64406115248921</v>
      </c>
      <c r="V284" s="59">
        <v>5333</v>
      </c>
      <c r="W284" s="67">
        <f t="shared" si="1450"/>
        <v>99.756827534605307</v>
      </c>
      <c r="X284" s="18">
        <f t="shared" si="1456"/>
        <v>-159</v>
      </c>
      <c r="Y284" s="17">
        <f t="shared" si="1451"/>
        <v>-65.163934426229503</v>
      </c>
      <c r="Z284" s="18">
        <f t="shared" si="1457"/>
        <v>19950</v>
      </c>
      <c r="AA284" s="19">
        <f t="shared" si="1459"/>
        <v>105.42168674698796</v>
      </c>
      <c r="AB284" s="1"/>
      <c r="AC284" s="135"/>
      <c r="AE284" s="135"/>
    </row>
    <row r="285" spans="1:31" s="56" customFormat="1" ht="12" customHeight="1">
      <c r="A285" s="55"/>
      <c r="B285" s="26" t="s">
        <v>255</v>
      </c>
      <c r="C285" s="42" t="s">
        <v>256</v>
      </c>
      <c r="D285" s="77">
        <v>19858</v>
      </c>
      <c r="E285" s="78">
        <f t="shared" si="1452"/>
        <v>107.13206732844196</v>
      </c>
      <c r="F285" s="63">
        <v>1436</v>
      </c>
      <c r="G285" s="78">
        <f t="shared" si="1453"/>
        <v>162.07674943566593</v>
      </c>
      <c r="H285" s="76">
        <v>2033</v>
      </c>
      <c r="I285" s="78">
        <f t="shared" si="1444"/>
        <v>355.41958041958043</v>
      </c>
      <c r="J285" s="63">
        <v>1978</v>
      </c>
      <c r="K285" s="78">
        <f t="shared" si="1445"/>
        <v>117.73809523809524</v>
      </c>
      <c r="L285" s="63">
        <v>761</v>
      </c>
      <c r="M285" s="78">
        <f t="shared" si="1446"/>
        <v>157.88381742738588</v>
      </c>
      <c r="N285" s="63">
        <f t="shared" si="1458"/>
        <v>774</v>
      </c>
      <c r="O285" s="78">
        <f t="shared" si="1455"/>
        <v>156.04838709677421</v>
      </c>
      <c r="P285" s="63">
        <v>1204</v>
      </c>
      <c r="Q285" s="78">
        <f t="shared" si="1447"/>
        <v>101.68918918918919</v>
      </c>
      <c r="R285" s="63">
        <v>21836</v>
      </c>
      <c r="S285" s="78">
        <f t="shared" si="1448"/>
        <v>108.01345468935497</v>
      </c>
      <c r="T285" s="120">
        <v>5673</v>
      </c>
      <c r="U285" s="121">
        <f t="shared" si="1449"/>
        <v>102.71591526344379</v>
      </c>
      <c r="V285" s="63">
        <v>5572</v>
      </c>
      <c r="W285" s="78">
        <f t="shared" si="1450"/>
        <v>103.18518518518518</v>
      </c>
      <c r="X285" s="120">
        <f t="shared" si="1456"/>
        <v>-101</v>
      </c>
      <c r="Y285" s="121">
        <f t="shared" si="1451"/>
        <v>82.113821138211378</v>
      </c>
      <c r="Z285" s="120">
        <f t="shared" si="1457"/>
        <v>21735</v>
      </c>
      <c r="AA285" s="145">
        <f t="shared" si="1459"/>
        <v>108.17200019907432</v>
      </c>
      <c r="AB285" s="55"/>
    </row>
    <row r="286" spans="1:31" s="56" customFormat="1" ht="12" customHeight="1">
      <c r="A286" s="55"/>
      <c r="B286" s="26" t="s">
        <v>257</v>
      </c>
      <c r="C286" s="42" t="s">
        <v>5</v>
      </c>
      <c r="D286" s="77">
        <v>19720</v>
      </c>
      <c r="E286" s="78">
        <f t="shared" si="1452"/>
        <v>97.507911392405063</v>
      </c>
      <c r="F286" s="63">
        <v>969</v>
      </c>
      <c r="G286" s="78">
        <f t="shared" si="1453"/>
        <v>66.552197802197796</v>
      </c>
      <c r="H286" s="76">
        <v>2527</v>
      </c>
      <c r="I286" s="78">
        <f t="shared" si="1444"/>
        <v>100.9185303514377</v>
      </c>
      <c r="J286" s="63">
        <v>2007</v>
      </c>
      <c r="K286" s="78">
        <f t="shared" si="1445"/>
        <v>116.07865818392133</v>
      </c>
      <c r="L286" s="63">
        <v>780</v>
      </c>
      <c r="M286" s="78">
        <f t="shared" si="1446"/>
        <v>144.98141263940519</v>
      </c>
      <c r="N286" s="63">
        <f>J286-P286</f>
        <v>793</v>
      </c>
      <c r="O286" s="78">
        <f t="shared" si="1455"/>
        <v>143.65942028985506</v>
      </c>
      <c r="P286" s="63">
        <v>1214</v>
      </c>
      <c r="Q286" s="78">
        <f t="shared" si="1447"/>
        <v>103.14358538657604</v>
      </c>
      <c r="R286" s="63">
        <v>21727</v>
      </c>
      <c r="S286" s="78">
        <f t="shared" si="1448"/>
        <v>98.970527946066596</v>
      </c>
      <c r="T286" s="120">
        <v>5619</v>
      </c>
      <c r="U286" s="121">
        <f t="shared" si="1449"/>
        <v>98.943475964078189</v>
      </c>
      <c r="V286" s="63">
        <v>5681</v>
      </c>
      <c r="W286" s="78">
        <f t="shared" si="1450"/>
        <v>101.28365127473703</v>
      </c>
      <c r="X286" s="120">
        <f t="shared" si="1456"/>
        <v>62</v>
      </c>
      <c r="Y286" s="121">
        <f t="shared" si="1451"/>
        <v>-88.571428571428569</v>
      </c>
      <c r="Z286" s="120">
        <f t="shared" si="1457"/>
        <v>21789</v>
      </c>
      <c r="AA286" s="145">
        <f t="shared" si="1459"/>
        <v>99.570442809486821</v>
      </c>
      <c r="AB286" s="55"/>
    </row>
    <row r="287" spans="1:31" s="56" customFormat="1" ht="12" customHeight="1">
      <c r="A287" s="55"/>
      <c r="B287" s="26" t="s">
        <v>258</v>
      </c>
      <c r="C287" s="42" t="s">
        <v>259</v>
      </c>
      <c r="D287" s="77">
        <v>19159</v>
      </c>
      <c r="E287" s="78">
        <f t="shared" si="1452"/>
        <v>98.21099036292803</v>
      </c>
      <c r="F287" s="63">
        <v>849</v>
      </c>
      <c r="G287" s="78">
        <f t="shared" si="1453"/>
        <v>106.92695214105794</v>
      </c>
      <c r="H287" s="76">
        <v>1462</v>
      </c>
      <c r="I287" s="78">
        <f t="shared" si="1444"/>
        <v>67.653863951874129</v>
      </c>
      <c r="J287" s="63">
        <v>2099</v>
      </c>
      <c r="K287" s="78">
        <f t="shared" si="1445"/>
        <v>121.89314750290362</v>
      </c>
      <c r="L287" s="63">
        <v>851</v>
      </c>
      <c r="M287" s="78">
        <f t="shared" si="1446"/>
        <v>157.88497217068647</v>
      </c>
      <c r="N287" s="63">
        <f t="shared" ref="N287:N289" si="1460">J287-P287</f>
        <v>864</v>
      </c>
      <c r="O287" s="78">
        <f t="shared" si="1455"/>
        <v>156.52173913043478</v>
      </c>
      <c r="P287" s="63">
        <v>1235</v>
      </c>
      <c r="Q287" s="78">
        <f t="shared" si="1447"/>
        <v>105.55555555555556</v>
      </c>
      <c r="R287" s="63">
        <v>21258</v>
      </c>
      <c r="S287" s="78">
        <f t="shared" si="1448"/>
        <v>100.13188883655204</v>
      </c>
      <c r="T287" s="133">
        <v>5644</v>
      </c>
      <c r="U287" s="132">
        <f t="shared" si="1449"/>
        <v>96.495127372200372</v>
      </c>
      <c r="V287" s="63">
        <v>5895</v>
      </c>
      <c r="W287" s="78">
        <f t="shared" si="1450"/>
        <v>101.1322696860525</v>
      </c>
      <c r="X287" s="133">
        <f t="shared" si="1456"/>
        <v>251</v>
      </c>
      <c r="Y287" s="132">
        <f t="shared" si="1451"/>
        <v>-1255</v>
      </c>
      <c r="Z287" s="133">
        <f t="shared" si="1457"/>
        <v>21509</v>
      </c>
      <c r="AA287" s="169">
        <f t="shared" si="1459"/>
        <v>101.4097123998114</v>
      </c>
      <c r="AB287" s="55"/>
    </row>
    <row r="288" spans="1:31" s="56" customFormat="1" ht="12" customHeight="1">
      <c r="A288" s="55"/>
      <c r="B288" s="26" t="s">
        <v>260</v>
      </c>
      <c r="C288" s="42" t="s">
        <v>261</v>
      </c>
      <c r="D288" s="77">
        <v>18658</v>
      </c>
      <c r="E288" s="78">
        <f t="shared" si="1452"/>
        <v>99.392712550607285</v>
      </c>
      <c r="F288" s="63">
        <v>1115</v>
      </c>
      <c r="G288" s="78">
        <f t="shared" si="1453"/>
        <v>135.3155339805825</v>
      </c>
      <c r="H288" s="76">
        <v>172</v>
      </c>
      <c r="I288" s="78">
        <f t="shared" si="1444"/>
        <v>22.051282051282051</v>
      </c>
      <c r="J288" s="63">
        <v>1975</v>
      </c>
      <c r="K288" s="78">
        <f t="shared" si="1445"/>
        <v>108.75550660792952</v>
      </c>
      <c r="L288" s="63">
        <v>713</v>
      </c>
      <c r="M288" s="78">
        <f t="shared" si="1446"/>
        <v>122.71944922547333</v>
      </c>
      <c r="N288" s="63">
        <f t="shared" si="1460"/>
        <v>726</v>
      </c>
      <c r="O288" s="78">
        <f t="shared" si="1455"/>
        <v>122.01680672268908</v>
      </c>
      <c r="P288" s="63">
        <v>1249</v>
      </c>
      <c r="Q288" s="78">
        <f t="shared" si="1447"/>
        <v>102.29320229320228</v>
      </c>
      <c r="R288" s="63">
        <v>20633</v>
      </c>
      <c r="S288" s="78">
        <f t="shared" si="1448"/>
        <v>100.21857392655915</v>
      </c>
      <c r="T288" s="133">
        <v>5598</v>
      </c>
      <c r="U288" s="132">
        <f t="shared" si="1449"/>
        <v>94.2900454775139</v>
      </c>
      <c r="V288" s="63">
        <v>5920</v>
      </c>
      <c r="W288" s="78">
        <f t="shared" si="1450"/>
        <v>97.192579215235597</v>
      </c>
      <c r="X288" s="133">
        <f t="shared" si="1456"/>
        <v>322</v>
      </c>
      <c r="Y288" s="132">
        <f t="shared" si="1451"/>
        <v>209.09090909090909</v>
      </c>
      <c r="Z288" s="133">
        <f t="shared" si="1457"/>
        <v>20955</v>
      </c>
      <c r="AA288" s="169">
        <f t="shared" si="1459"/>
        <v>101.02690193809663</v>
      </c>
      <c r="AB288" s="55"/>
    </row>
    <row r="289" spans="1:31" s="56" customFormat="1" ht="12" customHeight="1">
      <c r="A289" s="55"/>
      <c r="B289" s="26" t="s">
        <v>262</v>
      </c>
      <c r="C289" s="42" t="s">
        <v>8</v>
      </c>
      <c r="D289" s="77">
        <v>19831</v>
      </c>
      <c r="E289" s="78">
        <f t="shared" si="1452"/>
        <v>107.17721450575581</v>
      </c>
      <c r="F289" s="63">
        <v>1018</v>
      </c>
      <c r="G289" s="78">
        <f t="shared" si="1453"/>
        <v>133.07189542483658</v>
      </c>
      <c r="H289" s="76">
        <v>2253</v>
      </c>
      <c r="I289" s="78">
        <f t="shared" si="1444"/>
        <v>101.94570135746605</v>
      </c>
      <c r="J289" s="63">
        <v>2028</v>
      </c>
      <c r="K289" s="78">
        <f t="shared" si="1445"/>
        <v>102.01207243460763</v>
      </c>
      <c r="L289" s="63">
        <v>818</v>
      </c>
      <c r="M289" s="78">
        <f t="shared" si="1446"/>
        <v>106.09597924773023</v>
      </c>
      <c r="N289" s="63">
        <f t="shared" si="1460"/>
        <v>830</v>
      </c>
      <c r="O289" s="78">
        <f t="shared" si="1455"/>
        <v>105.59796437659033</v>
      </c>
      <c r="P289" s="63">
        <v>1198</v>
      </c>
      <c r="Q289" s="78">
        <f t="shared" si="1447"/>
        <v>99.667221297836932</v>
      </c>
      <c r="R289" s="63">
        <v>21859</v>
      </c>
      <c r="S289" s="78">
        <f t="shared" si="1448"/>
        <v>106.67610170318676</v>
      </c>
      <c r="T289" s="133">
        <v>5788</v>
      </c>
      <c r="U289" s="132">
        <f t="shared" si="1449"/>
        <v>94.267100977198695</v>
      </c>
      <c r="V289" s="63">
        <v>5675</v>
      </c>
      <c r="W289" s="78">
        <f t="shared" si="1450"/>
        <v>96.170140654126428</v>
      </c>
      <c r="X289" s="133">
        <f t="shared" si="1456"/>
        <v>-113</v>
      </c>
      <c r="Y289" s="132">
        <f t="shared" si="1451"/>
        <v>47.280334728033473</v>
      </c>
      <c r="Z289" s="133">
        <f t="shared" si="1457"/>
        <v>21746</v>
      </c>
      <c r="AA289" s="169">
        <f t="shared" si="1459"/>
        <v>107.37704918032787</v>
      </c>
      <c r="AB289" s="55"/>
    </row>
    <row r="290" spans="1:31" s="56" customFormat="1" ht="12" customHeight="1">
      <c r="A290" s="55"/>
      <c r="B290" s="26" t="s">
        <v>263</v>
      </c>
      <c r="C290" s="42" t="s">
        <v>9</v>
      </c>
      <c r="D290" s="77">
        <v>19606</v>
      </c>
      <c r="E290" s="78">
        <f t="shared" si="1452"/>
        <v>103.12434252051337</v>
      </c>
      <c r="F290" s="63">
        <v>1035</v>
      </c>
      <c r="G290" s="78">
        <f t="shared" si="1453"/>
        <v>113.86138613861385</v>
      </c>
      <c r="H290" s="63">
        <v>2325</v>
      </c>
      <c r="I290" s="78">
        <f t="shared" si="1444"/>
        <v>93.59903381642512</v>
      </c>
      <c r="J290" s="63">
        <v>2209</v>
      </c>
      <c r="K290" s="78">
        <f t="shared" si="1445"/>
        <v>110.33966033966034</v>
      </c>
      <c r="L290" s="63">
        <v>912</v>
      </c>
      <c r="M290" s="78">
        <f t="shared" si="1446"/>
        <v>103.87243735763099</v>
      </c>
      <c r="N290" s="63">
        <f>J290-P290</f>
        <v>925</v>
      </c>
      <c r="O290" s="78">
        <f t="shared" si="1455"/>
        <v>103.69955156950672</v>
      </c>
      <c r="P290" s="63">
        <v>1284</v>
      </c>
      <c r="Q290" s="78">
        <f t="shared" si="1447"/>
        <v>115.67567567567568</v>
      </c>
      <c r="R290" s="63">
        <v>21815</v>
      </c>
      <c r="S290" s="78">
        <f t="shared" si="1448"/>
        <v>103.81174455125155</v>
      </c>
      <c r="T290" s="133">
        <v>5854</v>
      </c>
      <c r="U290" s="132">
        <f t="shared" si="1449"/>
        <v>96.744339778549005</v>
      </c>
      <c r="V290" s="63">
        <v>5775</v>
      </c>
      <c r="W290" s="78">
        <f t="shared" si="1450"/>
        <v>100.60975609756098</v>
      </c>
      <c r="X290" s="133">
        <f t="shared" si="1456"/>
        <v>-79</v>
      </c>
      <c r="Y290" s="132">
        <f t="shared" si="1451"/>
        <v>25.401929260450164</v>
      </c>
      <c r="Z290" s="133">
        <f t="shared" si="1457"/>
        <v>21736</v>
      </c>
      <c r="AA290" s="169">
        <f t="shared" si="1459"/>
        <v>104.98961503163792</v>
      </c>
      <c r="AB290" s="55"/>
    </row>
    <row r="291" spans="1:31" s="56" customFormat="1" ht="12" customHeight="1">
      <c r="A291" s="55"/>
      <c r="B291" s="26" t="s">
        <v>264</v>
      </c>
      <c r="C291" s="42" t="s">
        <v>10</v>
      </c>
      <c r="D291" s="77">
        <v>18276</v>
      </c>
      <c r="E291" s="78">
        <f t="shared" si="1452"/>
        <v>97.837259100642399</v>
      </c>
      <c r="F291" s="63">
        <v>1222</v>
      </c>
      <c r="G291" s="78">
        <f t="shared" si="1453"/>
        <v>69.748858447488587</v>
      </c>
      <c r="H291" s="76">
        <v>2218</v>
      </c>
      <c r="I291" s="78">
        <f t="shared" si="1444"/>
        <v>102.11786372007366</v>
      </c>
      <c r="J291" s="63">
        <v>2331</v>
      </c>
      <c r="K291" s="78">
        <f t="shared" si="1445"/>
        <v>111.31805157593124</v>
      </c>
      <c r="L291" s="63">
        <v>1218</v>
      </c>
      <c r="M291" s="78">
        <f t="shared" si="1446"/>
        <v>109.43396226415094</v>
      </c>
      <c r="N291" s="63">
        <f t="shared" ref="N291" si="1461">J291-P291</f>
        <v>1230</v>
      </c>
      <c r="O291" s="78">
        <f t="shared" si="1455"/>
        <v>109.13930789707187</v>
      </c>
      <c r="P291" s="63">
        <v>1101</v>
      </c>
      <c r="Q291" s="78">
        <f t="shared" si="1447"/>
        <v>113.85729058945191</v>
      </c>
      <c r="R291" s="63">
        <v>20607</v>
      </c>
      <c r="S291" s="78">
        <f t="shared" si="1448"/>
        <v>99.196110522768848</v>
      </c>
      <c r="T291" s="133">
        <v>5796</v>
      </c>
      <c r="U291" s="132">
        <f t="shared" si="1449"/>
        <v>99.059989745342676</v>
      </c>
      <c r="V291" s="63">
        <v>5260</v>
      </c>
      <c r="W291" s="78">
        <f t="shared" si="1450"/>
        <v>101.54440154440154</v>
      </c>
      <c r="X291" s="133">
        <f t="shared" si="1456"/>
        <v>-536</v>
      </c>
      <c r="Y291" s="132">
        <f t="shared" si="1451"/>
        <v>79.88077496274218</v>
      </c>
      <c r="Z291" s="133">
        <f t="shared" si="1457"/>
        <v>20071</v>
      </c>
      <c r="AA291" s="169">
        <f t="shared" si="1459"/>
        <v>99.84081977814256</v>
      </c>
      <c r="AB291" s="55"/>
    </row>
    <row r="292" spans="1:31" s="56" customFormat="1" ht="12" customHeight="1">
      <c r="A292" s="55"/>
      <c r="B292" s="26" t="s">
        <v>265</v>
      </c>
      <c r="C292" s="42" t="s">
        <v>11</v>
      </c>
      <c r="D292" s="77">
        <v>17931</v>
      </c>
      <c r="E292" s="78">
        <f t="shared" si="1452"/>
        <v>99.788524681395742</v>
      </c>
      <c r="F292" s="63">
        <v>1214</v>
      </c>
      <c r="G292" s="78">
        <f t="shared" si="1453"/>
        <v>89.660265878877397</v>
      </c>
      <c r="H292" s="76">
        <v>1941</v>
      </c>
      <c r="I292" s="78">
        <f t="shared" si="1444"/>
        <v>95.474667978357104</v>
      </c>
      <c r="J292" s="63">
        <v>2347</v>
      </c>
      <c r="K292" s="78">
        <f t="shared" si="1445"/>
        <v>108.65740740740742</v>
      </c>
      <c r="L292" s="63">
        <v>1242</v>
      </c>
      <c r="M292" s="78">
        <f t="shared" si="1446"/>
        <v>103.84615384615385</v>
      </c>
      <c r="N292" s="63">
        <f>J292-P292</f>
        <v>1254</v>
      </c>
      <c r="O292" s="78">
        <f t="shared" si="1455"/>
        <v>103.63636363636364</v>
      </c>
      <c r="P292" s="63">
        <v>1093</v>
      </c>
      <c r="Q292" s="78">
        <f t="shared" si="1447"/>
        <v>115.05263157894736</v>
      </c>
      <c r="R292" s="63">
        <v>20278</v>
      </c>
      <c r="S292" s="78">
        <f t="shared" si="1448"/>
        <v>100.74022554523326</v>
      </c>
      <c r="T292" s="133">
        <v>5881</v>
      </c>
      <c r="U292" s="132">
        <f t="shared" si="1449"/>
        <v>96.536441234405785</v>
      </c>
      <c r="V292" s="63">
        <v>5308</v>
      </c>
      <c r="W292" s="78">
        <f t="shared" si="1450"/>
        <v>99.493908153701966</v>
      </c>
      <c r="X292" s="133">
        <f t="shared" si="1456"/>
        <v>-573</v>
      </c>
      <c r="Y292" s="132">
        <f t="shared" si="1451"/>
        <v>75.693527080581248</v>
      </c>
      <c r="Z292" s="133">
        <f t="shared" si="1457"/>
        <v>19705</v>
      </c>
      <c r="AA292" s="169">
        <f t="shared" si="1459"/>
        <v>101.7189758414206</v>
      </c>
      <c r="AB292" s="55"/>
    </row>
    <row r="293" spans="1:31" s="56" customFormat="1" ht="12" customHeight="1">
      <c r="A293" s="55"/>
      <c r="B293" s="26" t="s">
        <v>266</v>
      </c>
      <c r="C293" s="42" t="s">
        <v>267</v>
      </c>
      <c r="D293" s="63">
        <v>18267</v>
      </c>
      <c r="E293" s="78">
        <f t="shared" si="1452"/>
        <v>102.41646108993048</v>
      </c>
      <c r="F293" s="63">
        <v>954</v>
      </c>
      <c r="G293" s="78">
        <f t="shared" si="1453"/>
        <v>107.79661016949153</v>
      </c>
      <c r="H293" s="76">
        <v>1720</v>
      </c>
      <c r="I293" s="78">
        <f t="shared" si="1444"/>
        <v>92.37379162191192</v>
      </c>
      <c r="J293" s="63">
        <v>2177</v>
      </c>
      <c r="K293" s="78">
        <f t="shared" si="1445"/>
        <v>109.89399293286219</v>
      </c>
      <c r="L293" s="63">
        <v>1001</v>
      </c>
      <c r="M293" s="78">
        <f t="shared" si="1446"/>
        <v>97.945205479452056</v>
      </c>
      <c r="N293" s="63">
        <f t="shared" ref="N293:N297" si="1462">J293-P293</f>
        <v>1013</v>
      </c>
      <c r="O293" s="78">
        <f t="shared" si="1455"/>
        <v>97.779922779922785</v>
      </c>
      <c r="P293" s="63">
        <v>1164</v>
      </c>
      <c r="Q293" s="78">
        <f t="shared" si="1447"/>
        <v>123.17460317460318</v>
      </c>
      <c r="R293" s="63">
        <v>20444</v>
      </c>
      <c r="S293" s="78">
        <f t="shared" si="1448"/>
        <v>103.16395014381592</v>
      </c>
      <c r="T293" s="133">
        <v>5544</v>
      </c>
      <c r="U293" s="132">
        <f t="shared" si="1449"/>
        <v>99</v>
      </c>
      <c r="V293" s="63">
        <v>5388</v>
      </c>
      <c r="W293" s="78">
        <f t="shared" si="1450"/>
        <v>104.11594202898551</v>
      </c>
      <c r="X293" s="133">
        <f t="shared" si="1456"/>
        <v>-156</v>
      </c>
      <c r="Y293" s="132">
        <f t="shared" si="1451"/>
        <v>36.705882352941174</v>
      </c>
      <c r="Z293" s="133">
        <f t="shared" si="1457"/>
        <v>20288</v>
      </c>
      <c r="AA293" s="169">
        <f t="shared" si="1459"/>
        <v>104.62046204620461</v>
      </c>
      <c r="AB293" s="55"/>
    </row>
    <row r="294" spans="1:31" s="56" customFormat="1" ht="12" customHeight="1">
      <c r="A294" s="55"/>
      <c r="B294" s="26" t="s">
        <v>268</v>
      </c>
      <c r="C294" s="42" t="s">
        <v>269</v>
      </c>
      <c r="D294" s="77">
        <v>17304</v>
      </c>
      <c r="E294" s="78">
        <f t="shared" si="1452"/>
        <v>101.38864475303218</v>
      </c>
      <c r="F294" s="63">
        <v>1023</v>
      </c>
      <c r="G294" s="78">
        <f t="shared" si="1453"/>
        <v>101.18694362017804</v>
      </c>
      <c r="H294" s="76">
        <v>2027</v>
      </c>
      <c r="I294" s="78">
        <f t="shared" si="1444"/>
        <v>96.020843202273809</v>
      </c>
      <c r="J294" s="63">
        <v>2063</v>
      </c>
      <c r="K294" s="78">
        <f t="shared" si="1445"/>
        <v>116.29086809470124</v>
      </c>
      <c r="L294" s="63">
        <v>1044</v>
      </c>
      <c r="M294" s="78">
        <f t="shared" si="1446"/>
        <v>118.77133105802046</v>
      </c>
      <c r="N294" s="63">
        <f t="shared" si="1462"/>
        <v>1054</v>
      </c>
      <c r="O294" s="78">
        <f t="shared" si="1455"/>
        <v>118.29405162738496</v>
      </c>
      <c r="P294" s="63">
        <v>1009</v>
      </c>
      <c r="Q294" s="78">
        <f t="shared" si="1447"/>
        <v>114.2695356738392</v>
      </c>
      <c r="R294" s="63">
        <v>19367</v>
      </c>
      <c r="S294" s="78">
        <f t="shared" si="1448"/>
        <v>102.79178387559047</v>
      </c>
      <c r="T294" s="133">
        <v>5304</v>
      </c>
      <c r="U294" s="132">
        <f t="shared" si="1449"/>
        <v>100.24570024570025</v>
      </c>
      <c r="V294" s="63">
        <v>4969</v>
      </c>
      <c r="W294" s="78">
        <f t="shared" si="1450"/>
        <v>102.26384029635727</v>
      </c>
      <c r="X294" s="133">
        <f t="shared" si="1456"/>
        <v>-335</v>
      </c>
      <c r="Y294" s="132">
        <f t="shared" si="1451"/>
        <v>77.546296296296291</v>
      </c>
      <c r="Z294" s="133">
        <f t="shared" si="1457"/>
        <v>19032</v>
      </c>
      <c r="AA294" s="169">
        <f t="shared" si="1459"/>
        <v>103.3842142430333</v>
      </c>
      <c r="AB294" s="55"/>
    </row>
    <row r="295" spans="1:31" s="56" customFormat="1" ht="12" customHeight="1">
      <c r="A295" s="55"/>
      <c r="B295" s="26" t="s">
        <v>270</v>
      </c>
      <c r="C295" s="42" t="s">
        <v>271</v>
      </c>
      <c r="D295" s="77">
        <v>18878</v>
      </c>
      <c r="E295" s="78">
        <f t="shared" si="1452"/>
        <v>101.9550658889609</v>
      </c>
      <c r="F295" s="108">
        <v>1297</v>
      </c>
      <c r="G295" s="78">
        <f t="shared" si="1453"/>
        <v>83.301220295439947</v>
      </c>
      <c r="H295" s="108">
        <v>1647</v>
      </c>
      <c r="I295" s="78">
        <f t="shared" si="1444"/>
        <v>88.691437802907913</v>
      </c>
      <c r="J295" s="82">
        <v>2360</v>
      </c>
      <c r="K295" s="78">
        <f t="shared" si="1445"/>
        <v>122.59740259740259</v>
      </c>
      <c r="L295" s="108">
        <v>1211</v>
      </c>
      <c r="M295" s="78">
        <f t="shared" si="1446"/>
        <v>129.24226254002133</v>
      </c>
      <c r="N295" s="63">
        <f t="shared" si="1462"/>
        <v>1224</v>
      </c>
      <c r="O295" s="78">
        <f t="shared" si="1455"/>
        <v>128.84210526315789</v>
      </c>
      <c r="P295" s="82">
        <v>1136</v>
      </c>
      <c r="Q295" s="78">
        <f t="shared" si="1447"/>
        <v>116.5128205128205</v>
      </c>
      <c r="R295" s="82">
        <v>21238</v>
      </c>
      <c r="S295" s="78">
        <f t="shared" si="1448"/>
        <v>103.89902646641553</v>
      </c>
      <c r="T295" s="133">
        <v>5833</v>
      </c>
      <c r="U295" s="132">
        <f t="shared" si="1449"/>
        <v>103.99358174362632</v>
      </c>
      <c r="V295" s="63">
        <v>5449</v>
      </c>
      <c r="W295" s="78">
        <f t="shared" si="1450"/>
        <v>101.18848653667595</v>
      </c>
      <c r="X295" s="133">
        <f t="shared" si="1456"/>
        <v>-384</v>
      </c>
      <c r="Y295" s="132">
        <f t="shared" si="1451"/>
        <v>171.42857142857142</v>
      </c>
      <c r="Z295" s="133">
        <f t="shared" si="1457"/>
        <v>20854</v>
      </c>
      <c r="AA295" s="169">
        <f t="shared" si="1459"/>
        <v>103.15081367166246</v>
      </c>
      <c r="AB295" s="55"/>
    </row>
    <row r="296" spans="1:31" s="2" customFormat="1" ht="12" customHeight="1">
      <c r="A296" s="3"/>
      <c r="B296" s="25" t="s">
        <v>272</v>
      </c>
      <c r="C296" s="43" t="s">
        <v>273</v>
      </c>
      <c r="D296" s="70">
        <v>19189</v>
      </c>
      <c r="E296" s="71">
        <f t="shared" ref="E296:E307" si="1463">D296/D284*100</f>
        <v>105.04735315048997</v>
      </c>
      <c r="F296" s="61">
        <v>1074</v>
      </c>
      <c r="G296" s="71">
        <f t="shared" ref="G296:G307" si="1464">F296/F284*100</f>
        <v>77.433309300648872</v>
      </c>
      <c r="H296" s="75">
        <v>1575</v>
      </c>
      <c r="I296" s="71">
        <f t="shared" ref="I296:I307" si="1465">H296/H284*100</f>
        <v>93.416370106761576</v>
      </c>
      <c r="J296" s="61">
        <v>2197</v>
      </c>
      <c r="K296" s="71">
        <f t="shared" ref="K296:K307" si="1466">J296/J284*100</f>
        <v>119.27252985884908</v>
      </c>
      <c r="L296" s="61">
        <v>1060</v>
      </c>
      <c r="M296" s="71">
        <f t="shared" ref="M296:M307" si="1467">L296/L284*100</f>
        <v>144.80874316939892</v>
      </c>
      <c r="N296" s="61">
        <f t="shared" si="1462"/>
        <v>1071</v>
      </c>
      <c r="O296" s="71">
        <f t="shared" ref="O296:O307" si="1468">N296/N284*100</f>
        <v>143.75838926174495</v>
      </c>
      <c r="P296" s="61">
        <v>1126</v>
      </c>
      <c r="Q296" s="71">
        <f t="shared" ref="Q296:Q307" si="1469">P296/P284*100</f>
        <v>102.64357338195079</v>
      </c>
      <c r="R296" s="61">
        <v>21386</v>
      </c>
      <c r="S296" s="71">
        <f t="shared" ref="S296:S307" si="1470">R296/R284*100</f>
        <v>106.35039037247003</v>
      </c>
      <c r="T296" s="164">
        <v>5653</v>
      </c>
      <c r="U296" s="163">
        <f t="shared" ref="U296:U307" si="1471">T296/T284*100</f>
        <v>102.93153678077202</v>
      </c>
      <c r="V296" s="61">
        <v>5263</v>
      </c>
      <c r="W296" s="71">
        <f t="shared" ref="W296:W307" si="1472">V296/V284*100</f>
        <v>98.687417963622721</v>
      </c>
      <c r="X296" s="164">
        <f t="shared" ref="X296:X307" si="1473">V296-T296</f>
        <v>-390</v>
      </c>
      <c r="Y296" s="163">
        <f t="shared" ref="Y296:Y307" si="1474">X296/X284*100</f>
        <v>245.28301886792451</v>
      </c>
      <c r="Z296" s="164">
        <f t="shared" ref="Z296:Z307" si="1475">R296+X296</f>
        <v>20996</v>
      </c>
      <c r="AA296" s="165">
        <f t="shared" ref="AA296:AA307" si="1476">Z296/Z284*100</f>
        <v>105.24310776942356</v>
      </c>
      <c r="AB296" s="1"/>
      <c r="AC296" s="135"/>
      <c r="AE296" s="135"/>
    </row>
    <row r="297" spans="1:31" s="56" customFormat="1" ht="12" customHeight="1">
      <c r="A297" s="55"/>
      <c r="B297" s="26" t="s">
        <v>232</v>
      </c>
      <c r="C297" s="42" t="s">
        <v>233</v>
      </c>
      <c r="D297" s="77">
        <v>19788</v>
      </c>
      <c r="E297" s="78">
        <f t="shared" si="1463"/>
        <v>99.647497230335375</v>
      </c>
      <c r="F297" s="63">
        <v>1201</v>
      </c>
      <c r="G297" s="78">
        <f t="shared" si="1464"/>
        <v>83.635097493036213</v>
      </c>
      <c r="H297" s="76">
        <v>2074</v>
      </c>
      <c r="I297" s="78">
        <f t="shared" si="1465"/>
        <v>102.01672405312345</v>
      </c>
      <c r="J297" s="63">
        <v>2299</v>
      </c>
      <c r="K297" s="78">
        <f t="shared" si="1466"/>
        <v>116.22851365015168</v>
      </c>
      <c r="L297" s="63">
        <v>1098</v>
      </c>
      <c r="M297" s="78">
        <f t="shared" si="1467"/>
        <v>144.28383705650461</v>
      </c>
      <c r="N297" s="63">
        <f t="shared" si="1462"/>
        <v>1111</v>
      </c>
      <c r="O297" s="78">
        <f t="shared" si="1468"/>
        <v>143.54005167958655</v>
      </c>
      <c r="P297" s="63">
        <v>1188</v>
      </c>
      <c r="Q297" s="78">
        <f t="shared" si="1469"/>
        <v>98.671096345514954</v>
      </c>
      <c r="R297" s="63">
        <v>22087</v>
      </c>
      <c r="S297" s="78">
        <f t="shared" si="1470"/>
        <v>101.14947792636013</v>
      </c>
      <c r="T297" s="120">
        <v>6022</v>
      </c>
      <c r="U297" s="121">
        <f t="shared" si="1471"/>
        <v>106.15194782302133</v>
      </c>
      <c r="V297" s="63">
        <v>5484</v>
      </c>
      <c r="W297" s="78">
        <f t="shared" si="1472"/>
        <v>98.420674802584358</v>
      </c>
      <c r="X297" s="120">
        <f t="shared" si="1473"/>
        <v>-538</v>
      </c>
      <c r="Y297" s="121">
        <f t="shared" si="1474"/>
        <v>532.67326732673268</v>
      </c>
      <c r="Z297" s="120">
        <f t="shared" si="1475"/>
        <v>21549</v>
      </c>
      <c r="AA297" s="145">
        <f t="shared" si="1476"/>
        <v>99.144237405106978</v>
      </c>
      <c r="AB297" s="55"/>
    </row>
    <row r="298" spans="1:31" s="56" customFormat="1" ht="12" customHeight="1">
      <c r="A298" s="55"/>
      <c r="B298" s="26" t="s">
        <v>62</v>
      </c>
      <c r="C298" s="42" t="s">
        <v>5</v>
      </c>
      <c r="D298" s="77">
        <v>20239</v>
      </c>
      <c r="E298" s="78">
        <f t="shared" si="1463"/>
        <v>102.63184584178499</v>
      </c>
      <c r="F298" s="63">
        <v>916</v>
      </c>
      <c r="G298" s="78">
        <f t="shared" si="1464"/>
        <v>94.530443756449941</v>
      </c>
      <c r="H298" s="76">
        <v>2481</v>
      </c>
      <c r="I298" s="78">
        <f t="shared" si="1465"/>
        <v>98.179659675504553</v>
      </c>
      <c r="J298" s="63">
        <v>2163</v>
      </c>
      <c r="K298" s="78">
        <f t="shared" si="1466"/>
        <v>107.77279521674141</v>
      </c>
      <c r="L298" s="63">
        <v>981</v>
      </c>
      <c r="M298" s="78">
        <f t="shared" si="1467"/>
        <v>125.76923076923077</v>
      </c>
      <c r="N298" s="63">
        <f>J298-P298</f>
        <v>993</v>
      </c>
      <c r="O298" s="78">
        <f t="shared" si="1468"/>
        <v>125.22068095838588</v>
      </c>
      <c r="P298" s="63">
        <v>1170</v>
      </c>
      <c r="Q298" s="78">
        <f t="shared" si="1469"/>
        <v>96.375617792421735</v>
      </c>
      <c r="R298" s="63">
        <v>22402</v>
      </c>
      <c r="S298" s="78">
        <f t="shared" si="1470"/>
        <v>103.10673355732499</v>
      </c>
      <c r="T298" s="120">
        <v>6039</v>
      </c>
      <c r="U298" s="121">
        <f t="shared" si="1471"/>
        <v>107.47463961558996</v>
      </c>
      <c r="V298" s="63">
        <v>5591</v>
      </c>
      <c r="W298" s="78">
        <f t="shared" si="1472"/>
        <v>98.415771871149445</v>
      </c>
      <c r="X298" s="120">
        <f t="shared" si="1473"/>
        <v>-448</v>
      </c>
      <c r="Y298" s="121">
        <f t="shared" si="1474"/>
        <v>-722.58064516129025</v>
      </c>
      <c r="Z298" s="120">
        <f t="shared" si="1475"/>
        <v>21954</v>
      </c>
      <c r="AA298" s="145">
        <f t="shared" si="1476"/>
        <v>100.75726283904723</v>
      </c>
      <c r="AB298" s="55"/>
    </row>
    <row r="299" spans="1:31" s="56" customFormat="1" ht="12" customHeight="1">
      <c r="A299" s="55"/>
      <c r="B299" s="26" t="s">
        <v>64</v>
      </c>
      <c r="C299" s="42" t="s">
        <v>274</v>
      </c>
      <c r="D299" s="77">
        <v>20001</v>
      </c>
      <c r="E299" s="78">
        <f t="shared" si="1463"/>
        <v>104.39480139882041</v>
      </c>
      <c r="F299" s="63">
        <v>739</v>
      </c>
      <c r="G299" s="78">
        <f t="shared" si="1464"/>
        <v>87.043580683156648</v>
      </c>
      <c r="H299" s="76">
        <v>1429</v>
      </c>
      <c r="I299" s="78">
        <f t="shared" si="1465"/>
        <v>97.742818057455537</v>
      </c>
      <c r="J299" s="63">
        <v>2173</v>
      </c>
      <c r="K299" s="78">
        <f t="shared" si="1466"/>
        <v>103.52548832777512</v>
      </c>
      <c r="L299" s="63">
        <v>926</v>
      </c>
      <c r="M299" s="78">
        <f t="shared" si="1467"/>
        <v>108.81316098707403</v>
      </c>
      <c r="N299" s="63">
        <f t="shared" ref="N299:N301" si="1477">J299-P299</f>
        <v>939</v>
      </c>
      <c r="O299" s="78">
        <f t="shared" si="1468"/>
        <v>108.68055555555556</v>
      </c>
      <c r="P299" s="63">
        <v>1234</v>
      </c>
      <c r="Q299" s="78">
        <f t="shared" si="1469"/>
        <v>99.91902834008097</v>
      </c>
      <c r="R299" s="63">
        <v>22174</v>
      </c>
      <c r="S299" s="78">
        <f t="shared" si="1470"/>
        <v>104.30896603631574</v>
      </c>
      <c r="T299" s="133">
        <v>5909</v>
      </c>
      <c r="U299" s="132">
        <f t="shared" si="1471"/>
        <v>104.69525159461375</v>
      </c>
      <c r="V299" s="63">
        <v>5884</v>
      </c>
      <c r="W299" s="78">
        <f t="shared" si="1472"/>
        <v>99.813401187446999</v>
      </c>
      <c r="X299" s="133">
        <f t="shared" si="1473"/>
        <v>-25</v>
      </c>
      <c r="Y299" s="132">
        <f t="shared" si="1474"/>
        <v>-9.9601593625498008</v>
      </c>
      <c r="Z299" s="133">
        <f t="shared" si="1475"/>
        <v>22149</v>
      </c>
      <c r="AA299" s="169">
        <f t="shared" si="1476"/>
        <v>102.97549862848111</v>
      </c>
      <c r="AB299" s="55"/>
    </row>
    <row r="300" spans="1:31" s="56" customFormat="1" ht="12" customHeight="1">
      <c r="A300" s="55"/>
      <c r="B300" s="26" t="s">
        <v>158</v>
      </c>
      <c r="C300" s="42" t="s">
        <v>275</v>
      </c>
      <c r="D300" s="77">
        <v>19640</v>
      </c>
      <c r="E300" s="78">
        <f t="shared" si="1463"/>
        <v>105.26315789473684</v>
      </c>
      <c r="F300" s="63">
        <v>1019</v>
      </c>
      <c r="G300" s="78">
        <f t="shared" si="1464"/>
        <v>91.390134529147986</v>
      </c>
      <c r="H300" s="76">
        <v>299</v>
      </c>
      <c r="I300" s="78">
        <f t="shared" si="1465"/>
        <v>173.83720930232559</v>
      </c>
      <c r="J300" s="63">
        <v>2269</v>
      </c>
      <c r="K300" s="78">
        <f t="shared" si="1466"/>
        <v>114.88607594936708</v>
      </c>
      <c r="L300" s="63">
        <v>1029</v>
      </c>
      <c r="M300" s="78">
        <f t="shared" si="1467"/>
        <v>144.31977559607293</v>
      </c>
      <c r="N300" s="63">
        <f t="shared" si="1477"/>
        <v>1041</v>
      </c>
      <c r="O300" s="78">
        <f t="shared" si="1468"/>
        <v>143.38842975206612</v>
      </c>
      <c r="P300" s="63">
        <v>1228</v>
      </c>
      <c r="Q300" s="78">
        <f t="shared" si="1469"/>
        <v>98.31865492393915</v>
      </c>
      <c r="R300" s="63">
        <v>21909</v>
      </c>
      <c r="S300" s="78">
        <f t="shared" si="1470"/>
        <v>106.1842679203218</v>
      </c>
      <c r="T300" s="133">
        <v>6348</v>
      </c>
      <c r="U300" s="132">
        <f t="shared" si="1471"/>
        <v>113.39764201500535</v>
      </c>
      <c r="V300" s="63">
        <v>6075</v>
      </c>
      <c r="W300" s="78">
        <f t="shared" si="1472"/>
        <v>102.61824324324324</v>
      </c>
      <c r="X300" s="133">
        <f t="shared" si="1473"/>
        <v>-273</v>
      </c>
      <c r="Y300" s="132">
        <f t="shared" si="1474"/>
        <v>-84.782608695652172</v>
      </c>
      <c r="Z300" s="133">
        <f t="shared" si="1475"/>
        <v>21636</v>
      </c>
      <c r="AA300" s="169">
        <f t="shared" si="1476"/>
        <v>103.24982104509664</v>
      </c>
      <c r="AB300" s="55"/>
    </row>
    <row r="301" spans="1:31" s="56" customFormat="1" ht="12" customHeight="1">
      <c r="A301" s="55"/>
      <c r="B301" s="26" t="s">
        <v>192</v>
      </c>
      <c r="C301" s="42" t="s">
        <v>8</v>
      </c>
      <c r="D301" s="77">
        <v>20253</v>
      </c>
      <c r="E301" s="78">
        <f t="shared" si="1463"/>
        <v>102.127981443195</v>
      </c>
      <c r="F301" s="63">
        <v>899</v>
      </c>
      <c r="G301" s="78">
        <f t="shared" si="1464"/>
        <v>88.310412573673872</v>
      </c>
      <c r="H301" s="76">
        <v>2190</v>
      </c>
      <c r="I301" s="78">
        <f t="shared" si="1465"/>
        <v>97.203728362183753</v>
      </c>
      <c r="J301" s="63">
        <v>2235</v>
      </c>
      <c r="K301" s="78">
        <f t="shared" si="1466"/>
        <v>110.20710059171597</v>
      </c>
      <c r="L301" s="63">
        <v>1012</v>
      </c>
      <c r="M301" s="78">
        <f t="shared" si="1467"/>
        <v>123.71638141809291</v>
      </c>
      <c r="N301" s="63">
        <f t="shared" si="1477"/>
        <v>1024</v>
      </c>
      <c r="O301" s="78">
        <f t="shared" si="1468"/>
        <v>123.37349397590363</v>
      </c>
      <c r="P301" s="63">
        <v>1211</v>
      </c>
      <c r="Q301" s="78">
        <f t="shared" si="1469"/>
        <v>101.08514190317194</v>
      </c>
      <c r="R301" s="63">
        <v>22488</v>
      </c>
      <c r="S301" s="78">
        <f t="shared" si="1470"/>
        <v>102.87753328148588</v>
      </c>
      <c r="T301" s="133">
        <v>6381</v>
      </c>
      <c r="U301" s="132">
        <f t="shared" si="1471"/>
        <v>110.24533517622667</v>
      </c>
      <c r="V301" s="63">
        <v>5866</v>
      </c>
      <c r="W301" s="78">
        <f t="shared" si="1472"/>
        <v>103.36563876651982</v>
      </c>
      <c r="X301" s="133">
        <f t="shared" si="1473"/>
        <v>-515</v>
      </c>
      <c r="Y301" s="132">
        <f t="shared" si="1474"/>
        <v>455.75221238938053</v>
      </c>
      <c r="Z301" s="133">
        <f t="shared" si="1475"/>
        <v>21973</v>
      </c>
      <c r="AA301" s="169">
        <f t="shared" si="1476"/>
        <v>101.04387013703671</v>
      </c>
      <c r="AB301" s="55"/>
    </row>
    <row r="302" spans="1:31" s="56" customFormat="1" ht="12" customHeight="1">
      <c r="A302" s="55"/>
      <c r="B302" s="26" t="s">
        <v>276</v>
      </c>
      <c r="C302" s="42" t="s">
        <v>9</v>
      </c>
      <c r="D302" s="77">
        <v>20212</v>
      </c>
      <c r="E302" s="78">
        <f t="shared" si="1463"/>
        <v>103.0908905437111</v>
      </c>
      <c r="F302" s="63">
        <v>1120</v>
      </c>
      <c r="G302" s="78">
        <f t="shared" si="1464"/>
        <v>108.21256038647343</v>
      </c>
      <c r="H302" s="63">
        <v>2206</v>
      </c>
      <c r="I302" s="78">
        <f t="shared" si="1465"/>
        <v>94.881720430107535</v>
      </c>
      <c r="J302" s="63">
        <v>2425</v>
      </c>
      <c r="K302" s="78">
        <f t="shared" si="1466"/>
        <v>109.77818017202354</v>
      </c>
      <c r="L302" s="63">
        <v>1197</v>
      </c>
      <c r="M302" s="78">
        <f t="shared" si="1467"/>
        <v>131.25</v>
      </c>
      <c r="N302" s="63">
        <f>J302-P302</f>
        <v>1209</v>
      </c>
      <c r="O302" s="78">
        <f t="shared" si="1468"/>
        <v>130.70270270270271</v>
      </c>
      <c r="P302" s="63">
        <v>1216</v>
      </c>
      <c r="Q302" s="78">
        <f t="shared" si="1469"/>
        <v>94.704049844236764</v>
      </c>
      <c r="R302" s="63">
        <v>22637</v>
      </c>
      <c r="S302" s="78">
        <f t="shared" si="1470"/>
        <v>103.7680495072198</v>
      </c>
      <c r="T302" s="133">
        <v>6543</v>
      </c>
      <c r="U302" s="132">
        <f t="shared" si="1471"/>
        <v>111.76973009907756</v>
      </c>
      <c r="V302" s="63">
        <v>5683</v>
      </c>
      <c r="W302" s="78">
        <f t="shared" si="1472"/>
        <v>98.406926406926402</v>
      </c>
      <c r="X302" s="133">
        <f t="shared" si="1473"/>
        <v>-860</v>
      </c>
      <c r="Y302" s="132">
        <f t="shared" si="1474"/>
        <v>1088.6075949367089</v>
      </c>
      <c r="Z302" s="133">
        <f t="shared" si="1475"/>
        <v>21777</v>
      </c>
      <c r="AA302" s="169">
        <f t="shared" si="1476"/>
        <v>100.18862716231138</v>
      </c>
      <c r="AB302" s="55"/>
    </row>
    <row r="303" spans="1:31" s="56" customFormat="1" ht="12" customHeight="1">
      <c r="A303" s="55"/>
      <c r="B303" s="26" t="s">
        <v>194</v>
      </c>
      <c r="C303" s="42" t="s">
        <v>10</v>
      </c>
      <c r="D303" s="77">
        <v>18349</v>
      </c>
      <c r="E303" s="78">
        <f t="shared" si="1463"/>
        <v>100.39943094769097</v>
      </c>
      <c r="F303" s="63">
        <v>1110</v>
      </c>
      <c r="G303" s="78">
        <f t="shared" si="1464"/>
        <v>90.834697217675938</v>
      </c>
      <c r="H303" s="76">
        <v>2212</v>
      </c>
      <c r="I303" s="78">
        <f t="shared" si="1465"/>
        <v>99.729486023444551</v>
      </c>
      <c r="J303" s="63">
        <v>2493</v>
      </c>
      <c r="K303" s="78">
        <f t="shared" si="1466"/>
        <v>106.94980694980696</v>
      </c>
      <c r="L303" s="63">
        <v>1392</v>
      </c>
      <c r="M303" s="78">
        <f t="shared" si="1467"/>
        <v>114.28571428571428</v>
      </c>
      <c r="N303" s="63">
        <f t="shared" ref="N303" si="1478">J303-P303</f>
        <v>1405</v>
      </c>
      <c r="O303" s="78">
        <f t="shared" si="1468"/>
        <v>114.22764227642277</v>
      </c>
      <c r="P303" s="63">
        <v>1088</v>
      </c>
      <c r="Q303" s="78">
        <f t="shared" si="1469"/>
        <v>98.819255222524987</v>
      </c>
      <c r="R303" s="63">
        <v>20842</v>
      </c>
      <c r="S303" s="78">
        <f t="shared" si="1470"/>
        <v>101.14038918813995</v>
      </c>
      <c r="T303" s="133">
        <v>6094</v>
      </c>
      <c r="U303" s="132">
        <f t="shared" si="1471"/>
        <v>105.14147688060731</v>
      </c>
      <c r="V303" s="63">
        <v>5090</v>
      </c>
      <c r="W303" s="78">
        <f t="shared" si="1472"/>
        <v>96.768060836501903</v>
      </c>
      <c r="X303" s="133">
        <f t="shared" si="1473"/>
        <v>-1004</v>
      </c>
      <c r="Y303" s="132">
        <f t="shared" si="1474"/>
        <v>187.31343283582089</v>
      </c>
      <c r="Z303" s="133">
        <f t="shared" si="1475"/>
        <v>19838</v>
      </c>
      <c r="AA303" s="169">
        <f t="shared" si="1476"/>
        <v>98.839121120023918</v>
      </c>
      <c r="AB303" s="55"/>
    </row>
    <row r="304" spans="1:31" s="56" customFormat="1" ht="12" customHeight="1">
      <c r="A304" s="55"/>
      <c r="B304" s="26" t="s">
        <v>277</v>
      </c>
      <c r="C304" s="42" t="s">
        <v>11</v>
      </c>
      <c r="D304" s="77">
        <v>17649</v>
      </c>
      <c r="E304" s="78">
        <f t="shared" si="1463"/>
        <v>98.427304667893594</v>
      </c>
      <c r="F304" s="63">
        <v>809</v>
      </c>
      <c r="G304" s="78">
        <f t="shared" si="1464"/>
        <v>66.639209225700171</v>
      </c>
      <c r="H304" s="76">
        <v>1847</v>
      </c>
      <c r="I304" s="78">
        <f t="shared" si="1465"/>
        <v>95.157135497166408</v>
      </c>
      <c r="J304" s="63">
        <v>2491</v>
      </c>
      <c r="K304" s="78">
        <f t="shared" si="1466"/>
        <v>106.13549211759694</v>
      </c>
      <c r="L304" s="63">
        <v>1156</v>
      </c>
      <c r="M304" s="78">
        <f t="shared" si="1467"/>
        <v>93.075684380032214</v>
      </c>
      <c r="N304" s="63">
        <f>J304-P304</f>
        <v>1437</v>
      </c>
      <c r="O304" s="78">
        <f t="shared" si="1468"/>
        <v>114.59330143540669</v>
      </c>
      <c r="P304" s="63">
        <v>1054</v>
      </c>
      <c r="Q304" s="78">
        <f t="shared" si="1469"/>
        <v>96.431838975297353</v>
      </c>
      <c r="R304" s="63">
        <v>20140</v>
      </c>
      <c r="S304" s="78">
        <f t="shared" si="1470"/>
        <v>99.319459512772468</v>
      </c>
      <c r="T304" s="133">
        <v>6056</v>
      </c>
      <c r="U304" s="132">
        <f t="shared" si="1471"/>
        <v>102.97568440741371</v>
      </c>
      <c r="V304" s="63">
        <v>5169</v>
      </c>
      <c r="W304" s="78">
        <f t="shared" si="1472"/>
        <v>97.381311228334582</v>
      </c>
      <c r="X304" s="133">
        <f t="shared" si="1473"/>
        <v>-887</v>
      </c>
      <c r="Y304" s="132">
        <f t="shared" si="1474"/>
        <v>154.79930191972079</v>
      </c>
      <c r="Z304" s="133">
        <f t="shared" si="1475"/>
        <v>19253</v>
      </c>
      <c r="AA304" s="169">
        <f t="shared" si="1476"/>
        <v>97.706165947729005</v>
      </c>
      <c r="AB304" s="55"/>
    </row>
    <row r="305" spans="1:31" s="56" customFormat="1" ht="12" customHeight="1">
      <c r="A305" s="55"/>
      <c r="B305" s="26" t="s">
        <v>278</v>
      </c>
      <c r="C305" s="42" t="s">
        <v>279</v>
      </c>
      <c r="D305" s="63">
        <v>18018</v>
      </c>
      <c r="E305" s="78">
        <f t="shared" si="1463"/>
        <v>98.636886188208237</v>
      </c>
      <c r="F305" s="63">
        <v>882</v>
      </c>
      <c r="G305" s="78">
        <f t="shared" si="1464"/>
        <v>92.452830188679243</v>
      </c>
      <c r="H305" s="76">
        <v>1799</v>
      </c>
      <c r="I305" s="78">
        <f t="shared" si="1465"/>
        <v>104.59302325581395</v>
      </c>
      <c r="J305" s="63">
        <v>2452</v>
      </c>
      <c r="K305" s="78">
        <f t="shared" si="1466"/>
        <v>112.63206247129077</v>
      </c>
      <c r="L305" s="63">
        <v>1350</v>
      </c>
      <c r="M305" s="78">
        <f t="shared" si="1467"/>
        <v>134.86513486513488</v>
      </c>
      <c r="N305" s="63">
        <f t="shared" ref="N305:N309" si="1479">J305-P305</f>
        <v>1362</v>
      </c>
      <c r="O305" s="78">
        <f t="shared" si="1468"/>
        <v>134.45212240868707</v>
      </c>
      <c r="P305" s="63">
        <v>1090</v>
      </c>
      <c r="Q305" s="78">
        <f t="shared" si="1469"/>
        <v>93.642611683848799</v>
      </c>
      <c r="R305" s="63">
        <v>20470</v>
      </c>
      <c r="S305" s="78">
        <f t="shared" si="1470"/>
        <v>100.12717667775387</v>
      </c>
      <c r="T305" s="63">
        <v>5939</v>
      </c>
      <c r="U305" s="78">
        <f t="shared" si="1471"/>
        <v>107.12481962481964</v>
      </c>
      <c r="V305" s="63">
        <v>5102</v>
      </c>
      <c r="W305" s="78">
        <f t="shared" si="1472"/>
        <v>94.691907943578329</v>
      </c>
      <c r="X305" s="63">
        <f t="shared" si="1473"/>
        <v>-837</v>
      </c>
      <c r="Y305" s="78">
        <f t="shared" si="1474"/>
        <v>536.53846153846155</v>
      </c>
      <c r="Z305" s="63">
        <f t="shared" si="1475"/>
        <v>19633</v>
      </c>
      <c r="AA305" s="195">
        <f t="shared" si="1476"/>
        <v>96.771490536277611</v>
      </c>
      <c r="AB305" s="55"/>
    </row>
    <row r="306" spans="1:31" s="56" customFormat="1" ht="12" customHeight="1">
      <c r="A306" s="55"/>
      <c r="B306" s="26" t="s">
        <v>78</v>
      </c>
      <c r="C306" s="42" t="s">
        <v>280</v>
      </c>
      <c r="D306" s="77">
        <v>17001</v>
      </c>
      <c r="E306" s="78">
        <f t="shared" si="1463"/>
        <v>98.24895977808599</v>
      </c>
      <c r="F306" s="63">
        <v>931</v>
      </c>
      <c r="G306" s="78">
        <f t="shared" si="1464"/>
        <v>91.006842619745839</v>
      </c>
      <c r="H306" s="76">
        <v>2167</v>
      </c>
      <c r="I306" s="78">
        <f t="shared" si="1465"/>
        <v>106.90675875678342</v>
      </c>
      <c r="J306" s="63">
        <v>1974</v>
      </c>
      <c r="K306" s="78">
        <f t="shared" si="1466"/>
        <v>95.685894328647606</v>
      </c>
      <c r="L306" s="63">
        <v>1024</v>
      </c>
      <c r="M306" s="78">
        <f t="shared" si="1467"/>
        <v>98.084291187739453</v>
      </c>
      <c r="N306" s="63">
        <f t="shared" si="1479"/>
        <v>1035</v>
      </c>
      <c r="O306" s="78">
        <f t="shared" si="1468"/>
        <v>98.197343453510427</v>
      </c>
      <c r="P306" s="63">
        <v>939</v>
      </c>
      <c r="Q306" s="78">
        <f t="shared" si="1469"/>
        <v>93.062438057482652</v>
      </c>
      <c r="R306" s="63">
        <v>18975</v>
      </c>
      <c r="S306" s="78">
        <f t="shared" si="1470"/>
        <v>97.975938452005991</v>
      </c>
      <c r="T306" s="63">
        <v>5414</v>
      </c>
      <c r="U306" s="78">
        <f t="shared" si="1471"/>
        <v>102.07390648567119</v>
      </c>
      <c r="V306" s="63">
        <v>4692</v>
      </c>
      <c r="W306" s="78">
        <f t="shared" si="1472"/>
        <v>94.425437713825715</v>
      </c>
      <c r="X306" s="63">
        <f t="shared" si="1473"/>
        <v>-722</v>
      </c>
      <c r="Y306" s="78">
        <f t="shared" si="1474"/>
        <v>215.52238805970148</v>
      </c>
      <c r="Z306" s="63">
        <f t="shared" si="1475"/>
        <v>18253</v>
      </c>
      <c r="AA306" s="195">
        <f t="shared" si="1476"/>
        <v>95.90689365279529</v>
      </c>
      <c r="AB306" s="55"/>
    </row>
    <row r="307" spans="1:31" s="56" customFormat="1" ht="12" customHeight="1">
      <c r="A307" s="55"/>
      <c r="B307" s="26" t="s">
        <v>80</v>
      </c>
      <c r="C307" s="42" t="s">
        <v>281</v>
      </c>
      <c r="D307" s="77">
        <v>18343</v>
      </c>
      <c r="E307" s="78">
        <f t="shared" si="1463"/>
        <v>97.166013348871701</v>
      </c>
      <c r="F307" s="108">
        <v>1356</v>
      </c>
      <c r="G307" s="78">
        <f t="shared" si="1464"/>
        <v>104.54895913646878</v>
      </c>
      <c r="H307" s="108">
        <v>1582</v>
      </c>
      <c r="I307" s="78">
        <f t="shared" si="1465"/>
        <v>96.05343047965998</v>
      </c>
      <c r="J307" s="82">
        <v>2197</v>
      </c>
      <c r="K307" s="78">
        <f t="shared" si="1466"/>
        <v>93.093220338983045</v>
      </c>
      <c r="L307" s="108">
        <v>1166</v>
      </c>
      <c r="M307" s="78">
        <f t="shared" si="1467"/>
        <v>96.284062758051192</v>
      </c>
      <c r="N307" s="63">
        <f t="shared" si="1479"/>
        <v>1177</v>
      </c>
      <c r="O307" s="78">
        <f t="shared" si="1468"/>
        <v>96.16013071895425</v>
      </c>
      <c r="P307" s="82">
        <v>1020</v>
      </c>
      <c r="Q307" s="78">
        <f t="shared" si="1469"/>
        <v>89.788732394366207</v>
      </c>
      <c r="R307" s="82">
        <v>20540</v>
      </c>
      <c r="S307" s="78">
        <f t="shared" si="1470"/>
        <v>96.713438176852804</v>
      </c>
      <c r="T307" s="63">
        <v>5866</v>
      </c>
      <c r="U307" s="78">
        <f t="shared" si="1471"/>
        <v>100.56574661409223</v>
      </c>
      <c r="V307" s="63">
        <v>5285</v>
      </c>
      <c r="W307" s="78">
        <f t="shared" si="1472"/>
        <v>96.990273444668745</v>
      </c>
      <c r="X307" s="63">
        <f t="shared" si="1473"/>
        <v>-581</v>
      </c>
      <c r="Y307" s="78">
        <f t="shared" si="1474"/>
        <v>151.30208333333331</v>
      </c>
      <c r="Z307" s="63">
        <f t="shared" si="1475"/>
        <v>19959</v>
      </c>
      <c r="AA307" s="195">
        <f t="shared" si="1476"/>
        <v>95.708257408650624</v>
      </c>
      <c r="AB307" s="55"/>
    </row>
    <row r="308" spans="1:31" s="2" customFormat="1" ht="12" customHeight="1">
      <c r="A308" s="3"/>
      <c r="B308" s="25" t="s">
        <v>286</v>
      </c>
      <c r="C308" s="43" t="s">
        <v>287</v>
      </c>
      <c r="D308" s="70">
        <v>18617</v>
      </c>
      <c r="E308" s="71">
        <f t="shared" ref="E308:E319" si="1480">D308/D296*100</f>
        <v>97.019125540674338</v>
      </c>
      <c r="F308" s="61">
        <v>1158</v>
      </c>
      <c r="G308" s="71">
        <f t="shared" ref="G308:G319" si="1481">F308/F296*100</f>
        <v>107.82122905027933</v>
      </c>
      <c r="H308" s="75">
        <v>1556</v>
      </c>
      <c r="I308" s="71">
        <f t="shared" ref="I308:I319" si="1482">H308/H296*100</f>
        <v>98.793650793650784</v>
      </c>
      <c r="J308" s="61">
        <v>2115</v>
      </c>
      <c r="K308" s="71">
        <f t="shared" ref="K308:K319" si="1483">J308/J296*100</f>
        <v>96.267637687756036</v>
      </c>
      <c r="L308" s="61">
        <v>1071</v>
      </c>
      <c r="M308" s="71">
        <f t="shared" ref="M308:M319" si="1484">L308/L296*100</f>
        <v>101.0377358490566</v>
      </c>
      <c r="N308" s="61">
        <f t="shared" si="1479"/>
        <v>1081</v>
      </c>
      <c r="O308" s="71">
        <f t="shared" ref="O308:O319" si="1485">N308/N296*100</f>
        <v>100.93370681605975</v>
      </c>
      <c r="P308" s="61">
        <v>1034</v>
      </c>
      <c r="Q308" s="71">
        <f t="shared" ref="Q308:Q319" si="1486">P308/P296*100</f>
        <v>91.829484902309062</v>
      </c>
      <c r="R308" s="61">
        <v>20732</v>
      </c>
      <c r="S308" s="71">
        <f t="shared" ref="S308:S319" si="1487">R308/R296*100</f>
        <v>96.941924623585521</v>
      </c>
      <c r="T308" s="61">
        <v>5805</v>
      </c>
      <c r="U308" s="71">
        <f t="shared" ref="U308:U319" si="1488">T308/T296*100</f>
        <v>102.68883778524678</v>
      </c>
      <c r="V308" s="61">
        <v>5214</v>
      </c>
      <c r="W308" s="71">
        <f t="shared" ref="W308:W319" si="1489">V308/V296*100</f>
        <v>99.068972069162072</v>
      </c>
      <c r="X308" s="61">
        <f t="shared" ref="X308:X319" si="1490">V308-T308</f>
        <v>-591</v>
      </c>
      <c r="Y308" s="71">
        <f t="shared" ref="Y308:Y319" si="1491">X308/X296*100</f>
        <v>151.53846153846155</v>
      </c>
      <c r="Z308" s="61">
        <f t="shared" ref="Z308:Z319" si="1492">R308+X308</f>
        <v>20141</v>
      </c>
      <c r="AA308" s="196">
        <f t="shared" ref="AA308:AA319" si="1493">Z308/Z296*100</f>
        <v>95.927795770622978</v>
      </c>
      <c r="AB308" s="1"/>
      <c r="AC308" s="135"/>
      <c r="AE308" s="135"/>
    </row>
    <row r="309" spans="1:31" s="56" customFormat="1" ht="12" customHeight="1">
      <c r="A309" s="55"/>
      <c r="B309" s="26" t="s">
        <v>288</v>
      </c>
      <c r="C309" s="42" t="s">
        <v>289</v>
      </c>
      <c r="D309" s="77">
        <v>19770</v>
      </c>
      <c r="E309" s="78">
        <f t="shared" si="1480"/>
        <v>99.909035779260165</v>
      </c>
      <c r="F309" s="63">
        <v>1043</v>
      </c>
      <c r="G309" s="78">
        <f t="shared" si="1481"/>
        <v>86.844296419650291</v>
      </c>
      <c r="H309" s="76">
        <v>2122</v>
      </c>
      <c r="I309" s="78">
        <f t="shared" si="1482"/>
        <v>102.31436837029895</v>
      </c>
      <c r="J309" s="63">
        <v>2236</v>
      </c>
      <c r="K309" s="78">
        <f t="shared" si="1483"/>
        <v>97.259678120922146</v>
      </c>
      <c r="L309" s="63">
        <v>1146</v>
      </c>
      <c r="M309" s="78">
        <f t="shared" si="1484"/>
        <v>104.37158469945356</v>
      </c>
      <c r="N309" s="63">
        <f t="shared" si="1479"/>
        <v>1157</v>
      </c>
      <c r="O309" s="78">
        <f t="shared" si="1485"/>
        <v>104.14041404140416</v>
      </c>
      <c r="P309" s="63">
        <v>1079</v>
      </c>
      <c r="Q309" s="78">
        <f t="shared" si="1486"/>
        <v>90.82491582491582</v>
      </c>
      <c r="R309" s="63">
        <v>22006</v>
      </c>
      <c r="S309" s="78">
        <f t="shared" si="1487"/>
        <v>99.633268438447956</v>
      </c>
      <c r="T309" s="63">
        <v>6172</v>
      </c>
      <c r="U309" s="78">
        <f t="shared" si="1488"/>
        <v>102.49086682165394</v>
      </c>
      <c r="V309" s="63">
        <v>5432</v>
      </c>
      <c r="W309" s="78">
        <f t="shared" si="1489"/>
        <v>99.051787016776075</v>
      </c>
      <c r="X309" s="63">
        <f t="shared" si="1490"/>
        <v>-740</v>
      </c>
      <c r="Y309" s="78">
        <f t="shared" si="1491"/>
        <v>137.54646840148698</v>
      </c>
      <c r="Z309" s="63">
        <f t="shared" si="1492"/>
        <v>21266</v>
      </c>
      <c r="AA309" s="195">
        <f t="shared" si="1493"/>
        <v>98.686714000649673</v>
      </c>
      <c r="AB309" s="55"/>
    </row>
    <row r="310" spans="1:31" s="56" customFormat="1" ht="12" customHeight="1">
      <c r="A310" s="55"/>
      <c r="B310" s="26" t="s">
        <v>290</v>
      </c>
      <c r="C310" s="42" t="s">
        <v>5</v>
      </c>
      <c r="D310" s="77">
        <v>19845</v>
      </c>
      <c r="E310" s="78">
        <f t="shared" si="1480"/>
        <v>98.053263501161126</v>
      </c>
      <c r="F310" s="63">
        <v>753</v>
      </c>
      <c r="G310" s="78">
        <f t="shared" si="1481"/>
        <v>82.205240174672483</v>
      </c>
      <c r="H310" s="76">
        <v>2456</v>
      </c>
      <c r="I310" s="78">
        <f t="shared" si="1482"/>
        <v>98.992341797662235</v>
      </c>
      <c r="J310" s="63">
        <v>2103</v>
      </c>
      <c r="K310" s="78">
        <f t="shared" si="1483"/>
        <v>97.226074895977803</v>
      </c>
      <c r="L310" s="63">
        <v>1042</v>
      </c>
      <c r="M310" s="78">
        <f t="shared" si="1484"/>
        <v>106.21814475025484</v>
      </c>
      <c r="N310" s="63">
        <f>J310-P310</f>
        <v>1052</v>
      </c>
      <c r="O310" s="78">
        <f t="shared" si="1485"/>
        <v>105.94159113796576</v>
      </c>
      <c r="P310" s="63">
        <v>1051</v>
      </c>
      <c r="Q310" s="78">
        <f t="shared" si="1486"/>
        <v>89.82905982905983</v>
      </c>
      <c r="R310" s="63">
        <v>21948</v>
      </c>
      <c r="S310" s="78">
        <f t="shared" si="1487"/>
        <v>97.973395232568521</v>
      </c>
      <c r="T310" s="63">
        <v>6021</v>
      </c>
      <c r="U310" s="78">
        <f t="shared" si="1488"/>
        <v>99.701937406855436</v>
      </c>
      <c r="V310" s="63">
        <v>5371</v>
      </c>
      <c r="W310" s="78">
        <f t="shared" si="1489"/>
        <v>96.065104632444999</v>
      </c>
      <c r="X310" s="63">
        <f t="shared" si="1490"/>
        <v>-650</v>
      </c>
      <c r="Y310" s="78">
        <f t="shared" si="1491"/>
        <v>145.08928571428572</v>
      </c>
      <c r="Z310" s="63">
        <f t="shared" si="1492"/>
        <v>21298</v>
      </c>
      <c r="AA310" s="195">
        <f t="shared" si="1493"/>
        <v>97.011934043910003</v>
      </c>
      <c r="AB310" s="55"/>
    </row>
    <row r="311" spans="1:31" s="56" customFormat="1" ht="12" customHeight="1">
      <c r="A311" s="55"/>
      <c r="B311" s="26" t="s">
        <v>291</v>
      </c>
      <c r="C311" s="42" t="s">
        <v>292</v>
      </c>
      <c r="D311" s="77">
        <v>19951</v>
      </c>
      <c r="E311" s="78">
        <f t="shared" si="1480"/>
        <v>99.750012499375032</v>
      </c>
      <c r="F311" s="63">
        <v>573</v>
      </c>
      <c r="G311" s="78">
        <f t="shared" si="1481"/>
        <v>77.537212449255748</v>
      </c>
      <c r="H311" s="76">
        <v>1425</v>
      </c>
      <c r="I311" s="78">
        <f t="shared" si="1482"/>
        <v>99.720083974807565</v>
      </c>
      <c r="J311" s="63">
        <v>1990</v>
      </c>
      <c r="K311" s="78">
        <f t="shared" si="1483"/>
        <v>91.578462954440866</v>
      </c>
      <c r="L311" s="63">
        <v>847</v>
      </c>
      <c r="M311" s="78">
        <f t="shared" si="1484"/>
        <v>91.46868250539957</v>
      </c>
      <c r="N311" s="63">
        <f t="shared" ref="N311:N313" si="1494">J311-P311</f>
        <v>847</v>
      </c>
      <c r="O311" s="78">
        <f t="shared" si="1485"/>
        <v>90.202342917997868</v>
      </c>
      <c r="P311" s="63">
        <v>1143</v>
      </c>
      <c r="Q311" s="78">
        <f t="shared" si="1486"/>
        <v>92.625607779578615</v>
      </c>
      <c r="R311" s="63">
        <v>21941</v>
      </c>
      <c r="S311" s="78">
        <f t="shared" si="1487"/>
        <v>98.949219806981148</v>
      </c>
      <c r="T311" s="63">
        <v>5939</v>
      </c>
      <c r="U311" s="78">
        <f t="shared" si="1488"/>
        <v>100.50770011846335</v>
      </c>
      <c r="V311" s="63">
        <v>5695</v>
      </c>
      <c r="W311" s="78">
        <f t="shared" si="1489"/>
        <v>96.787899388171311</v>
      </c>
      <c r="X311" s="63">
        <f t="shared" si="1490"/>
        <v>-244</v>
      </c>
      <c r="Y311" s="78">
        <f t="shared" si="1491"/>
        <v>976</v>
      </c>
      <c r="Z311" s="63">
        <f t="shared" si="1492"/>
        <v>21697</v>
      </c>
      <c r="AA311" s="195">
        <f t="shared" si="1493"/>
        <v>97.959275813806485</v>
      </c>
      <c r="AB311" s="55"/>
    </row>
    <row r="312" spans="1:31" s="56" customFormat="1" ht="12" customHeight="1">
      <c r="A312" s="55"/>
      <c r="B312" s="26" t="s">
        <v>293</v>
      </c>
      <c r="C312" s="42" t="s">
        <v>294</v>
      </c>
      <c r="D312" s="77">
        <v>19752</v>
      </c>
      <c r="E312" s="78">
        <f t="shared" si="1480"/>
        <v>100.57026476578412</v>
      </c>
      <c r="F312" s="63">
        <v>713</v>
      </c>
      <c r="G312" s="78">
        <f t="shared" si="1481"/>
        <v>69.970559371933277</v>
      </c>
      <c r="H312" s="76">
        <v>303</v>
      </c>
      <c r="I312" s="78">
        <f t="shared" si="1482"/>
        <v>101.33779264214047</v>
      </c>
      <c r="J312" s="63">
        <v>2118</v>
      </c>
      <c r="K312" s="78">
        <f t="shared" si="1483"/>
        <v>93.34508594094315</v>
      </c>
      <c r="L312" s="63">
        <v>973</v>
      </c>
      <c r="M312" s="78">
        <f t="shared" si="1484"/>
        <v>94.557823129251702</v>
      </c>
      <c r="N312" s="63">
        <f t="shared" si="1494"/>
        <v>983</v>
      </c>
      <c r="O312" s="78">
        <f t="shared" si="1485"/>
        <v>94.428434197886645</v>
      </c>
      <c r="P312" s="63">
        <v>1135</v>
      </c>
      <c r="Q312" s="78">
        <f t="shared" si="1486"/>
        <v>92.426710097719862</v>
      </c>
      <c r="R312" s="63">
        <v>21870</v>
      </c>
      <c r="S312" s="78">
        <f t="shared" si="1487"/>
        <v>99.821990962618102</v>
      </c>
      <c r="T312" s="63">
        <v>6099</v>
      </c>
      <c r="U312" s="78">
        <f t="shared" si="1488"/>
        <v>96.077504725897924</v>
      </c>
      <c r="V312" s="63">
        <v>5677</v>
      </c>
      <c r="W312" s="78">
        <f t="shared" si="1489"/>
        <v>93.44855967078189</v>
      </c>
      <c r="X312" s="63">
        <f t="shared" si="1490"/>
        <v>-422</v>
      </c>
      <c r="Y312" s="78">
        <f t="shared" si="1491"/>
        <v>154.5787545787546</v>
      </c>
      <c r="Z312" s="63">
        <f t="shared" si="1492"/>
        <v>21448</v>
      </c>
      <c r="AA312" s="195">
        <f t="shared" si="1493"/>
        <v>99.131077833240894</v>
      </c>
      <c r="AB312" s="55"/>
    </row>
    <row r="313" spans="1:31" s="56" customFormat="1" ht="12" customHeight="1">
      <c r="A313" s="55"/>
      <c r="B313" s="26" t="s">
        <v>295</v>
      </c>
      <c r="C313" s="42" t="s">
        <v>8</v>
      </c>
      <c r="D313" s="77">
        <v>20834</v>
      </c>
      <c r="E313" s="78">
        <f t="shared" si="1480"/>
        <v>102.86871080827531</v>
      </c>
      <c r="F313" s="63">
        <v>751</v>
      </c>
      <c r="G313" s="78">
        <f t="shared" si="1481"/>
        <v>83.537263626251388</v>
      </c>
      <c r="H313" s="76">
        <v>2223</v>
      </c>
      <c r="I313" s="78">
        <f t="shared" si="1482"/>
        <v>101.50684931506851</v>
      </c>
      <c r="J313" s="63">
        <v>2194</v>
      </c>
      <c r="K313" s="78">
        <f t="shared" si="1483"/>
        <v>98.165548098434002</v>
      </c>
      <c r="L313" s="63">
        <v>1069</v>
      </c>
      <c r="M313" s="78">
        <f t="shared" si="1484"/>
        <v>105.63241106719367</v>
      </c>
      <c r="N313" s="63">
        <f t="shared" si="1494"/>
        <v>1080</v>
      </c>
      <c r="O313" s="78">
        <f t="shared" si="1485"/>
        <v>105.46875</v>
      </c>
      <c r="P313" s="63">
        <v>1114</v>
      </c>
      <c r="Q313" s="78">
        <f t="shared" si="1486"/>
        <v>91.990090834021458</v>
      </c>
      <c r="R313" s="63">
        <v>23028</v>
      </c>
      <c r="S313" s="78">
        <f t="shared" si="1487"/>
        <v>102.40128068303096</v>
      </c>
      <c r="T313" s="63">
        <v>6266</v>
      </c>
      <c r="U313" s="78">
        <f t="shared" si="1488"/>
        <v>98.197774643472812</v>
      </c>
      <c r="V313" s="63">
        <v>5449</v>
      </c>
      <c r="W313" s="78">
        <f t="shared" si="1489"/>
        <v>92.891237640640981</v>
      </c>
      <c r="X313" s="63">
        <f t="shared" si="1490"/>
        <v>-817</v>
      </c>
      <c r="Y313" s="78">
        <f t="shared" si="1491"/>
        <v>158.64077669902912</v>
      </c>
      <c r="Z313" s="63">
        <f t="shared" si="1492"/>
        <v>22211</v>
      </c>
      <c r="AA313" s="195">
        <f t="shared" si="1493"/>
        <v>101.08314749920358</v>
      </c>
      <c r="AB313" s="55"/>
    </row>
    <row r="314" spans="1:31" s="56" customFormat="1" ht="12" customHeight="1">
      <c r="A314" s="55"/>
      <c r="B314" s="26" t="s">
        <v>296</v>
      </c>
      <c r="C314" s="42" t="s">
        <v>9</v>
      </c>
      <c r="D314" s="77">
        <v>20824</v>
      </c>
      <c r="E314" s="78">
        <f t="shared" si="1480"/>
        <v>103.02790421531762</v>
      </c>
      <c r="F314" s="63">
        <v>1092</v>
      </c>
      <c r="G314" s="78">
        <f t="shared" si="1481"/>
        <v>97.5</v>
      </c>
      <c r="H314" s="63">
        <v>2272</v>
      </c>
      <c r="I314" s="78">
        <f t="shared" si="1482"/>
        <v>102.9918404351768</v>
      </c>
      <c r="J314" s="63">
        <v>2452</v>
      </c>
      <c r="K314" s="78">
        <f t="shared" si="1483"/>
        <v>101.11340206185567</v>
      </c>
      <c r="L314" s="63">
        <v>1342</v>
      </c>
      <c r="M314" s="78">
        <f t="shared" si="1484"/>
        <v>112.11361737677528</v>
      </c>
      <c r="N314" s="63">
        <f>J314-P314</f>
        <v>1353</v>
      </c>
      <c r="O314" s="78">
        <f t="shared" si="1485"/>
        <v>111.91066997518611</v>
      </c>
      <c r="P314" s="63">
        <v>1099</v>
      </c>
      <c r="Q314" s="78">
        <f t="shared" si="1486"/>
        <v>90.37828947368422</v>
      </c>
      <c r="R314" s="63">
        <v>23276</v>
      </c>
      <c r="S314" s="78">
        <f t="shared" si="1487"/>
        <v>102.8228122100985</v>
      </c>
      <c r="T314" s="63">
        <v>6448</v>
      </c>
      <c r="U314" s="78">
        <f t="shared" si="1488"/>
        <v>98.548066636099648</v>
      </c>
      <c r="V314" s="63">
        <v>5438</v>
      </c>
      <c r="W314" s="78">
        <f t="shared" si="1489"/>
        <v>95.688896709484425</v>
      </c>
      <c r="X314" s="63">
        <f t="shared" si="1490"/>
        <v>-1010</v>
      </c>
      <c r="Y314" s="78">
        <f t="shared" si="1491"/>
        <v>117.44186046511629</v>
      </c>
      <c r="Z314" s="63">
        <f t="shared" si="1492"/>
        <v>22266</v>
      </c>
      <c r="AA314" s="195">
        <f t="shared" si="1493"/>
        <v>102.24548835927814</v>
      </c>
      <c r="AB314" s="55"/>
    </row>
    <row r="315" spans="1:31" s="56" customFormat="1" ht="12" customHeight="1">
      <c r="A315" s="55"/>
      <c r="B315" s="26" t="s">
        <v>297</v>
      </c>
      <c r="C315" s="42" t="s">
        <v>10</v>
      </c>
      <c r="D315" s="77">
        <v>19442</v>
      </c>
      <c r="E315" s="78">
        <f t="shared" si="1480"/>
        <v>105.9567278870783</v>
      </c>
      <c r="F315" s="63">
        <v>1137</v>
      </c>
      <c r="G315" s="78">
        <f t="shared" si="1481"/>
        <v>102.43243243243244</v>
      </c>
      <c r="H315" s="76">
        <v>2185</v>
      </c>
      <c r="I315" s="78">
        <f t="shared" si="1482"/>
        <v>98.779385171790238</v>
      </c>
      <c r="J315" s="63">
        <v>2418</v>
      </c>
      <c r="K315" s="78">
        <f t="shared" si="1483"/>
        <v>96.991576413959095</v>
      </c>
      <c r="L315" s="63">
        <v>1413</v>
      </c>
      <c r="M315" s="78">
        <f t="shared" si="1484"/>
        <v>101.50862068965519</v>
      </c>
      <c r="N315" s="63">
        <f t="shared" ref="N315" si="1495">J315-P315</f>
        <v>1423</v>
      </c>
      <c r="O315" s="78">
        <f t="shared" si="1485"/>
        <v>101.2811387900356</v>
      </c>
      <c r="P315" s="63">
        <v>995</v>
      </c>
      <c r="Q315" s="78">
        <f t="shared" si="1486"/>
        <v>91.452205882352942</v>
      </c>
      <c r="R315" s="63">
        <v>21860</v>
      </c>
      <c r="S315" s="78">
        <f t="shared" si="1487"/>
        <v>104.8843681028692</v>
      </c>
      <c r="T315" s="63">
        <v>6139</v>
      </c>
      <c r="U315" s="78">
        <f t="shared" si="1488"/>
        <v>100.73843124384641</v>
      </c>
      <c r="V315" s="63">
        <v>5079</v>
      </c>
      <c r="W315" s="78">
        <f t="shared" si="1489"/>
        <v>99.783889980353635</v>
      </c>
      <c r="X315" s="63">
        <f t="shared" si="1490"/>
        <v>-1060</v>
      </c>
      <c r="Y315" s="78">
        <f t="shared" si="1491"/>
        <v>105.57768924302789</v>
      </c>
      <c r="Z315" s="63">
        <f t="shared" si="1492"/>
        <v>20800</v>
      </c>
      <c r="AA315" s="195">
        <f t="shared" si="1493"/>
        <v>104.84927916120577</v>
      </c>
      <c r="AB315" s="55"/>
    </row>
    <row r="316" spans="1:31" s="56" customFormat="1" ht="12" customHeight="1">
      <c r="A316" s="55"/>
      <c r="B316" s="26" t="s">
        <v>298</v>
      </c>
      <c r="C316" s="42" t="s">
        <v>11</v>
      </c>
      <c r="D316" s="77">
        <v>18845</v>
      </c>
      <c r="E316" s="78">
        <f t="shared" si="1480"/>
        <v>106.77658790866337</v>
      </c>
      <c r="F316" s="63">
        <v>962</v>
      </c>
      <c r="G316" s="78">
        <f t="shared" si="1481"/>
        <v>118.91223733003709</v>
      </c>
      <c r="H316" s="76">
        <v>1720</v>
      </c>
      <c r="I316" s="78">
        <f t="shared" si="1482"/>
        <v>93.123984840281537</v>
      </c>
      <c r="J316" s="63">
        <v>2527</v>
      </c>
      <c r="K316" s="78">
        <f t="shared" si="1483"/>
        <v>101.44520272982737</v>
      </c>
      <c r="L316" s="63">
        <v>1534</v>
      </c>
      <c r="M316" s="78">
        <f t="shared" si="1484"/>
        <v>132.69896193771626</v>
      </c>
      <c r="N316" s="63">
        <f>J316-P316</f>
        <v>1544</v>
      </c>
      <c r="O316" s="78">
        <f t="shared" si="1485"/>
        <v>107.44606819763396</v>
      </c>
      <c r="P316" s="63">
        <v>983</v>
      </c>
      <c r="Q316" s="78">
        <f t="shared" si="1486"/>
        <v>93.263757115749527</v>
      </c>
      <c r="R316" s="63">
        <v>21372</v>
      </c>
      <c r="S316" s="78">
        <f t="shared" si="1487"/>
        <v>106.11717974180735</v>
      </c>
      <c r="T316" s="63">
        <v>6047</v>
      </c>
      <c r="U316" s="78">
        <f t="shared" si="1488"/>
        <v>99.851387054161165</v>
      </c>
      <c r="V316" s="63">
        <v>5059</v>
      </c>
      <c r="W316" s="78">
        <f t="shared" si="1489"/>
        <v>97.871928806345522</v>
      </c>
      <c r="X316" s="63">
        <f t="shared" si="1490"/>
        <v>-988</v>
      </c>
      <c r="Y316" s="78">
        <f t="shared" si="1491"/>
        <v>111.38669673055242</v>
      </c>
      <c r="Z316" s="63">
        <f t="shared" si="1492"/>
        <v>20384</v>
      </c>
      <c r="AA316" s="195">
        <f t="shared" si="1493"/>
        <v>105.87440918298448</v>
      </c>
      <c r="AB316" s="55"/>
    </row>
    <row r="317" spans="1:31" s="56" customFormat="1" ht="12" customHeight="1">
      <c r="A317" s="55"/>
      <c r="B317" s="26" t="s">
        <v>299</v>
      </c>
      <c r="C317" s="42" t="s">
        <v>300</v>
      </c>
      <c r="D317" s="63">
        <v>19138</v>
      </c>
      <c r="E317" s="78">
        <f t="shared" si="1480"/>
        <v>106.21600621600622</v>
      </c>
      <c r="F317" s="63">
        <v>700</v>
      </c>
      <c r="G317" s="78">
        <f t="shared" si="1481"/>
        <v>79.365079365079367</v>
      </c>
      <c r="H317" s="76">
        <v>1895</v>
      </c>
      <c r="I317" s="78">
        <f t="shared" si="1482"/>
        <v>105.33629794330184</v>
      </c>
      <c r="J317" s="63">
        <v>2222</v>
      </c>
      <c r="K317" s="78">
        <f t="shared" si="1483"/>
        <v>90.619902120717782</v>
      </c>
      <c r="L317" s="63">
        <v>1238</v>
      </c>
      <c r="M317" s="78">
        <f t="shared" si="1484"/>
        <v>91.703703703703695</v>
      </c>
      <c r="N317" s="63">
        <f t="shared" ref="N317:N321" si="1496">J317-P317</f>
        <v>1249</v>
      </c>
      <c r="O317" s="78">
        <f t="shared" si="1485"/>
        <v>91.703377386196777</v>
      </c>
      <c r="P317" s="63">
        <v>973</v>
      </c>
      <c r="Q317" s="78">
        <f t="shared" si="1486"/>
        <v>89.266055045871568</v>
      </c>
      <c r="R317" s="63">
        <v>21360</v>
      </c>
      <c r="S317" s="78">
        <f t="shared" si="1487"/>
        <v>104.34782608695652</v>
      </c>
      <c r="T317" s="63">
        <v>5799</v>
      </c>
      <c r="U317" s="78">
        <f t="shared" si="1488"/>
        <v>97.642700791379028</v>
      </c>
      <c r="V317" s="63">
        <v>5062</v>
      </c>
      <c r="W317" s="78">
        <f t="shared" si="1489"/>
        <v>99.215993727949822</v>
      </c>
      <c r="X317" s="63">
        <f t="shared" si="1490"/>
        <v>-737</v>
      </c>
      <c r="Y317" s="78">
        <f t="shared" si="1491"/>
        <v>88.052568697729981</v>
      </c>
      <c r="Z317" s="63">
        <f t="shared" si="1492"/>
        <v>20623</v>
      </c>
      <c r="AA317" s="195">
        <f t="shared" si="1493"/>
        <v>105.04253043345389</v>
      </c>
      <c r="AB317" s="55"/>
    </row>
    <row r="318" spans="1:31" s="56" customFormat="1" ht="12" customHeight="1">
      <c r="A318" s="55"/>
      <c r="B318" s="26" t="s">
        <v>301</v>
      </c>
      <c r="C318" s="42" t="s">
        <v>302</v>
      </c>
      <c r="D318" s="77">
        <v>18796</v>
      </c>
      <c r="E318" s="78">
        <f t="shared" si="1480"/>
        <v>110.55820245867891</v>
      </c>
      <c r="F318" s="63">
        <v>1189</v>
      </c>
      <c r="G318" s="78">
        <f t="shared" si="1481"/>
        <v>127.71213748657357</v>
      </c>
      <c r="H318" s="76">
        <v>2137</v>
      </c>
      <c r="I318" s="78">
        <f t="shared" si="1482"/>
        <v>98.615597600369171</v>
      </c>
      <c r="J318" s="63">
        <v>2110</v>
      </c>
      <c r="K318" s="78">
        <f t="shared" si="1483"/>
        <v>106.88956433637284</v>
      </c>
      <c r="L318" s="63">
        <v>1177</v>
      </c>
      <c r="M318" s="78">
        <f t="shared" si="1484"/>
        <v>114.94140625</v>
      </c>
      <c r="N318" s="63">
        <f t="shared" si="1496"/>
        <v>1186</v>
      </c>
      <c r="O318" s="78">
        <f t="shared" si="1485"/>
        <v>114.58937198067633</v>
      </c>
      <c r="P318" s="63">
        <v>924</v>
      </c>
      <c r="Q318" s="78">
        <f t="shared" si="1486"/>
        <v>98.402555910543128</v>
      </c>
      <c r="R318" s="63">
        <v>20906</v>
      </c>
      <c r="S318" s="78">
        <f t="shared" si="1487"/>
        <v>110.17654808959156</v>
      </c>
      <c r="T318" s="63">
        <v>5661</v>
      </c>
      <c r="U318" s="78">
        <f t="shared" si="1488"/>
        <v>104.56224602881419</v>
      </c>
      <c r="V318" s="63">
        <v>4936</v>
      </c>
      <c r="W318" s="78">
        <f t="shared" si="1489"/>
        <v>105.2003410059676</v>
      </c>
      <c r="X318" s="63">
        <f t="shared" si="1490"/>
        <v>-725</v>
      </c>
      <c r="Y318" s="78">
        <f t="shared" si="1491"/>
        <v>100.41551246537396</v>
      </c>
      <c r="Z318" s="63">
        <f t="shared" si="1492"/>
        <v>20181</v>
      </c>
      <c r="AA318" s="195">
        <f t="shared" si="1493"/>
        <v>110.56264723607079</v>
      </c>
      <c r="AB318" s="55"/>
    </row>
    <row r="319" spans="1:31" s="56" customFormat="1" ht="12" customHeight="1">
      <c r="A319" s="55"/>
      <c r="B319" s="27" t="s">
        <v>303</v>
      </c>
      <c r="C319" s="44" t="s">
        <v>304</v>
      </c>
      <c r="D319" s="79">
        <v>19241</v>
      </c>
      <c r="E319" s="80">
        <f t="shared" si="1480"/>
        <v>104.89560050155373</v>
      </c>
      <c r="F319" s="64">
        <v>1066</v>
      </c>
      <c r="G319" s="80">
        <f t="shared" si="1481"/>
        <v>78.61356932153393</v>
      </c>
      <c r="H319" s="64">
        <v>1465</v>
      </c>
      <c r="I319" s="80">
        <f t="shared" si="1482"/>
        <v>92.604298356510753</v>
      </c>
      <c r="J319" s="73">
        <v>2338</v>
      </c>
      <c r="K319" s="80">
        <f t="shared" si="1483"/>
        <v>106.41784251251707</v>
      </c>
      <c r="L319" s="64">
        <v>1344</v>
      </c>
      <c r="M319" s="80">
        <f t="shared" si="1484"/>
        <v>115.26586620926244</v>
      </c>
      <c r="N319" s="65">
        <f t="shared" si="1496"/>
        <v>1355</v>
      </c>
      <c r="O319" s="80">
        <f t="shared" si="1485"/>
        <v>115.12319456244691</v>
      </c>
      <c r="P319" s="73">
        <v>983</v>
      </c>
      <c r="Q319" s="80">
        <f t="shared" si="1486"/>
        <v>96.372549019607845</v>
      </c>
      <c r="R319" s="73">
        <v>21579</v>
      </c>
      <c r="S319" s="80">
        <f t="shared" si="1487"/>
        <v>105.05842259006816</v>
      </c>
      <c r="T319" s="65">
        <v>5995</v>
      </c>
      <c r="U319" s="80">
        <f t="shared" si="1488"/>
        <v>102.19911353562905</v>
      </c>
      <c r="V319" s="65">
        <v>5152</v>
      </c>
      <c r="W319" s="80">
        <f t="shared" si="1489"/>
        <v>97.483443708609272</v>
      </c>
      <c r="X319" s="65">
        <f t="shared" si="1490"/>
        <v>-843</v>
      </c>
      <c r="Y319" s="80">
        <f t="shared" si="1491"/>
        <v>145.09466437177281</v>
      </c>
      <c r="Z319" s="65">
        <f t="shared" si="1492"/>
        <v>20736</v>
      </c>
      <c r="AA319" s="197">
        <f t="shared" si="1493"/>
        <v>103.892980610251</v>
      </c>
      <c r="AB319" s="55"/>
    </row>
    <row r="320" spans="1:31" s="2" customFormat="1" ht="12" customHeight="1">
      <c r="A320" s="3"/>
      <c r="B320" s="26" t="s">
        <v>308</v>
      </c>
      <c r="C320" s="42" t="s">
        <v>309</v>
      </c>
      <c r="D320" s="66">
        <v>18760</v>
      </c>
      <c r="E320" s="67">
        <f t="shared" ref="E320:E331" si="1497">D320/D308*100</f>
        <v>100.7681151635602</v>
      </c>
      <c r="F320" s="59">
        <v>1086</v>
      </c>
      <c r="G320" s="67">
        <f t="shared" ref="G320:G331" si="1498">F320/F308*100</f>
        <v>93.782383419689126</v>
      </c>
      <c r="H320" s="74">
        <v>1560</v>
      </c>
      <c r="I320" s="67">
        <f t="shared" ref="I320:I331" si="1499">H320/H308*100</f>
        <v>100.25706940874035</v>
      </c>
      <c r="J320" s="59">
        <v>2123</v>
      </c>
      <c r="K320" s="67">
        <f t="shared" ref="K320:K331" si="1500">J320/J308*100</f>
        <v>100.37825059101655</v>
      </c>
      <c r="L320" s="59">
        <v>1133</v>
      </c>
      <c r="M320" s="67">
        <f t="shared" ref="M320:M331" si="1501">L320/L308*100</f>
        <v>105.7889822595705</v>
      </c>
      <c r="N320" s="59">
        <f t="shared" si="1496"/>
        <v>1143</v>
      </c>
      <c r="O320" s="67">
        <f t="shared" ref="O320:O331" si="1502">N320/N308*100</f>
        <v>105.73543015726179</v>
      </c>
      <c r="P320" s="59">
        <v>980</v>
      </c>
      <c r="Q320" s="67">
        <f t="shared" ref="Q320:Q331" si="1503">P320/P308*100</f>
        <v>94.777562862669242</v>
      </c>
      <c r="R320" s="59">
        <v>20883</v>
      </c>
      <c r="S320" s="67">
        <f t="shared" ref="S320:S331" si="1504">R320/R308*100</f>
        <v>100.72834265869189</v>
      </c>
      <c r="T320" s="59">
        <v>5902</v>
      </c>
      <c r="U320" s="67">
        <f t="shared" ref="U320:U331" si="1505">T320/T308*100</f>
        <v>101.67097329888028</v>
      </c>
      <c r="V320" s="59">
        <v>4952</v>
      </c>
      <c r="W320" s="67">
        <f t="shared" ref="W320:W331" si="1506">V320/V308*100</f>
        <v>94.975067126965868</v>
      </c>
      <c r="X320" s="59">
        <f t="shared" ref="X320:X331" si="1507">V320-T320</f>
        <v>-950</v>
      </c>
      <c r="Y320" s="67">
        <f t="shared" ref="Y320:Y331" si="1508">X320/X308*100</f>
        <v>160.7445008460237</v>
      </c>
      <c r="Z320" s="59">
        <f t="shared" ref="Z320:Z331" si="1509">R320+X320</f>
        <v>19933</v>
      </c>
      <c r="AA320" s="198">
        <f t="shared" ref="AA320:AA331" si="1510">Z320/Z308*100</f>
        <v>98.967280671267559</v>
      </c>
      <c r="AB320" s="1"/>
      <c r="AC320" s="135"/>
      <c r="AE320" s="135"/>
    </row>
    <row r="321" spans="1:29" s="56" customFormat="1" ht="12" customHeight="1">
      <c r="A321" s="55"/>
      <c r="B321" s="26" t="s">
        <v>310</v>
      </c>
      <c r="C321" s="42" t="s">
        <v>311</v>
      </c>
      <c r="D321" s="77">
        <v>19593</v>
      </c>
      <c r="E321" s="78">
        <f t="shared" si="1497"/>
        <v>99.104704097116851</v>
      </c>
      <c r="F321" s="63">
        <v>1153</v>
      </c>
      <c r="G321" s="78">
        <f t="shared" si="1498"/>
        <v>110.5465004793864</v>
      </c>
      <c r="H321" s="76">
        <v>2280</v>
      </c>
      <c r="I321" s="78">
        <f t="shared" si="1499"/>
        <v>107.44580584354382</v>
      </c>
      <c r="J321" s="63">
        <v>2192</v>
      </c>
      <c r="K321" s="78">
        <f t="shared" si="1500"/>
        <v>98.032200357781747</v>
      </c>
      <c r="L321" s="63">
        <v>1177</v>
      </c>
      <c r="M321" s="78">
        <f t="shared" si="1501"/>
        <v>102.70506108202444</v>
      </c>
      <c r="N321" s="63">
        <f t="shared" si="1496"/>
        <v>1188</v>
      </c>
      <c r="O321" s="78">
        <f t="shared" si="1502"/>
        <v>102.67934312878133</v>
      </c>
      <c r="P321" s="63">
        <v>1004</v>
      </c>
      <c r="Q321" s="78">
        <f t="shared" si="1503"/>
        <v>93.049119555143662</v>
      </c>
      <c r="R321" s="63">
        <v>21785</v>
      </c>
      <c r="S321" s="78">
        <f t="shared" si="1504"/>
        <v>98.995728437698801</v>
      </c>
      <c r="T321" s="63">
        <v>6232</v>
      </c>
      <c r="U321" s="78">
        <f t="shared" si="1505"/>
        <v>100.97213220998056</v>
      </c>
      <c r="V321" s="63">
        <v>5170</v>
      </c>
      <c r="W321" s="78">
        <f t="shared" si="1506"/>
        <v>95.176730486008836</v>
      </c>
      <c r="X321" s="63">
        <f t="shared" si="1507"/>
        <v>-1062</v>
      </c>
      <c r="Y321" s="78">
        <f t="shared" si="1508"/>
        <v>143.51351351351352</v>
      </c>
      <c r="Z321" s="63">
        <f t="shared" si="1509"/>
        <v>20723</v>
      </c>
      <c r="AA321" s="195">
        <f t="shared" si="1510"/>
        <v>97.446628420953644</v>
      </c>
      <c r="AB321" s="55"/>
    </row>
    <row r="322" spans="1:29" s="56" customFormat="1" ht="12" customHeight="1">
      <c r="A322" s="55"/>
      <c r="B322" s="26" t="s">
        <v>312</v>
      </c>
      <c r="C322" s="42" t="s">
        <v>5</v>
      </c>
      <c r="D322" s="77">
        <v>19528</v>
      </c>
      <c r="E322" s="78">
        <f t="shared" si="1497"/>
        <v>98.402620307382222</v>
      </c>
      <c r="F322" s="63">
        <v>780</v>
      </c>
      <c r="G322" s="78">
        <f t="shared" si="1498"/>
        <v>103.58565737051792</v>
      </c>
      <c r="H322" s="76">
        <v>2247</v>
      </c>
      <c r="I322" s="78">
        <f t="shared" si="1499"/>
        <v>91.490228013029324</v>
      </c>
      <c r="J322" s="63">
        <v>1900</v>
      </c>
      <c r="K322" s="78">
        <f t="shared" si="1500"/>
        <v>90.347123157394194</v>
      </c>
      <c r="L322" s="63">
        <v>868</v>
      </c>
      <c r="M322" s="78">
        <f t="shared" si="1501"/>
        <v>83.301343570057583</v>
      </c>
      <c r="N322" s="63">
        <f>J322-P322</f>
        <v>878</v>
      </c>
      <c r="O322" s="78">
        <f t="shared" si="1502"/>
        <v>83.460076045627375</v>
      </c>
      <c r="P322" s="63">
        <v>1022</v>
      </c>
      <c r="Q322" s="78">
        <f t="shared" si="1503"/>
        <v>97.240723120837302</v>
      </c>
      <c r="R322" s="63">
        <v>21428</v>
      </c>
      <c r="S322" s="78">
        <f t="shared" si="1504"/>
        <v>97.630763623109161</v>
      </c>
      <c r="T322" s="63">
        <v>5862</v>
      </c>
      <c r="U322" s="78">
        <f t="shared" si="1505"/>
        <v>97.359242650722464</v>
      </c>
      <c r="V322" s="63">
        <v>5091</v>
      </c>
      <c r="W322" s="78">
        <f t="shared" si="1506"/>
        <v>94.786818097188615</v>
      </c>
      <c r="X322" s="63">
        <f t="shared" si="1507"/>
        <v>-771</v>
      </c>
      <c r="Y322" s="78">
        <f t="shared" si="1508"/>
        <v>118.61538461538461</v>
      </c>
      <c r="Z322" s="63">
        <f t="shared" si="1509"/>
        <v>20657</v>
      </c>
      <c r="AA322" s="195">
        <f t="shared" si="1510"/>
        <v>96.990327730303321</v>
      </c>
      <c r="AB322" s="55"/>
    </row>
    <row r="323" spans="1:29" s="56" customFormat="1" ht="12" customHeight="1">
      <c r="A323" s="55"/>
      <c r="B323" s="26" t="s">
        <v>313</v>
      </c>
      <c r="C323" s="42" t="s">
        <v>314</v>
      </c>
      <c r="D323" s="77">
        <v>19105</v>
      </c>
      <c r="E323" s="78">
        <f t="shared" si="1497"/>
        <v>95.759611047065306</v>
      </c>
      <c r="F323" s="63">
        <v>674</v>
      </c>
      <c r="G323" s="78">
        <f t="shared" si="1498"/>
        <v>117.62652705061083</v>
      </c>
      <c r="H323" s="76">
        <v>1515</v>
      </c>
      <c r="I323" s="78">
        <f t="shared" si="1499"/>
        <v>106.31578947368421</v>
      </c>
      <c r="J323" s="63">
        <v>1930</v>
      </c>
      <c r="K323" s="78">
        <f t="shared" si="1500"/>
        <v>96.984924623115575</v>
      </c>
      <c r="L323" s="63">
        <v>833</v>
      </c>
      <c r="M323" s="78">
        <f t="shared" si="1501"/>
        <v>98.347107438016536</v>
      </c>
      <c r="N323" s="63">
        <f t="shared" ref="N323:N325" si="1511">J323-P323</f>
        <v>843</v>
      </c>
      <c r="O323" s="78">
        <f t="shared" si="1502"/>
        <v>99.527744982290429</v>
      </c>
      <c r="P323" s="63">
        <v>1087</v>
      </c>
      <c r="Q323" s="78">
        <f t="shared" si="1503"/>
        <v>95.100612423447075</v>
      </c>
      <c r="R323" s="63">
        <v>21035</v>
      </c>
      <c r="S323" s="78">
        <f t="shared" si="1504"/>
        <v>95.870744268720671</v>
      </c>
      <c r="T323" s="63">
        <v>5970</v>
      </c>
      <c r="U323" s="78">
        <f t="shared" si="1505"/>
        <v>100.52197339619464</v>
      </c>
      <c r="V323" s="63">
        <v>5453</v>
      </c>
      <c r="W323" s="78">
        <f t="shared" si="1506"/>
        <v>95.750658472344156</v>
      </c>
      <c r="X323" s="63">
        <f t="shared" si="1507"/>
        <v>-517</v>
      </c>
      <c r="Y323" s="78">
        <f t="shared" si="1508"/>
        <v>211.88524590163934</v>
      </c>
      <c r="Z323" s="63">
        <f t="shared" si="1509"/>
        <v>20518</v>
      </c>
      <c r="AA323" s="195">
        <f t="shared" si="1510"/>
        <v>94.566069041803019</v>
      </c>
      <c r="AB323" s="55"/>
    </row>
    <row r="324" spans="1:29" s="56" customFormat="1" ht="12" customHeight="1">
      <c r="A324" s="55"/>
      <c r="B324" s="26" t="s">
        <v>315</v>
      </c>
      <c r="C324" s="42" t="s">
        <v>316</v>
      </c>
      <c r="D324" s="77">
        <v>18816</v>
      </c>
      <c r="E324" s="78">
        <f t="shared" si="1497"/>
        <v>95.261239368165249</v>
      </c>
      <c r="F324" s="63">
        <v>837</v>
      </c>
      <c r="G324" s="78">
        <f t="shared" si="1498"/>
        <v>117.39130434782609</v>
      </c>
      <c r="H324" s="76">
        <v>229</v>
      </c>
      <c r="I324" s="78">
        <f t="shared" si="1499"/>
        <v>75.577557755775587</v>
      </c>
      <c r="J324" s="63">
        <v>2051</v>
      </c>
      <c r="K324" s="78">
        <f t="shared" si="1500"/>
        <v>96.836638338054769</v>
      </c>
      <c r="L324" s="63">
        <v>941</v>
      </c>
      <c r="M324" s="78">
        <f t="shared" si="1501"/>
        <v>96.711202466598138</v>
      </c>
      <c r="N324" s="63">
        <f t="shared" si="1511"/>
        <v>950</v>
      </c>
      <c r="O324" s="78">
        <f t="shared" si="1502"/>
        <v>96.642929806714136</v>
      </c>
      <c r="P324" s="63">
        <v>1101</v>
      </c>
      <c r="Q324" s="78">
        <f t="shared" si="1503"/>
        <v>97.004405286343612</v>
      </c>
      <c r="R324" s="63">
        <v>20867</v>
      </c>
      <c r="S324" s="78">
        <f t="shared" si="1504"/>
        <v>95.413808870598999</v>
      </c>
      <c r="T324" s="63">
        <v>5929</v>
      </c>
      <c r="U324" s="78">
        <f t="shared" si="1505"/>
        <v>97.212657812756191</v>
      </c>
      <c r="V324" s="63">
        <v>5305</v>
      </c>
      <c r="W324" s="78">
        <f t="shared" si="1506"/>
        <v>93.44724326228642</v>
      </c>
      <c r="X324" s="63">
        <f t="shared" si="1507"/>
        <v>-624</v>
      </c>
      <c r="Y324" s="78">
        <f t="shared" si="1508"/>
        <v>147.86729857819904</v>
      </c>
      <c r="Z324" s="63">
        <f t="shared" si="1509"/>
        <v>20243</v>
      </c>
      <c r="AA324" s="195">
        <f t="shared" si="1510"/>
        <v>94.38176053711301</v>
      </c>
      <c r="AB324" s="55"/>
    </row>
    <row r="325" spans="1:29" s="56" customFormat="1" ht="12" customHeight="1">
      <c r="A325" s="55"/>
      <c r="B325" s="26" t="s">
        <v>317</v>
      </c>
      <c r="C325" s="42" t="s">
        <v>8</v>
      </c>
      <c r="D325" s="77">
        <v>19497</v>
      </c>
      <c r="E325" s="78">
        <f t="shared" si="1497"/>
        <v>93.582605356628591</v>
      </c>
      <c r="F325" s="63">
        <v>761</v>
      </c>
      <c r="G325" s="78">
        <f t="shared" si="1498"/>
        <v>101.33155792276965</v>
      </c>
      <c r="H325" s="76">
        <v>2102</v>
      </c>
      <c r="I325" s="78">
        <f t="shared" si="1499"/>
        <v>94.556905083220883</v>
      </c>
      <c r="J325" s="63">
        <v>2045</v>
      </c>
      <c r="K325" s="78">
        <f t="shared" si="1500"/>
        <v>93.208751139471289</v>
      </c>
      <c r="L325" s="63">
        <v>973</v>
      </c>
      <c r="M325" s="78">
        <f t="shared" si="1501"/>
        <v>91.019644527595887</v>
      </c>
      <c r="N325" s="63">
        <f t="shared" si="1511"/>
        <v>984</v>
      </c>
      <c r="O325" s="78">
        <f t="shared" si="1502"/>
        <v>91.111111111111114</v>
      </c>
      <c r="P325" s="63">
        <v>1061</v>
      </c>
      <c r="Q325" s="78">
        <f t="shared" si="1503"/>
        <v>95.242369838420103</v>
      </c>
      <c r="R325" s="63">
        <v>21542</v>
      </c>
      <c r="S325" s="78">
        <f t="shared" si="1504"/>
        <v>93.54698627757513</v>
      </c>
      <c r="T325" s="63">
        <v>6051</v>
      </c>
      <c r="U325" s="78">
        <f t="shared" si="1505"/>
        <v>96.568783913182259</v>
      </c>
      <c r="V325" s="63">
        <v>5207</v>
      </c>
      <c r="W325" s="78">
        <f t="shared" si="1506"/>
        <v>95.558818131767296</v>
      </c>
      <c r="X325" s="63">
        <f t="shared" si="1507"/>
        <v>-844</v>
      </c>
      <c r="Y325" s="78">
        <f t="shared" si="1508"/>
        <v>103.30477356181152</v>
      </c>
      <c r="Z325" s="63">
        <f t="shared" si="1509"/>
        <v>20698</v>
      </c>
      <c r="AA325" s="195">
        <f t="shared" si="1510"/>
        <v>93.188059970284996</v>
      </c>
      <c r="AB325" s="55"/>
    </row>
    <row r="326" spans="1:29" s="56" customFormat="1" ht="12" customHeight="1">
      <c r="A326" s="55"/>
      <c r="B326" s="26" t="s">
        <v>318</v>
      </c>
      <c r="C326" s="42" t="s">
        <v>9</v>
      </c>
      <c r="D326" s="77">
        <v>19768</v>
      </c>
      <c r="E326" s="78">
        <f t="shared" si="1497"/>
        <v>94.928928159815598</v>
      </c>
      <c r="F326" s="63">
        <v>990</v>
      </c>
      <c r="G326" s="78">
        <f t="shared" si="1498"/>
        <v>90.659340659340657</v>
      </c>
      <c r="H326" s="63">
        <v>2401</v>
      </c>
      <c r="I326" s="78">
        <f t="shared" si="1499"/>
        <v>105.67781690140845</v>
      </c>
      <c r="J326" s="63">
        <v>2315</v>
      </c>
      <c r="K326" s="78">
        <f t="shared" si="1500"/>
        <v>94.412724306688418</v>
      </c>
      <c r="L326" s="63">
        <v>1237</v>
      </c>
      <c r="M326" s="78">
        <f t="shared" si="1501"/>
        <v>92.175856929955287</v>
      </c>
      <c r="N326" s="63">
        <f>J326-P326</f>
        <v>1248</v>
      </c>
      <c r="O326" s="78">
        <f t="shared" si="1502"/>
        <v>92.239467849223942</v>
      </c>
      <c r="P326" s="63">
        <v>1067</v>
      </c>
      <c r="Q326" s="78">
        <f t="shared" si="1503"/>
        <v>97.088262056414919</v>
      </c>
      <c r="R326" s="63">
        <v>22083</v>
      </c>
      <c r="S326" s="78">
        <f t="shared" si="1504"/>
        <v>94.874548891562128</v>
      </c>
      <c r="T326" s="63">
        <v>6352</v>
      </c>
      <c r="U326" s="78">
        <f t="shared" si="1505"/>
        <v>98.511166253101734</v>
      </c>
      <c r="V326" s="63">
        <v>5241</v>
      </c>
      <c r="W326" s="78">
        <f t="shared" si="1506"/>
        <v>96.377344611989699</v>
      </c>
      <c r="X326" s="63">
        <f t="shared" si="1507"/>
        <v>-1111</v>
      </c>
      <c r="Y326" s="78">
        <f t="shared" si="1508"/>
        <v>110.00000000000001</v>
      </c>
      <c r="Z326" s="63">
        <f t="shared" si="1509"/>
        <v>20972</v>
      </c>
      <c r="AA326" s="195">
        <f t="shared" si="1510"/>
        <v>94.188448755950787</v>
      </c>
      <c r="AB326" s="55"/>
    </row>
    <row r="327" spans="1:29" s="56" customFormat="1" ht="12" customHeight="1">
      <c r="A327" s="55"/>
      <c r="B327" s="26" t="s">
        <v>319</v>
      </c>
      <c r="C327" s="42" t="s">
        <v>10</v>
      </c>
      <c r="D327" s="77">
        <v>18027</v>
      </c>
      <c r="E327" s="78">
        <f t="shared" si="1497"/>
        <v>92.721942187017788</v>
      </c>
      <c r="F327" s="63">
        <v>1153</v>
      </c>
      <c r="G327" s="78">
        <f t="shared" si="1498"/>
        <v>101.40721196130167</v>
      </c>
      <c r="H327" s="76">
        <v>2199</v>
      </c>
      <c r="I327" s="78">
        <f t="shared" si="1499"/>
        <v>100.64073226544623</v>
      </c>
      <c r="J327" s="63">
        <v>2414</v>
      </c>
      <c r="K327" s="78">
        <f t="shared" si="1500"/>
        <v>99.834574028122418</v>
      </c>
      <c r="L327" s="63">
        <v>1429</v>
      </c>
      <c r="M327" s="78">
        <f t="shared" si="1501"/>
        <v>101.13234253361642</v>
      </c>
      <c r="N327" s="63">
        <f t="shared" ref="N327" si="1512">J327-P327</f>
        <v>1439</v>
      </c>
      <c r="O327" s="78">
        <f t="shared" si="1502"/>
        <v>101.1243851018974</v>
      </c>
      <c r="P327" s="63">
        <v>975</v>
      </c>
      <c r="Q327" s="78">
        <f t="shared" si="1503"/>
        <v>97.989949748743726</v>
      </c>
      <c r="R327" s="63">
        <v>20441</v>
      </c>
      <c r="S327" s="78">
        <f t="shared" si="1504"/>
        <v>93.508691674290944</v>
      </c>
      <c r="T327" s="63">
        <v>6028</v>
      </c>
      <c r="U327" s="78">
        <f t="shared" si="1505"/>
        <v>98.191887929630226</v>
      </c>
      <c r="V327" s="63">
        <v>4807</v>
      </c>
      <c r="W327" s="78">
        <f t="shared" si="1506"/>
        <v>94.644615081708992</v>
      </c>
      <c r="X327" s="63">
        <f t="shared" si="1507"/>
        <v>-1221</v>
      </c>
      <c r="Y327" s="78">
        <f t="shared" si="1508"/>
        <v>115.18867924528303</v>
      </c>
      <c r="Z327" s="63">
        <f t="shared" si="1509"/>
        <v>19220</v>
      </c>
      <c r="AA327" s="195">
        <f t="shared" si="1510"/>
        <v>92.40384615384616</v>
      </c>
      <c r="AB327" s="55"/>
    </row>
    <row r="328" spans="1:29" s="56" customFormat="1" ht="12" customHeight="1">
      <c r="A328" s="55"/>
      <c r="B328" s="26" t="s">
        <v>320</v>
      </c>
      <c r="C328" s="42" t="s">
        <v>11</v>
      </c>
      <c r="D328" s="77">
        <v>16891</v>
      </c>
      <c r="E328" s="78">
        <f t="shared" si="1497"/>
        <v>89.631201910321039</v>
      </c>
      <c r="F328" s="63">
        <v>918</v>
      </c>
      <c r="G328" s="78">
        <f t="shared" si="1498"/>
        <v>95.42619542619542</v>
      </c>
      <c r="H328" s="76">
        <v>1787</v>
      </c>
      <c r="I328" s="78">
        <f t="shared" si="1499"/>
        <v>103.8953488372093</v>
      </c>
      <c r="J328" s="63">
        <v>2473</v>
      </c>
      <c r="K328" s="78">
        <f t="shared" si="1500"/>
        <v>97.863078749505334</v>
      </c>
      <c r="L328" s="63">
        <v>1517</v>
      </c>
      <c r="M328" s="78">
        <f t="shared" si="1501"/>
        <v>98.891786179921766</v>
      </c>
      <c r="N328" s="63">
        <f>J328-P328</f>
        <v>1526</v>
      </c>
      <c r="O328" s="78">
        <f t="shared" si="1502"/>
        <v>98.834196891191709</v>
      </c>
      <c r="P328" s="63">
        <v>947</v>
      </c>
      <c r="Q328" s="78">
        <f t="shared" si="1503"/>
        <v>96.337741607324517</v>
      </c>
      <c r="R328" s="63">
        <v>19364</v>
      </c>
      <c r="S328" s="78">
        <f t="shared" si="1504"/>
        <v>90.604529290660679</v>
      </c>
      <c r="T328" s="63">
        <v>6062</v>
      </c>
      <c r="U328" s="78">
        <f t="shared" si="1505"/>
        <v>100.24805688771292</v>
      </c>
      <c r="V328" s="63">
        <v>4785</v>
      </c>
      <c r="W328" s="78">
        <f t="shared" si="1506"/>
        <v>94.583909863609406</v>
      </c>
      <c r="X328" s="63">
        <f t="shared" si="1507"/>
        <v>-1277</v>
      </c>
      <c r="Y328" s="78">
        <f t="shared" si="1508"/>
        <v>129.251012145749</v>
      </c>
      <c r="Z328" s="63">
        <f t="shared" si="1509"/>
        <v>18087</v>
      </c>
      <c r="AA328" s="195">
        <f t="shared" si="1510"/>
        <v>88.731357927786505</v>
      </c>
      <c r="AB328" s="55"/>
    </row>
    <row r="329" spans="1:29" s="56" customFormat="1" ht="12" customHeight="1">
      <c r="A329" s="55"/>
      <c r="B329" s="26" t="s">
        <v>321</v>
      </c>
      <c r="C329" s="42" t="s">
        <v>322</v>
      </c>
      <c r="D329" s="133">
        <v>17730</v>
      </c>
      <c r="E329" s="132">
        <f t="shared" si="1497"/>
        <v>92.642909394921105</v>
      </c>
      <c r="F329" s="133">
        <v>844</v>
      </c>
      <c r="G329" s="132">
        <f t="shared" si="1498"/>
        <v>120.57142857142857</v>
      </c>
      <c r="H329" s="176">
        <v>1966</v>
      </c>
      <c r="I329" s="132">
        <f t="shared" si="1499"/>
        <v>103.74670184696571</v>
      </c>
      <c r="J329" s="133">
        <v>2344</v>
      </c>
      <c r="K329" s="132">
        <f t="shared" si="1500"/>
        <v>105.49054905490549</v>
      </c>
      <c r="L329" s="133">
        <v>1380</v>
      </c>
      <c r="M329" s="132">
        <f t="shared" si="1501"/>
        <v>111.47011308562197</v>
      </c>
      <c r="N329" s="133">
        <f t="shared" ref="N329:N331" si="1513">J329-P329</f>
        <v>1390</v>
      </c>
      <c r="O329" s="132">
        <f t="shared" si="1502"/>
        <v>111.28903122497998</v>
      </c>
      <c r="P329" s="133">
        <v>954</v>
      </c>
      <c r="Q329" s="132">
        <f t="shared" si="1503"/>
        <v>98.047276464542648</v>
      </c>
      <c r="R329" s="133">
        <v>20074</v>
      </c>
      <c r="S329" s="132">
        <f t="shared" si="1504"/>
        <v>93.979400749063672</v>
      </c>
      <c r="T329" s="133">
        <v>5941</v>
      </c>
      <c r="U329" s="132">
        <f t="shared" si="1505"/>
        <v>102.44869805138816</v>
      </c>
      <c r="V329" s="133">
        <v>4898</v>
      </c>
      <c r="W329" s="132">
        <f t="shared" si="1506"/>
        <v>96.760173844330296</v>
      </c>
      <c r="X329" s="133">
        <f t="shared" si="1507"/>
        <v>-1043</v>
      </c>
      <c r="Y329" s="132">
        <f t="shared" si="1508"/>
        <v>141.51967435549525</v>
      </c>
      <c r="Z329" s="133">
        <f t="shared" si="1509"/>
        <v>19031</v>
      </c>
      <c r="AA329" s="169">
        <f t="shared" si="1510"/>
        <v>92.280463560102802</v>
      </c>
      <c r="AB329" s="55"/>
    </row>
    <row r="330" spans="1:29" s="56" customFormat="1" ht="12" customHeight="1">
      <c r="A330" s="55"/>
      <c r="B330" s="26" t="s">
        <v>323</v>
      </c>
      <c r="C330" s="42" t="s">
        <v>324</v>
      </c>
      <c r="D330" s="175">
        <v>16946</v>
      </c>
      <c r="E330" s="132">
        <f t="shared" si="1497"/>
        <v>90.157480314960623</v>
      </c>
      <c r="F330" s="133">
        <v>1353</v>
      </c>
      <c r="G330" s="132">
        <f t="shared" si="1498"/>
        <v>113.79310344827587</v>
      </c>
      <c r="H330" s="176">
        <v>2031</v>
      </c>
      <c r="I330" s="132">
        <f t="shared" si="1499"/>
        <v>95.039775386055211</v>
      </c>
      <c r="J330" s="133">
        <v>1813</v>
      </c>
      <c r="K330" s="132">
        <f t="shared" si="1500"/>
        <v>85.924170616113742</v>
      </c>
      <c r="L330" s="133">
        <v>930</v>
      </c>
      <c r="M330" s="132">
        <f t="shared" si="1501"/>
        <v>79.014443500424818</v>
      </c>
      <c r="N330" s="133">
        <f t="shared" si="1513"/>
        <v>939</v>
      </c>
      <c r="O330" s="132">
        <f t="shared" si="1502"/>
        <v>79.173693086003368</v>
      </c>
      <c r="P330" s="133">
        <v>874</v>
      </c>
      <c r="Q330" s="132">
        <f t="shared" si="1503"/>
        <v>94.588744588744589</v>
      </c>
      <c r="R330" s="133">
        <v>18759</v>
      </c>
      <c r="S330" s="132">
        <f t="shared" si="1504"/>
        <v>89.730220989189704</v>
      </c>
      <c r="T330" s="133">
        <v>5298</v>
      </c>
      <c r="U330" s="132">
        <f t="shared" si="1505"/>
        <v>93.587705352411234</v>
      </c>
      <c r="V330" s="133">
        <v>4544</v>
      </c>
      <c r="W330" s="132">
        <f t="shared" si="1506"/>
        <v>92.058346839546189</v>
      </c>
      <c r="X330" s="133">
        <f t="shared" si="1507"/>
        <v>-754</v>
      </c>
      <c r="Y330" s="132">
        <f t="shared" si="1508"/>
        <v>104</v>
      </c>
      <c r="Z330" s="133">
        <f t="shared" si="1509"/>
        <v>18005</v>
      </c>
      <c r="AA330" s="169">
        <f t="shared" si="1510"/>
        <v>89.217580892919074</v>
      </c>
      <c r="AB330" s="55"/>
    </row>
    <row r="331" spans="1:29" s="56" customFormat="1" ht="12" customHeight="1">
      <c r="A331" s="55"/>
      <c r="B331" s="28" t="s">
        <v>325</v>
      </c>
      <c r="C331" s="45" t="s">
        <v>326</v>
      </c>
      <c r="D331" s="177">
        <v>18099</v>
      </c>
      <c r="E331" s="184">
        <f t="shared" si="1497"/>
        <v>94.064757548983948</v>
      </c>
      <c r="F331" s="185">
        <v>1272</v>
      </c>
      <c r="G331" s="184">
        <f t="shared" si="1498"/>
        <v>119.32457786116322</v>
      </c>
      <c r="H331" s="185">
        <v>1443</v>
      </c>
      <c r="I331" s="184">
        <f t="shared" si="1499"/>
        <v>98.498293515358355</v>
      </c>
      <c r="J331" s="186">
        <v>1978</v>
      </c>
      <c r="K331" s="184">
        <f t="shared" si="1500"/>
        <v>84.602224123182211</v>
      </c>
      <c r="L331" s="185">
        <v>1001</v>
      </c>
      <c r="M331" s="184">
        <f t="shared" si="1501"/>
        <v>74.479166666666657</v>
      </c>
      <c r="N331" s="187">
        <f t="shared" si="1513"/>
        <v>1010</v>
      </c>
      <c r="O331" s="184">
        <f t="shared" si="1502"/>
        <v>74.538745387453872</v>
      </c>
      <c r="P331" s="186">
        <v>968</v>
      </c>
      <c r="Q331" s="184">
        <f t="shared" si="1503"/>
        <v>98.474059003051877</v>
      </c>
      <c r="R331" s="186">
        <v>20077</v>
      </c>
      <c r="S331" s="184">
        <f t="shared" si="1504"/>
        <v>93.039529171880062</v>
      </c>
      <c r="T331" s="187">
        <v>5769</v>
      </c>
      <c r="U331" s="184">
        <f t="shared" si="1505"/>
        <v>96.230191826522102</v>
      </c>
      <c r="V331" s="187">
        <v>4825</v>
      </c>
      <c r="W331" s="184">
        <f t="shared" si="1506"/>
        <v>93.652950310559007</v>
      </c>
      <c r="X331" s="187">
        <f t="shared" si="1507"/>
        <v>-944</v>
      </c>
      <c r="Y331" s="184">
        <f t="shared" si="1508"/>
        <v>111.98102016607353</v>
      </c>
      <c r="Z331" s="187">
        <f t="shared" si="1509"/>
        <v>19133</v>
      </c>
      <c r="AA331" s="188">
        <f t="shared" si="1510"/>
        <v>92.269483024691354</v>
      </c>
      <c r="AB331" s="55"/>
    </row>
    <row r="332" spans="1:29" s="2" customFormat="1" ht="12" customHeight="1">
      <c r="A332" s="1"/>
      <c r="B332" s="13" t="s">
        <v>16</v>
      </c>
      <c r="C332" s="31"/>
      <c r="D332" s="29"/>
      <c r="E332" s="29"/>
      <c r="F332" s="29"/>
      <c r="G332" s="29"/>
      <c r="H332" s="29"/>
      <c r="I332" s="29"/>
      <c r="J332" s="29"/>
      <c r="K332" s="29"/>
      <c r="L332" s="29"/>
      <c r="M332" s="29"/>
      <c r="N332" s="29"/>
      <c r="O332" s="29"/>
      <c r="P332" s="29"/>
      <c r="Q332" s="29"/>
      <c r="R332" s="29"/>
      <c r="S332" s="29"/>
      <c r="T332" s="29"/>
      <c r="U332" s="29"/>
      <c r="V332" s="29"/>
      <c r="W332" s="29"/>
      <c r="X332" s="29"/>
      <c r="Y332" s="29"/>
      <c r="Z332" s="29"/>
      <c r="AA332" s="29"/>
      <c r="AB332" s="55"/>
      <c r="AC332" s="56"/>
    </row>
    <row r="333" spans="1:29" s="2" customFormat="1" ht="12" customHeight="1">
      <c r="A333" s="1"/>
      <c r="B333" s="167" t="s">
        <v>206</v>
      </c>
      <c r="C333" s="31"/>
      <c r="D333" s="3"/>
      <c r="E333" s="3"/>
      <c r="F333" s="3"/>
      <c r="G333" s="3"/>
      <c r="H333" s="3"/>
      <c r="I333" s="3"/>
      <c r="J333" s="3"/>
      <c r="K333" s="3"/>
      <c r="L333" s="3"/>
      <c r="M333" s="3"/>
      <c r="N333" s="4"/>
      <c r="O333" s="15"/>
      <c r="P333" s="4"/>
      <c r="Q333" s="15"/>
      <c r="R333" s="15"/>
      <c r="S333" s="15"/>
      <c r="T333" s="15"/>
      <c r="U333" s="15"/>
      <c r="V333" s="15"/>
      <c r="W333" s="15"/>
      <c r="X333" s="15"/>
      <c r="Y333" s="15"/>
      <c r="Z333" s="15"/>
      <c r="AA333" s="15"/>
      <c r="AB333" s="55"/>
      <c r="AC333" s="56"/>
    </row>
    <row r="334" spans="1:29" s="2" customFormat="1" ht="12" customHeight="1">
      <c r="A334" s="1"/>
      <c r="B334" s="167" t="s">
        <v>207</v>
      </c>
      <c r="C334" s="31"/>
      <c r="D334" s="3"/>
      <c r="E334" s="3"/>
      <c r="F334" s="3"/>
      <c r="G334" s="3"/>
      <c r="H334" s="3"/>
      <c r="I334" s="3"/>
      <c r="J334" s="3"/>
      <c r="K334" s="3"/>
      <c r="L334" s="3"/>
      <c r="M334" s="3"/>
      <c r="N334" s="3"/>
      <c r="O334" s="15"/>
      <c r="P334" s="3"/>
      <c r="Q334" s="15"/>
      <c r="R334" s="15"/>
      <c r="S334" s="15"/>
      <c r="T334" s="15"/>
      <c r="U334" s="15"/>
      <c r="V334" s="15"/>
      <c r="W334" s="15"/>
      <c r="X334" s="15"/>
      <c r="Y334" s="15"/>
      <c r="Z334" s="15"/>
      <c r="AA334" s="15"/>
      <c r="AB334" s="55"/>
      <c r="AC334" s="56"/>
    </row>
    <row r="335" spans="1:29" s="2" customFormat="1" ht="12" customHeight="1">
      <c r="A335" s="1"/>
      <c r="B335" s="167" t="s">
        <v>208</v>
      </c>
      <c r="C335" s="35"/>
      <c r="D335" s="37"/>
      <c r="E335" s="37"/>
      <c r="F335" s="37"/>
      <c r="G335" s="37"/>
      <c r="H335" s="37"/>
      <c r="I335" s="37"/>
      <c r="J335" s="37"/>
      <c r="K335" s="37"/>
      <c r="L335" s="37"/>
      <c r="M335" s="37"/>
      <c r="N335" s="37"/>
      <c r="O335" s="37"/>
      <c r="P335" s="37"/>
      <c r="Q335" s="37"/>
      <c r="R335" s="37"/>
      <c r="S335" s="37"/>
      <c r="T335" s="37"/>
      <c r="U335" s="37"/>
      <c r="V335" s="37"/>
      <c r="W335" s="15"/>
      <c r="X335" s="15"/>
      <c r="Y335" s="15"/>
      <c r="Z335" s="15"/>
      <c r="AA335" s="15"/>
      <c r="AB335" s="55"/>
      <c r="AC335" s="56"/>
    </row>
    <row r="336" spans="1:29" s="2" customFormat="1" ht="12" customHeight="1">
      <c r="A336" s="1"/>
      <c r="B336" s="167" t="s">
        <v>209</v>
      </c>
      <c r="C336" s="31"/>
      <c r="X336" s="15"/>
      <c r="Y336" s="15"/>
      <c r="Z336" s="15"/>
      <c r="AB336" s="55"/>
      <c r="AC336" s="56"/>
    </row>
    <row r="337" spans="1:29" s="2" customFormat="1" ht="12" customHeight="1">
      <c r="A337" s="3"/>
      <c r="B337" s="167" t="s">
        <v>211</v>
      </c>
      <c r="C337" s="31"/>
      <c r="D337" s="29"/>
      <c r="E337" s="29"/>
      <c r="F337" s="29"/>
      <c r="G337" s="29"/>
      <c r="H337" s="29"/>
      <c r="I337" s="29"/>
      <c r="J337" s="29"/>
      <c r="K337" s="29"/>
      <c r="L337" s="29"/>
      <c r="M337" s="29"/>
      <c r="N337" s="29"/>
      <c r="O337" s="29"/>
      <c r="P337" s="29"/>
      <c r="Q337" s="29"/>
      <c r="R337" s="29"/>
      <c r="S337" s="15"/>
      <c r="T337" s="15"/>
      <c r="U337" s="15"/>
      <c r="V337" s="15"/>
      <c r="W337" s="15"/>
      <c r="X337" s="15"/>
      <c r="Y337" s="15"/>
      <c r="Z337" s="15"/>
      <c r="AA337" s="15"/>
      <c r="AB337" s="55"/>
      <c r="AC337" s="56"/>
    </row>
    <row r="338" spans="1:29" s="2" customFormat="1" ht="12" customHeight="1">
      <c r="A338" s="3"/>
      <c r="B338" s="167" t="s">
        <v>210</v>
      </c>
      <c r="C338" s="35"/>
      <c r="D338" s="1"/>
      <c r="E338" s="1"/>
      <c r="F338" s="1"/>
      <c r="G338" s="1"/>
      <c r="H338" s="1"/>
      <c r="I338" s="1"/>
      <c r="J338" s="1"/>
      <c r="K338" s="4"/>
      <c r="L338" s="4"/>
      <c r="M338" s="15"/>
      <c r="N338" s="15"/>
      <c r="O338" s="15"/>
      <c r="P338" s="15"/>
      <c r="Q338" s="15"/>
      <c r="R338" s="37"/>
      <c r="S338" s="15"/>
      <c r="T338" s="15"/>
      <c r="U338" s="15"/>
      <c r="V338" s="15"/>
      <c r="W338" s="15"/>
      <c r="X338" s="15"/>
      <c r="Y338" s="15"/>
      <c r="Z338" s="15"/>
      <c r="AA338" s="183" t="s">
        <v>327</v>
      </c>
      <c r="AB338" s="55"/>
      <c r="AC338" s="56"/>
    </row>
    <row r="339" spans="1:29" s="158" customFormat="1" ht="12" customHeight="1">
      <c r="A339" s="156"/>
      <c r="B339" s="170"/>
      <c r="C339" s="171"/>
      <c r="D339" s="161">
        <f>SUM(D248:D259)</f>
        <v>235824</v>
      </c>
      <c r="E339" s="156"/>
      <c r="F339" s="161">
        <f>SUM(F248:F259)</f>
        <v>17243</v>
      </c>
      <c r="G339" s="156"/>
      <c r="H339" s="161">
        <f>SUM(H248:H259)</f>
        <v>21705</v>
      </c>
      <c r="I339" s="156"/>
      <c r="J339" s="161">
        <f>SUM(J248:J259)</f>
        <v>24321</v>
      </c>
      <c r="L339" s="161">
        <f>SUM(L248:L259)</f>
        <v>10863</v>
      </c>
      <c r="M339" s="159"/>
      <c r="N339" s="161">
        <f>SUM(N248:N259)</f>
        <v>11156</v>
      </c>
      <c r="O339" s="159"/>
      <c r="P339" s="161">
        <f>SUM(P248:P259)</f>
        <v>13165</v>
      </c>
      <c r="Q339" s="159"/>
      <c r="R339" s="161">
        <f>SUM(R248:R259)</f>
        <v>260145</v>
      </c>
      <c r="S339" s="159"/>
      <c r="T339" s="161">
        <f>SUM(T248:T259)</f>
        <v>89156</v>
      </c>
      <c r="U339" s="159"/>
      <c r="V339" s="161">
        <f>SUM(V248:V259)</f>
        <v>66522</v>
      </c>
      <c r="X339" s="161">
        <f>SUM(X248:X259)</f>
        <v>-22634</v>
      </c>
      <c r="Z339" s="161">
        <f>SUM(Z248:Z259)</f>
        <v>237511</v>
      </c>
    </row>
    <row r="340" spans="1:29" s="2" customFormat="1" ht="12" customHeight="1">
      <c r="A340" s="3"/>
      <c r="B340" s="1"/>
      <c r="C340" s="35"/>
      <c r="D340" s="1"/>
      <c r="E340" s="1"/>
      <c r="F340" s="1"/>
      <c r="G340" s="1"/>
      <c r="H340" s="1"/>
      <c r="I340" s="1"/>
      <c r="J340" s="3"/>
      <c r="K340" s="4"/>
      <c r="L340" s="4"/>
      <c r="M340" s="15"/>
      <c r="N340" s="15"/>
      <c r="O340" s="15"/>
      <c r="P340" s="15"/>
      <c r="Q340" s="15"/>
      <c r="R340" s="37"/>
      <c r="S340" s="15"/>
      <c r="T340" s="15"/>
      <c r="U340" s="15"/>
      <c r="V340" s="15"/>
      <c r="W340" s="15"/>
      <c r="X340" s="15"/>
      <c r="Y340" s="15"/>
      <c r="Z340" s="15"/>
      <c r="AA340" s="15"/>
      <c r="AB340" s="55"/>
      <c r="AC340" s="56"/>
    </row>
    <row r="341" spans="1:29" s="2" customFormat="1" ht="12" customHeight="1">
      <c r="A341" s="3"/>
      <c r="B341" s="1"/>
      <c r="C341" s="35"/>
      <c r="D341" s="1"/>
      <c r="E341" s="1"/>
      <c r="F341" s="1"/>
      <c r="G341" s="1"/>
      <c r="H341" s="1"/>
      <c r="I341" s="1"/>
      <c r="J341" s="3"/>
      <c r="K341" s="4"/>
      <c r="L341" s="4"/>
      <c r="M341" s="15"/>
      <c r="N341" s="15"/>
      <c r="O341" s="15"/>
      <c r="P341" s="15"/>
      <c r="Q341" s="15"/>
      <c r="R341" s="37"/>
      <c r="S341" s="15"/>
      <c r="T341" s="15"/>
      <c r="U341" s="15"/>
      <c r="V341" s="15"/>
      <c r="W341" s="15"/>
      <c r="X341" s="15"/>
      <c r="Y341" s="15"/>
      <c r="Z341" s="15"/>
      <c r="AA341" s="15"/>
      <c r="AB341" s="55"/>
      <c r="AC341" s="56"/>
    </row>
    <row r="342" spans="1:29" s="2" customFormat="1" ht="12" customHeight="1">
      <c r="A342" s="3"/>
      <c r="B342" s="1"/>
      <c r="C342" s="35"/>
      <c r="D342" s="161">
        <f>SUM(D236:D247)</f>
        <v>232959</v>
      </c>
      <c r="E342" s="156"/>
      <c r="F342" s="161">
        <f>SUM(F236:F247)</f>
        <v>18190</v>
      </c>
      <c r="G342" s="156"/>
      <c r="H342" s="161">
        <f>SUM(H236:H247)</f>
        <v>22376</v>
      </c>
      <c r="I342" s="156"/>
      <c r="J342" s="161">
        <f>SUM(J236:J247)</f>
        <v>28557</v>
      </c>
      <c r="K342" s="156"/>
      <c r="L342" s="161">
        <f>SUM(L236:L247)</f>
        <v>11452</v>
      </c>
      <c r="M342" s="156"/>
      <c r="N342" s="161">
        <f>SUM(N236:N247)</f>
        <v>11158</v>
      </c>
      <c r="O342" s="156"/>
      <c r="P342" s="161">
        <f>SUM(P236:P247)</f>
        <v>17399</v>
      </c>
      <c r="Q342" s="156"/>
      <c r="R342" s="161">
        <f>SUM(R236:R247)</f>
        <v>261516</v>
      </c>
      <c r="S342" s="156"/>
      <c r="T342" s="161">
        <f>SUM(T236:T247)</f>
        <v>85688</v>
      </c>
      <c r="U342" s="156"/>
      <c r="V342" s="161">
        <f>SUM(V236:V247)</f>
        <v>58568</v>
      </c>
      <c r="W342" s="156"/>
      <c r="X342" s="15"/>
      <c r="Y342" s="15"/>
      <c r="Z342" s="15"/>
      <c r="AA342" s="15"/>
      <c r="AB342" s="55"/>
      <c r="AC342" s="56"/>
    </row>
    <row r="343" spans="1:29" s="2" customFormat="1" ht="12" customHeight="1">
      <c r="A343" s="3"/>
      <c r="B343" s="1"/>
      <c r="C343" s="35"/>
      <c r="D343" s="1"/>
      <c r="E343" s="1"/>
      <c r="F343" s="1"/>
      <c r="G343" s="1"/>
      <c r="H343" s="1"/>
      <c r="I343" s="1"/>
      <c r="J343" s="1"/>
      <c r="K343" s="4"/>
      <c r="L343" s="4"/>
      <c r="M343" s="15"/>
      <c r="N343" s="15"/>
      <c r="O343" s="15"/>
      <c r="P343" s="15"/>
      <c r="Q343" s="15"/>
      <c r="R343" s="37"/>
      <c r="S343" s="15"/>
      <c r="T343" s="15"/>
      <c r="U343" s="15"/>
      <c r="V343" s="15"/>
      <c r="W343" s="15"/>
      <c r="X343" s="15"/>
      <c r="Y343" s="15"/>
      <c r="Z343" s="15"/>
      <c r="AA343" s="15"/>
      <c r="AB343" s="55"/>
      <c r="AC343" s="56"/>
    </row>
    <row r="344" spans="1:29" s="2" customFormat="1" ht="12" customHeight="1">
      <c r="A344" s="3"/>
      <c r="B344" s="1"/>
      <c r="C344" s="35"/>
      <c r="D344" s="1"/>
      <c r="E344" s="1"/>
      <c r="F344" s="1"/>
      <c r="G344" s="1"/>
      <c r="H344" s="1"/>
      <c r="I344" s="1"/>
      <c r="J344" s="1"/>
      <c r="K344" s="4"/>
      <c r="L344" s="4"/>
      <c r="M344" s="15"/>
      <c r="N344" s="15"/>
      <c r="O344" s="15"/>
      <c r="P344" s="15"/>
      <c r="Q344" s="15"/>
      <c r="R344" s="15"/>
      <c r="S344" s="15"/>
      <c r="T344" s="15"/>
      <c r="U344" s="15"/>
      <c r="V344" s="15"/>
      <c r="W344" s="15"/>
      <c r="X344" s="15"/>
      <c r="Y344" s="15"/>
      <c r="Z344" s="15"/>
      <c r="AA344" s="15"/>
      <c r="AB344" s="55"/>
      <c r="AC344" s="56"/>
    </row>
    <row r="345" spans="1:29" s="2" customFormat="1" ht="12" customHeight="1">
      <c r="A345" s="3"/>
      <c r="B345" s="167"/>
      <c r="C345" s="31"/>
      <c r="D345" s="3"/>
      <c r="E345" s="3"/>
      <c r="F345" s="3"/>
      <c r="G345" s="3"/>
      <c r="H345" s="3"/>
      <c r="I345" s="3"/>
      <c r="J345" s="1"/>
      <c r="K345" s="4"/>
      <c r="L345" s="4"/>
      <c r="M345" s="15"/>
      <c r="N345" s="15"/>
      <c r="O345" s="15"/>
      <c r="P345" s="15"/>
      <c r="Q345" s="15"/>
      <c r="R345" s="15"/>
      <c r="S345" s="15"/>
      <c r="T345" s="15"/>
      <c r="U345" s="15"/>
      <c r="V345" s="15"/>
      <c r="W345" s="15"/>
      <c r="X345" s="15"/>
      <c r="Y345" s="15"/>
      <c r="Z345" s="15"/>
      <c r="AA345" s="15"/>
      <c r="AB345" s="55"/>
      <c r="AC345" s="56"/>
    </row>
    <row r="346" spans="1:29" s="2" customFormat="1" ht="12" customHeight="1">
      <c r="A346" s="3"/>
      <c r="B346" s="167"/>
      <c r="C346" s="31"/>
      <c r="D346" s="3"/>
      <c r="E346" s="3"/>
      <c r="F346" s="3"/>
      <c r="G346" s="3"/>
      <c r="H346" s="3"/>
      <c r="I346" s="3"/>
      <c r="J346" s="1"/>
      <c r="K346" s="4"/>
      <c r="L346" s="4"/>
      <c r="M346" s="15"/>
      <c r="N346" s="15"/>
      <c r="O346" s="15"/>
      <c r="P346" s="15"/>
      <c r="Q346" s="15"/>
      <c r="R346" s="15"/>
      <c r="S346" s="15"/>
      <c r="T346" s="15"/>
      <c r="U346" s="15"/>
      <c r="V346" s="15"/>
      <c r="W346" s="15"/>
      <c r="X346" s="15"/>
      <c r="Y346" s="15"/>
      <c r="Z346" s="15"/>
      <c r="AA346" s="15"/>
      <c r="AB346" s="55"/>
      <c r="AC346" s="56"/>
    </row>
    <row r="347" spans="1:29" s="2" customFormat="1" ht="12" customHeight="1">
      <c r="A347" s="1"/>
      <c r="B347" s="167"/>
      <c r="C347" s="31"/>
      <c r="D347" s="3"/>
      <c r="E347" s="3"/>
      <c r="F347" s="3"/>
      <c r="G347" s="3"/>
      <c r="H347" s="3"/>
      <c r="I347" s="3"/>
      <c r="J347" s="1"/>
      <c r="K347" s="4"/>
      <c r="L347" s="4"/>
      <c r="M347" s="15"/>
      <c r="N347" s="15"/>
      <c r="O347" s="15"/>
      <c r="P347" s="15"/>
      <c r="Q347" s="15"/>
      <c r="R347" s="15"/>
      <c r="S347" s="15"/>
      <c r="T347" s="15"/>
      <c r="U347" s="15"/>
      <c r="V347" s="15"/>
      <c r="W347" s="15"/>
      <c r="X347" s="15"/>
      <c r="Y347" s="15"/>
      <c r="Z347" s="15"/>
      <c r="AA347" s="15"/>
      <c r="AB347" s="55"/>
      <c r="AC347" s="56"/>
    </row>
    <row r="348" spans="1:29" s="2" customFormat="1" ht="12" customHeight="1">
      <c r="A348" s="1"/>
      <c r="B348" s="167"/>
      <c r="C348" s="31"/>
      <c r="D348" s="3"/>
      <c r="E348" s="3"/>
      <c r="F348" s="3"/>
      <c r="G348" s="3"/>
      <c r="H348" s="3"/>
      <c r="I348" s="3"/>
      <c r="J348" s="1"/>
      <c r="K348" s="4"/>
      <c r="L348" s="4"/>
      <c r="M348" s="15"/>
      <c r="N348" s="15"/>
      <c r="O348" s="15"/>
      <c r="P348" s="15"/>
      <c r="Q348" s="15"/>
      <c r="R348" s="15"/>
      <c r="S348" s="15"/>
      <c r="T348" s="15"/>
      <c r="U348" s="15"/>
      <c r="V348" s="15"/>
      <c r="W348" s="15"/>
      <c r="X348" s="15"/>
      <c r="Y348" s="15"/>
      <c r="Z348" s="15"/>
      <c r="AA348" s="15"/>
      <c r="AB348" s="55"/>
      <c r="AC348" s="56"/>
    </row>
    <row r="349" spans="1:29" s="2" customFormat="1" ht="12" customHeight="1">
      <c r="A349" s="1"/>
      <c r="B349" s="167"/>
      <c r="C349" s="31"/>
      <c r="D349" s="3"/>
      <c r="E349" s="3"/>
      <c r="F349" s="3"/>
      <c r="G349" s="3"/>
      <c r="H349" s="3"/>
      <c r="I349" s="3"/>
      <c r="J349" s="3"/>
      <c r="K349" s="4"/>
      <c r="L349" s="4"/>
      <c r="M349" s="15"/>
      <c r="N349" s="15"/>
      <c r="O349" s="15"/>
      <c r="P349" s="15"/>
      <c r="Q349" s="15"/>
      <c r="R349" s="15"/>
      <c r="S349" s="15"/>
      <c r="T349" s="15"/>
      <c r="U349" s="15"/>
      <c r="V349" s="15"/>
      <c r="W349" s="15"/>
      <c r="X349" s="15"/>
      <c r="Y349" s="15"/>
      <c r="Z349" s="15"/>
      <c r="AA349" s="15"/>
      <c r="AB349" s="55"/>
      <c r="AC349" s="56"/>
    </row>
    <row r="350" spans="1:29" s="2" customFormat="1" ht="12" customHeight="1">
      <c r="A350" s="3"/>
      <c r="B350" s="167"/>
      <c r="C350" s="31"/>
      <c r="D350" s="3"/>
      <c r="E350" s="3"/>
      <c r="F350" s="3"/>
      <c r="G350" s="3"/>
      <c r="H350" s="3"/>
      <c r="I350" s="3"/>
      <c r="J350" s="3"/>
      <c r="K350" s="4"/>
      <c r="L350" s="4"/>
      <c r="M350" s="15"/>
      <c r="N350" s="15"/>
      <c r="O350" s="15"/>
      <c r="P350" s="15"/>
      <c r="Q350" s="15"/>
      <c r="R350" s="15"/>
      <c r="S350" s="15"/>
      <c r="T350" s="15"/>
      <c r="U350" s="15"/>
      <c r="V350" s="15"/>
      <c r="W350" s="15"/>
      <c r="X350" s="15"/>
      <c r="Y350" s="15"/>
      <c r="Z350" s="15"/>
      <c r="AA350" s="15"/>
      <c r="AB350" s="55"/>
      <c r="AC350" s="56"/>
    </row>
    <row r="351" spans="1:29" s="2" customFormat="1" ht="12" customHeight="1">
      <c r="A351" s="3"/>
      <c r="B351" s="167"/>
      <c r="C351" s="31"/>
      <c r="D351" s="3"/>
      <c r="E351" s="3"/>
      <c r="F351" s="3"/>
      <c r="G351" s="3"/>
      <c r="H351" s="3"/>
      <c r="I351" s="3"/>
      <c r="J351" s="3"/>
      <c r="K351" s="4"/>
      <c r="L351" s="4"/>
      <c r="M351" s="15"/>
      <c r="N351" s="15"/>
      <c r="O351" s="15"/>
      <c r="P351" s="15"/>
      <c r="Q351" s="15"/>
      <c r="R351" s="15"/>
      <c r="S351" s="15"/>
      <c r="T351" s="15"/>
      <c r="U351" s="15"/>
      <c r="V351" s="15"/>
      <c r="W351" s="15"/>
      <c r="X351" s="15"/>
      <c r="Y351" s="15"/>
      <c r="Z351" s="15"/>
      <c r="AA351" s="15"/>
      <c r="AB351" s="55"/>
      <c r="AC351" s="56"/>
    </row>
    <row r="352" spans="1:29" s="2" customFormat="1" ht="12" customHeight="1">
      <c r="A352" s="1"/>
      <c r="B352" s="3"/>
      <c r="C352" s="31"/>
      <c r="D352" s="3"/>
      <c r="E352" s="3"/>
      <c r="F352" s="3"/>
      <c r="G352" s="3"/>
      <c r="H352" s="3"/>
      <c r="I352" s="3"/>
      <c r="J352" s="3"/>
      <c r="K352" s="4"/>
      <c r="L352" s="4"/>
      <c r="M352" s="15"/>
      <c r="N352" s="15"/>
      <c r="O352" s="15"/>
      <c r="P352" s="15"/>
      <c r="Q352" s="15"/>
      <c r="R352" s="15"/>
      <c r="S352" s="15"/>
      <c r="T352" s="15"/>
      <c r="U352" s="15"/>
      <c r="V352" s="15"/>
      <c r="W352" s="15"/>
      <c r="X352" s="15"/>
      <c r="Y352" s="15"/>
      <c r="Z352" s="15"/>
      <c r="AA352" s="15"/>
      <c r="AB352" s="55"/>
      <c r="AC352" s="56"/>
    </row>
    <row r="353" spans="1:29" s="2" customFormat="1" ht="12" customHeight="1">
      <c r="A353" s="1"/>
      <c r="B353" s="3"/>
      <c r="C353" s="31"/>
      <c r="D353" s="3"/>
      <c r="E353" s="3"/>
      <c r="F353" s="3"/>
      <c r="G353" s="3"/>
      <c r="H353" s="3"/>
      <c r="I353" s="3"/>
      <c r="J353" s="3"/>
      <c r="K353" s="4"/>
      <c r="L353" s="4"/>
      <c r="M353" s="15"/>
      <c r="N353" s="15"/>
      <c r="O353" s="15"/>
      <c r="P353" s="15"/>
      <c r="Q353" s="15"/>
      <c r="R353" s="15"/>
      <c r="S353" s="15"/>
      <c r="T353" s="15"/>
      <c r="U353" s="15"/>
      <c r="V353" s="15"/>
      <c r="W353" s="15"/>
      <c r="X353" s="15"/>
      <c r="Y353" s="15"/>
      <c r="Z353" s="15"/>
      <c r="AA353" s="15"/>
      <c r="AB353" s="55"/>
      <c r="AC353" s="56"/>
    </row>
    <row r="354" spans="1:29" s="2" customFormat="1" ht="12" customHeight="1">
      <c r="A354" s="1"/>
      <c r="B354" s="3"/>
      <c r="C354" s="31"/>
      <c r="D354" s="3"/>
      <c r="E354" s="3"/>
      <c r="F354" s="3"/>
      <c r="G354" s="3"/>
      <c r="H354" s="3"/>
      <c r="I354" s="3"/>
      <c r="J354" s="3"/>
      <c r="K354" s="4"/>
      <c r="L354" s="4"/>
      <c r="M354" s="15"/>
      <c r="N354" s="15"/>
      <c r="O354" s="15"/>
      <c r="P354" s="15"/>
      <c r="Q354" s="15"/>
      <c r="R354" s="15"/>
      <c r="S354" s="15"/>
      <c r="T354" s="15"/>
      <c r="U354" s="15"/>
      <c r="V354" s="15"/>
      <c r="W354" s="15"/>
      <c r="X354" s="15"/>
      <c r="Y354" s="15"/>
      <c r="Z354" s="15"/>
      <c r="AA354" s="15"/>
      <c r="AB354" s="55"/>
      <c r="AC354" s="56"/>
    </row>
    <row r="355" spans="1:29" s="2" customFormat="1" ht="12" customHeight="1">
      <c r="A355" s="1"/>
      <c r="B355" s="1"/>
      <c r="C355" s="35"/>
      <c r="D355" s="1"/>
      <c r="E355" s="1"/>
      <c r="F355" s="1"/>
      <c r="G355" s="1"/>
      <c r="H355" s="1"/>
      <c r="I355" s="1"/>
      <c r="J355" s="3"/>
      <c r="K355" s="4"/>
      <c r="L355" s="4"/>
      <c r="M355" s="15"/>
      <c r="N355" s="15"/>
      <c r="O355" s="15"/>
      <c r="P355" s="15"/>
      <c r="Q355" s="15"/>
      <c r="R355" s="15"/>
      <c r="S355" s="15"/>
      <c r="T355" s="15"/>
      <c r="U355" s="15"/>
      <c r="V355" s="15"/>
      <c r="W355" s="15"/>
      <c r="X355" s="15"/>
      <c r="Y355" s="15"/>
      <c r="Z355" s="15"/>
      <c r="AA355" s="15"/>
      <c r="AB355" s="55"/>
      <c r="AC355" s="56"/>
    </row>
    <row r="356" spans="1:29" s="2" customFormat="1" ht="12" customHeight="1">
      <c r="A356" s="1"/>
      <c r="B356" s="1"/>
      <c r="C356" s="35"/>
      <c r="D356" s="1"/>
      <c r="E356" s="1"/>
      <c r="F356" s="1"/>
      <c r="G356" s="1"/>
      <c r="H356" s="1"/>
      <c r="I356" s="1"/>
      <c r="J356" s="3"/>
      <c r="K356" s="4"/>
      <c r="L356" s="4"/>
      <c r="M356" s="15"/>
      <c r="N356" s="15"/>
      <c r="O356" s="15"/>
      <c r="P356" s="15"/>
      <c r="Q356" s="15"/>
      <c r="R356" s="15"/>
      <c r="S356" s="15"/>
      <c r="T356" s="15"/>
      <c r="U356" s="15"/>
      <c r="V356" s="15"/>
      <c r="W356" s="15"/>
      <c r="X356" s="15"/>
      <c r="Y356" s="15"/>
      <c r="Z356" s="15"/>
      <c r="AA356" s="15"/>
      <c r="AB356" s="55"/>
      <c r="AC356" s="56"/>
    </row>
    <row r="357" spans="1:29" s="2" customFormat="1" ht="12" customHeight="1">
      <c r="A357" s="1"/>
      <c r="B357" s="1"/>
      <c r="C357" s="35"/>
      <c r="D357" s="1"/>
      <c r="E357" s="1"/>
      <c r="F357" s="1"/>
      <c r="G357" s="1"/>
      <c r="H357" s="1"/>
      <c r="I357" s="1"/>
      <c r="J357" s="3"/>
      <c r="K357" s="4"/>
      <c r="L357" s="4"/>
      <c r="M357" s="15"/>
      <c r="N357" s="15"/>
      <c r="O357" s="15"/>
      <c r="P357" s="15"/>
      <c r="Q357" s="15"/>
      <c r="R357" s="15"/>
      <c r="S357" s="15"/>
      <c r="T357" s="15"/>
      <c r="U357" s="15"/>
      <c r="V357" s="15"/>
      <c r="W357" s="15"/>
      <c r="X357" s="15"/>
      <c r="Y357" s="15"/>
      <c r="Z357" s="15"/>
      <c r="AA357" s="15"/>
      <c r="AB357" s="55"/>
      <c r="AC357" s="56"/>
    </row>
    <row r="358" spans="1:29" s="2" customFormat="1" ht="12" customHeight="1">
      <c r="A358" s="1"/>
      <c r="B358" s="3"/>
      <c r="C358" s="31"/>
      <c r="D358" s="3"/>
      <c r="E358" s="3"/>
      <c r="F358" s="3"/>
      <c r="G358" s="3"/>
      <c r="H358" s="3"/>
      <c r="I358" s="3"/>
      <c r="J358" s="3"/>
      <c r="K358" s="4"/>
      <c r="L358" s="4"/>
      <c r="M358" s="15"/>
      <c r="N358" s="15"/>
      <c r="O358" s="15"/>
      <c r="P358" s="15"/>
      <c r="Q358" s="15"/>
      <c r="R358" s="15"/>
      <c r="S358" s="15"/>
      <c r="T358" s="15"/>
      <c r="U358" s="15"/>
      <c r="V358" s="15"/>
      <c r="W358" s="15"/>
      <c r="X358" s="15"/>
      <c r="Y358" s="15"/>
      <c r="Z358" s="15"/>
      <c r="AA358" s="15"/>
      <c r="AB358" s="55"/>
      <c r="AC358" s="56"/>
    </row>
    <row r="359" spans="1:29" s="2" customFormat="1" ht="12" customHeight="1">
      <c r="A359" s="3"/>
      <c r="B359" s="3"/>
      <c r="C359" s="31"/>
      <c r="D359" s="3"/>
      <c r="E359" s="3"/>
      <c r="F359" s="3"/>
      <c r="G359" s="3"/>
      <c r="H359" s="3"/>
      <c r="I359" s="3"/>
      <c r="J359" s="1"/>
      <c r="K359" s="4"/>
      <c r="L359" s="4"/>
      <c r="M359" s="15"/>
      <c r="N359" s="15"/>
      <c r="O359" s="15"/>
      <c r="P359" s="15"/>
      <c r="Q359" s="15"/>
      <c r="R359" s="15"/>
      <c r="S359" s="15"/>
      <c r="T359" s="15"/>
      <c r="U359" s="15"/>
      <c r="V359" s="15"/>
      <c r="W359" s="15"/>
      <c r="X359" s="15"/>
      <c r="Y359" s="15"/>
      <c r="Z359" s="15"/>
      <c r="AA359" s="15"/>
      <c r="AB359" s="55"/>
      <c r="AC359" s="56"/>
    </row>
    <row r="360" spans="1:29" s="2" customFormat="1" ht="12" customHeight="1">
      <c r="A360" s="3"/>
      <c r="B360" s="1"/>
      <c r="C360" s="35"/>
      <c r="D360" s="1"/>
      <c r="E360" s="1"/>
      <c r="F360" s="1"/>
      <c r="G360" s="1"/>
      <c r="H360" s="1"/>
      <c r="I360" s="1"/>
      <c r="J360" s="1"/>
      <c r="K360" s="4"/>
      <c r="L360" s="4"/>
      <c r="M360" s="15"/>
      <c r="N360" s="15"/>
      <c r="O360" s="15"/>
      <c r="P360" s="15"/>
      <c r="Q360" s="15"/>
      <c r="R360" s="15"/>
      <c r="S360" s="15"/>
      <c r="T360" s="15"/>
      <c r="U360" s="15"/>
      <c r="V360" s="15"/>
      <c r="W360" s="15"/>
      <c r="X360" s="15"/>
      <c r="Y360" s="15"/>
      <c r="Z360" s="15"/>
      <c r="AA360" s="15"/>
      <c r="AB360" s="55"/>
      <c r="AC360" s="56"/>
    </row>
    <row r="361" spans="1:29" s="2" customFormat="1" ht="12" customHeight="1">
      <c r="A361" s="3"/>
      <c r="B361" s="1"/>
      <c r="C361" s="35"/>
      <c r="D361" s="1"/>
      <c r="E361" s="1"/>
      <c r="F361" s="1"/>
      <c r="G361" s="1"/>
      <c r="H361" s="1"/>
      <c r="I361" s="1"/>
      <c r="J361" s="1"/>
      <c r="K361" s="4"/>
      <c r="L361" s="4"/>
      <c r="M361" s="15"/>
      <c r="N361" s="15"/>
      <c r="O361" s="15"/>
      <c r="P361" s="15"/>
      <c r="Q361" s="15"/>
      <c r="R361" s="15"/>
      <c r="S361" s="15"/>
      <c r="T361" s="15"/>
      <c r="U361" s="15"/>
      <c r="V361" s="15"/>
      <c r="W361" s="15"/>
      <c r="X361" s="15"/>
      <c r="Y361" s="15"/>
      <c r="Z361" s="15"/>
      <c r="AA361" s="15"/>
      <c r="AB361" s="55"/>
      <c r="AC361" s="56"/>
    </row>
    <row r="362" spans="1:29" s="2" customFormat="1" ht="12" customHeight="1">
      <c r="A362" s="3"/>
      <c r="B362" s="1"/>
      <c r="C362" s="35"/>
      <c r="D362" s="1"/>
      <c r="E362" s="1"/>
      <c r="F362" s="1"/>
      <c r="G362" s="1"/>
      <c r="H362" s="1"/>
      <c r="I362" s="1"/>
      <c r="J362" s="3"/>
      <c r="K362" s="4"/>
      <c r="L362" s="4"/>
      <c r="M362" s="15"/>
      <c r="N362" s="15"/>
      <c r="O362" s="15"/>
      <c r="P362" s="15"/>
      <c r="Q362" s="15"/>
      <c r="R362" s="15"/>
      <c r="S362" s="15"/>
      <c r="T362" s="15"/>
      <c r="U362" s="15"/>
      <c r="V362" s="15"/>
      <c r="W362" s="15"/>
      <c r="X362" s="15"/>
      <c r="Y362" s="15"/>
      <c r="Z362" s="15"/>
      <c r="AA362" s="15"/>
      <c r="AB362" s="55"/>
      <c r="AC362" s="56"/>
    </row>
    <row r="363" spans="1:29" s="2" customFormat="1" ht="12" customHeight="1">
      <c r="A363" s="3"/>
      <c r="B363" s="1"/>
      <c r="C363" s="35"/>
      <c r="D363" s="1"/>
      <c r="E363" s="1"/>
      <c r="F363" s="1"/>
      <c r="G363" s="1"/>
      <c r="H363" s="1"/>
      <c r="I363" s="1"/>
      <c r="J363" s="3"/>
      <c r="K363" s="4"/>
      <c r="L363" s="4"/>
      <c r="M363" s="15"/>
      <c r="N363" s="15"/>
      <c r="O363" s="15"/>
      <c r="P363" s="15"/>
      <c r="Q363" s="15"/>
      <c r="R363" s="15"/>
      <c r="S363" s="15"/>
      <c r="T363" s="15"/>
      <c r="U363" s="15"/>
      <c r="V363" s="15"/>
      <c r="W363" s="15"/>
      <c r="X363" s="15"/>
      <c r="Y363" s="15"/>
      <c r="Z363" s="15"/>
      <c r="AA363" s="15"/>
      <c r="AB363" s="55"/>
      <c r="AC363" s="56"/>
    </row>
    <row r="364" spans="1:29" s="2" customFormat="1" ht="12" customHeight="1">
      <c r="A364" s="3"/>
      <c r="B364" s="1"/>
      <c r="C364" s="35"/>
      <c r="D364" s="1"/>
      <c r="E364" s="1"/>
      <c r="F364" s="1"/>
      <c r="G364" s="1"/>
      <c r="H364" s="1"/>
      <c r="I364" s="1"/>
      <c r="J364" s="1"/>
      <c r="K364" s="4"/>
      <c r="L364" s="4"/>
      <c r="M364" s="15"/>
      <c r="N364" s="15"/>
      <c r="O364" s="15"/>
      <c r="P364" s="15"/>
      <c r="Q364" s="15"/>
      <c r="R364" s="15"/>
      <c r="S364" s="15"/>
      <c r="T364" s="15"/>
      <c r="U364" s="15"/>
      <c r="V364" s="15"/>
      <c r="W364" s="15"/>
      <c r="X364" s="15"/>
      <c r="Y364" s="15"/>
      <c r="Z364" s="15"/>
      <c r="AA364" s="15"/>
      <c r="AB364" s="55"/>
      <c r="AC364" s="56"/>
    </row>
    <row r="365" spans="1:29" s="2" customFormat="1" ht="12" customHeight="1">
      <c r="A365" s="3"/>
      <c r="B365" s="1"/>
      <c r="C365" s="35"/>
      <c r="D365" s="1"/>
      <c r="E365" s="1"/>
      <c r="F365" s="1"/>
      <c r="G365" s="1"/>
      <c r="H365" s="1"/>
      <c r="I365" s="1"/>
      <c r="J365" s="1"/>
      <c r="K365" s="4"/>
      <c r="L365" s="4"/>
      <c r="M365" s="15"/>
      <c r="N365" s="15"/>
      <c r="O365" s="15"/>
      <c r="P365" s="15"/>
      <c r="Q365" s="15"/>
      <c r="R365" s="15"/>
      <c r="S365" s="15"/>
      <c r="T365" s="15"/>
      <c r="U365" s="15"/>
      <c r="V365" s="15"/>
      <c r="W365" s="15"/>
      <c r="X365" s="15"/>
      <c r="Y365" s="15"/>
      <c r="Z365" s="15"/>
      <c r="AA365" s="15"/>
      <c r="AB365" s="55"/>
      <c r="AC365" s="56"/>
    </row>
    <row r="366" spans="1:29" s="2" customFormat="1" ht="12" customHeight="1">
      <c r="A366" s="3"/>
      <c r="B366" s="1"/>
      <c r="C366" s="35"/>
      <c r="D366" s="1"/>
      <c r="E366" s="1"/>
      <c r="F366" s="1"/>
      <c r="G366" s="1"/>
      <c r="H366" s="1"/>
      <c r="I366" s="1"/>
      <c r="J366" s="1"/>
      <c r="K366" s="4"/>
      <c r="L366" s="4"/>
      <c r="M366" s="15"/>
      <c r="N366" s="15"/>
      <c r="O366" s="15"/>
      <c r="P366" s="15"/>
      <c r="Q366" s="15"/>
      <c r="R366" s="15"/>
      <c r="S366" s="15"/>
      <c r="T366" s="15"/>
      <c r="U366" s="15"/>
      <c r="V366" s="15"/>
      <c r="W366" s="15"/>
      <c r="X366" s="15"/>
      <c r="Y366" s="15"/>
      <c r="Z366" s="15"/>
      <c r="AA366" s="15"/>
      <c r="AB366" s="55"/>
      <c r="AC366" s="56"/>
    </row>
    <row r="367" spans="1:29" s="2" customFormat="1" ht="12" customHeight="1">
      <c r="A367" s="3"/>
      <c r="B367" s="3"/>
      <c r="C367" s="31"/>
      <c r="D367" s="3"/>
      <c r="E367" s="3"/>
      <c r="F367" s="3"/>
      <c r="G367" s="3"/>
      <c r="H367" s="3"/>
      <c r="I367" s="3"/>
      <c r="J367" s="1"/>
      <c r="K367" s="4"/>
      <c r="L367" s="4"/>
      <c r="M367" s="15"/>
      <c r="N367" s="15"/>
      <c r="O367" s="15"/>
      <c r="P367" s="15"/>
      <c r="Q367" s="15"/>
      <c r="R367" s="15"/>
      <c r="S367" s="15"/>
      <c r="T367" s="15"/>
      <c r="U367" s="15"/>
      <c r="V367" s="15"/>
      <c r="W367" s="15"/>
      <c r="X367" s="15"/>
      <c r="Y367" s="15"/>
      <c r="Z367" s="15"/>
      <c r="AA367" s="15"/>
      <c r="AB367" s="55"/>
      <c r="AC367" s="56"/>
    </row>
    <row r="368" spans="1:29" s="2" customFormat="1" ht="12" customHeight="1">
      <c r="A368" s="12"/>
      <c r="B368" s="3"/>
      <c r="C368" s="31"/>
      <c r="D368" s="3"/>
      <c r="E368" s="3"/>
      <c r="F368" s="3"/>
      <c r="G368" s="3"/>
      <c r="H368" s="3"/>
      <c r="I368" s="3"/>
      <c r="J368" s="1"/>
      <c r="K368" s="4"/>
      <c r="L368" s="4"/>
      <c r="M368" s="15"/>
      <c r="N368" s="15"/>
      <c r="O368" s="15"/>
      <c r="P368" s="15"/>
      <c r="Q368" s="15"/>
      <c r="R368" s="15"/>
      <c r="S368" s="15"/>
      <c r="T368" s="15"/>
      <c r="U368" s="15"/>
      <c r="V368" s="15"/>
      <c r="W368" s="15"/>
      <c r="X368" s="15"/>
      <c r="Y368" s="15"/>
      <c r="Z368" s="15"/>
      <c r="AA368" s="15"/>
      <c r="AB368" s="55"/>
      <c r="AC368" s="56"/>
    </row>
    <row r="369" spans="1:29" s="2" customFormat="1" ht="12" customHeight="1">
      <c r="A369" s="12"/>
      <c r="B369" s="3"/>
      <c r="C369" s="31"/>
      <c r="D369" s="3"/>
      <c r="E369" s="3"/>
      <c r="F369" s="3"/>
      <c r="G369" s="3"/>
      <c r="H369" s="3"/>
      <c r="I369" s="3"/>
      <c r="J369" s="1"/>
      <c r="K369" s="4"/>
      <c r="L369" s="4"/>
      <c r="M369" s="15"/>
      <c r="N369" s="15"/>
      <c r="O369" s="15"/>
      <c r="P369" s="15"/>
      <c r="Q369" s="15"/>
      <c r="R369" s="15"/>
      <c r="S369" s="15"/>
      <c r="T369" s="15"/>
      <c r="U369" s="15"/>
      <c r="V369" s="15"/>
      <c r="W369" s="15"/>
      <c r="X369" s="15"/>
      <c r="Y369" s="15"/>
      <c r="Z369" s="15"/>
      <c r="AA369" s="15"/>
      <c r="AB369" s="55"/>
      <c r="AC369" s="56"/>
    </row>
    <row r="370" spans="1:29" s="2" customFormat="1" ht="12" customHeight="1">
      <c r="A370" s="12"/>
      <c r="B370" s="3"/>
      <c r="C370" s="31"/>
      <c r="D370" s="3"/>
      <c r="E370" s="3"/>
      <c r="F370" s="3"/>
      <c r="G370" s="3"/>
      <c r="H370" s="3"/>
      <c r="I370" s="3"/>
      <c r="J370" s="1"/>
      <c r="K370" s="4"/>
      <c r="L370" s="4"/>
      <c r="M370" s="15"/>
      <c r="N370" s="15"/>
      <c r="O370" s="15"/>
      <c r="P370" s="15"/>
      <c r="Q370" s="15"/>
      <c r="R370" s="15"/>
      <c r="S370" s="15"/>
      <c r="T370" s="15"/>
      <c r="U370" s="15"/>
      <c r="V370" s="15"/>
      <c r="W370" s="15"/>
      <c r="X370" s="15"/>
      <c r="Y370" s="15"/>
      <c r="Z370" s="15"/>
      <c r="AA370" s="15"/>
      <c r="AB370" s="55"/>
      <c r="AC370" s="56"/>
    </row>
    <row r="371" spans="1:29" s="2" customFormat="1" ht="12" customHeight="1">
      <c r="A371" s="12"/>
      <c r="B371" s="3"/>
      <c r="C371" s="31"/>
      <c r="D371" s="3"/>
      <c r="E371" s="3"/>
      <c r="F371" s="3"/>
      <c r="G371" s="3"/>
      <c r="H371" s="3"/>
      <c r="I371" s="3"/>
      <c r="J371" s="3"/>
      <c r="K371" s="4"/>
      <c r="L371" s="4"/>
      <c r="M371" s="15"/>
      <c r="N371" s="15"/>
      <c r="O371" s="15"/>
      <c r="P371" s="15"/>
      <c r="Q371" s="15"/>
      <c r="R371" s="15"/>
      <c r="S371" s="15"/>
      <c r="T371" s="15"/>
      <c r="U371" s="15"/>
      <c r="V371" s="15"/>
      <c r="W371" s="15"/>
      <c r="X371" s="15"/>
      <c r="Y371" s="15"/>
      <c r="Z371" s="15"/>
      <c r="AA371" s="15"/>
      <c r="AB371" s="55"/>
      <c r="AC371" s="56"/>
    </row>
    <row r="372" spans="1:29" s="2" customFormat="1" ht="12" customHeight="1">
      <c r="A372" s="12"/>
      <c r="B372" s="3"/>
      <c r="C372" s="31"/>
      <c r="D372" s="3"/>
      <c r="E372" s="3"/>
      <c r="F372" s="3"/>
      <c r="G372" s="3"/>
      <c r="H372" s="3"/>
      <c r="I372" s="3"/>
      <c r="J372" s="3"/>
      <c r="K372" s="4"/>
      <c r="L372" s="4"/>
      <c r="M372" s="15"/>
      <c r="N372" s="15"/>
      <c r="O372" s="15"/>
      <c r="P372" s="15"/>
      <c r="Q372" s="15"/>
      <c r="R372" s="15"/>
      <c r="S372" s="15"/>
      <c r="T372" s="15"/>
      <c r="U372" s="15"/>
      <c r="V372" s="15"/>
      <c r="W372" s="15"/>
      <c r="X372" s="15"/>
      <c r="Y372" s="15"/>
      <c r="Z372" s="15"/>
      <c r="AA372" s="15"/>
      <c r="AB372" s="55"/>
      <c r="AC372" s="56"/>
    </row>
    <row r="373" spans="1:29" s="2" customFormat="1" ht="12" customHeight="1">
      <c r="A373" s="12"/>
      <c r="B373" s="3"/>
      <c r="C373" s="31"/>
      <c r="D373" s="3"/>
      <c r="E373" s="3"/>
      <c r="F373" s="3"/>
      <c r="G373" s="3"/>
      <c r="H373" s="3"/>
      <c r="I373" s="3"/>
      <c r="J373" s="3"/>
      <c r="K373" s="4"/>
      <c r="L373" s="4"/>
      <c r="M373" s="15"/>
      <c r="N373" s="15"/>
      <c r="O373" s="15"/>
      <c r="P373" s="15"/>
      <c r="Q373" s="15"/>
      <c r="R373" s="15"/>
      <c r="S373" s="15"/>
      <c r="T373" s="15"/>
      <c r="U373" s="15"/>
      <c r="V373" s="15"/>
      <c r="W373" s="15"/>
      <c r="X373" s="15"/>
      <c r="Y373" s="15"/>
      <c r="Z373" s="15"/>
      <c r="AA373" s="15"/>
      <c r="AB373" s="55"/>
      <c r="AC373" s="56"/>
    </row>
    <row r="374" spans="1:29" s="2" customFormat="1" ht="12" customHeight="1">
      <c r="A374" s="12"/>
      <c r="B374" s="3"/>
      <c r="C374" s="31"/>
      <c r="D374" s="3"/>
      <c r="E374" s="3"/>
      <c r="F374" s="3"/>
      <c r="G374" s="3"/>
      <c r="H374" s="3"/>
      <c r="I374" s="3"/>
      <c r="J374" s="3"/>
      <c r="K374" s="4"/>
      <c r="L374" s="4"/>
      <c r="M374" s="15"/>
      <c r="N374" s="15"/>
      <c r="O374" s="15"/>
      <c r="P374" s="15"/>
      <c r="Q374" s="15"/>
      <c r="R374" s="15"/>
      <c r="S374" s="15"/>
      <c r="T374" s="15"/>
      <c r="U374" s="15"/>
      <c r="V374" s="15"/>
      <c r="W374" s="15"/>
      <c r="X374" s="15"/>
      <c r="Y374" s="15"/>
      <c r="Z374" s="15"/>
      <c r="AA374" s="15"/>
      <c r="AB374" s="55"/>
      <c r="AC374" s="56"/>
    </row>
    <row r="375" spans="1:29" s="2" customFormat="1" ht="12" customHeight="1">
      <c r="A375" s="12"/>
      <c r="B375" s="3"/>
      <c r="C375" s="31"/>
      <c r="D375" s="3"/>
      <c r="E375" s="3"/>
      <c r="F375" s="3"/>
      <c r="G375" s="3"/>
      <c r="H375" s="3"/>
      <c r="I375" s="3"/>
      <c r="J375" s="3"/>
      <c r="K375" s="4"/>
      <c r="L375" s="4"/>
      <c r="M375" s="15"/>
      <c r="N375" s="15"/>
      <c r="O375" s="15"/>
      <c r="P375" s="15"/>
      <c r="Q375" s="15"/>
      <c r="R375" s="15"/>
      <c r="S375" s="15"/>
      <c r="T375" s="15"/>
      <c r="U375" s="15"/>
      <c r="V375" s="15"/>
      <c r="W375" s="15"/>
      <c r="X375" s="15"/>
      <c r="Y375" s="15"/>
      <c r="Z375" s="15"/>
      <c r="AA375" s="15"/>
      <c r="AB375" s="55"/>
      <c r="AC375" s="56"/>
    </row>
    <row r="376" spans="1:29" s="2" customFormat="1" ht="12" customHeight="1">
      <c r="A376" s="12"/>
      <c r="B376" s="3"/>
      <c r="C376" s="31"/>
      <c r="D376" s="3"/>
      <c r="E376" s="3"/>
      <c r="F376" s="3"/>
      <c r="G376" s="3"/>
      <c r="H376" s="3"/>
      <c r="I376" s="3"/>
      <c r="J376" s="3"/>
      <c r="K376" s="4"/>
      <c r="L376" s="4"/>
      <c r="M376" s="15"/>
      <c r="N376" s="15"/>
      <c r="O376" s="15"/>
      <c r="P376" s="15"/>
      <c r="Q376" s="15"/>
      <c r="R376" s="15"/>
      <c r="S376" s="15"/>
      <c r="T376" s="15"/>
      <c r="U376" s="15"/>
      <c r="V376" s="15"/>
      <c r="W376" s="15"/>
      <c r="X376" s="15"/>
      <c r="Y376" s="15"/>
      <c r="Z376" s="15"/>
      <c r="AA376" s="15"/>
      <c r="AB376" s="55"/>
      <c r="AC376" s="56"/>
    </row>
    <row r="377" spans="1:29" s="2" customFormat="1" ht="12" customHeight="1">
      <c r="A377" s="12"/>
      <c r="B377" s="3"/>
      <c r="C377" s="31"/>
      <c r="D377" s="3"/>
      <c r="E377" s="3"/>
      <c r="F377" s="3"/>
      <c r="G377" s="3"/>
      <c r="H377" s="3"/>
      <c r="I377" s="3"/>
      <c r="J377" s="3"/>
      <c r="K377" s="4"/>
      <c r="L377" s="4"/>
      <c r="M377" s="15"/>
      <c r="N377" s="15"/>
      <c r="O377" s="15"/>
      <c r="P377" s="15"/>
      <c r="Q377" s="15"/>
      <c r="R377" s="15"/>
      <c r="S377" s="15"/>
      <c r="T377" s="15"/>
      <c r="U377" s="15"/>
      <c r="V377" s="15"/>
      <c r="W377" s="15"/>
      <c r="X377" s="15"/>
      <c r="Y377" s="15"/>
      <c r="Z377" s="15"/>
      <c r="AA377" s="15"/>
      <c r="AB377" s="55"/>
      <c r="AC377" s="56"/>
    </row>
    <row r="378" spans="1:29" s="2" customFormat="1" ht="12" customHeight="1">
      <c r="A378" s="12"/>
      <c r="B378" s="3"/>
      <c r="C378" s="31"/>
      <c r="D378" s="3"/>
      <c r="E378" s="3"/>
      <c r="F378" s="3"/>
      <c r="G378" s="3"/>
      <c r="H378" s="3"/>
      <c r="I378" s="3"/>
      <c r="J378" s="3"/>
      <c r="K378" s="4"/>
      <c r="L378" s="4"/>
      <c r="M378" s="15"/>
      <c r="N378" s="15"/>
      <c r="O378" s="15"/>
      <c r="P378" s="15"/>
      <c r="Q378" s="15"/>
      <c r="R378" s="15"/>
      <c r="S378" s="15"/>
      <c r="T378" s="15"/>
      <c r="U378" s="15"/>
      <c r="V378" s="15"/>
      <c r="W378" s="15"/>
      <c r="X378" s="15"/>
      <c r="Y378" s="15"/>
      <c r="Z378" s="15"/>
      <c r="AA378" s="15"/>
      <c r="AB378" s="55"/>
      <c r="AC378" s="56"/>
    </row>
    <row r="379" spans="1:29" s="2" customFormat="1" ht="12" customHeight="1">
      <c r="A379" s="12"/>
      <c r="B379" s="3"/>
      <c r="C379" s="31"/>
      <c r="D379" s="3"/>
      <c r="E379" s="3"/>
      <c r="F379" s="3"/>
      <c r="G379" s="3"/>
      <c r="H379" s="3"/>
      <c r="I379" s="3"/>
      <c r="J379" s="3"/>
      <c r="K379" s="4"/>
      <c r="L379" s="4"/>
      <c r="M379" s="15"/>
      <c r="N379" s="15"/>
      <c r="O379" s="15"/>
      <c r="P379" s="15"/>
      <c r="Q379" s="15"/>
      <c r="R379" s="15"/>
      <c r="S379" s="15"/>
      <c r="T379" s="15"/>
      <c r="U379" s="15"/>
      <c r="V379" s="15"/>
      <c r="W379" s="15"/>
      <c r="X379" s="15"/>
      <c r="Y379" s="15"/>
      <c r="Z379" s="15"/>
      <c r="AA379" s="15"/>
      <c r="AB379" s="55"/>
      <c r="AC379" s="56"/>
    </row>
    <row r="380" spans="1:29" s="2" customFormat="1" ht="12" customHeight="1">
      <c r="A380" s="12"/>
      <c r="B380" s="3"/>
      <c r="C380" s="31"/>
      <c r="D380" s="3"/>
      <c r="E380" s="3"/>
      <c r="F380" s="3"/>
      <c r="G380" s="3"/>
      <c r="H380" s="3"/>
      <c r="I380" s="3"/>
      <c r="J380" s="3"/>
      <c r="K380" s="4"/>
      <c r="L380" s="4"/>
      <c r="M380" s="15"/>
      <c r="N380" s="15"/>
      <c r="O380" s="15"/>
      <c r="P380" s="15"/>
      <c r="Q380" s="15"/>
      <c r="R380" s="15"/>
      <c r="S380" s="15"/>
      <c r="T380" s="15"/>
      <c r="U380" s="15"/>
      <c r="V380" s="15"/>
      <c r="W380" s="15"/>
      <c r="X380" s="15"/>
      <c r="Y380" s="15"/>
      <c r="Z380" s="15"/>
      <c r="AA380" s="15"/>
      <c r="AB380" s="55"/>
      <c r="AC380" s="56"/>
    </row>
    <row r="381" spans="1:29" s="2" customFormat="1" ht="12" customHeight="1">
      <c r="A381" s="3"/>
      <c r="B381" s="3"/>
      <c r="C381" s="31"/>
      <c r="D381" s="3"/>
      <c r="E381" s="3"/>
      <c r="F381" s="3"/>
      <c r="G381" s="3"/>
      <c r="H381" s="3"/>
      <c r="I381" s="3"/>
      <c r="J381" s="1"/>
      <c r="K381" s="4"/>
      <c r="L381" s="4"/>
      <c r="M381" s="15"/>
      <c r="N381" s="15"/>
      <c r="O381" s="15"/>
      <c r="P381" s="15"/>
      <c r="Q381" s="15"/>
      <c r="R381" s="15"/>
      <c r="S381" s="15"/>
      <c r="T381" s="15"/>
      <c r="U381" s="15"/>
      <c r="V381" s="15"/>
      <c r="W381" s="15"/>
      <c r="X381" s="15"/>
      <c r="Y381" s="15"/>
      <c r="Z381" s="15"/>
      <c r="AA381" s="15"/>
      <c r="AB381" s="55"/>
      <c r="AC381" s="56"/>
    </row>
    <row r="382" spans="1:29" s="2" customFormat="1" ht="12" customHeight="1">
      <c r="A382" s="3"/>
      <c r="B382" s="3"/>
      <c r="C382" s="31"/>
      <c r="D382" s="3"/>
      <c r="E382" s="3"/>
      <c r="F382" s="3"/>
      <c r="G382" s="3"/>
      <c r="H382" s="3"/>
      <c r="I382" s="3"/>
      <c r="J382" s="1"/>
      <c r="K382" s="4"/>
      <c r="L382" s="4"/>
      <c r="M382" s="15"/>
      <c r="N382" s="15"/>
      <c r="O382" s="15"/>
      <c r="P382" s="15"/>
      <c r="Q382" s="15"/>
      <c r="R382" s="15"/>
      <c r="S382" s="15"/>
      <c r="T382" s="15"/>
      <c r="U382" s="15"/>
      <c r="V382" s="15"/>
      <c r="W382" s="15"/>
      <c r="X382" s="15"/>
      <c r="Y382" s="15"/>
      <c r="Z382" s="15"/>
      <c r="AA382" s="15"/>
      <c r="AB382" s="55"/>
      <c r="AC382" s="56"/>
    </row>
    <row r="383" spans="1:29" s="2" customFormat="1" ht="12" customHeight="1">
      <c r="A383" s="3"/>
      <c r="B383" s="3"/>
      <c r="C383" s="31"/>
      <c r="D383" s="3"/>
      <c r="E383" s="3"/>
      <c r="F383" s="3"/>
      <c r="G383" s="3"/>
      <c r="H383" s="3"/>
      <c r="I383" s="3"/>
      <c r="J383" s="1"/>
      <c r="K383" s="4"/>
      <c r="L383" s="4"/>
      <c r="M383" s="15"/>
      <c r="N383" s="15"/>
      <c r="O383" s="15"/>
      <c r="P383" s="15"/>
      <c r="Q383" s="15"/>
      <c r="R383" s="15"/>
      <c r="S383" s="15"/>
      <c r="T383" s="15"/>
      <c r="U383" s="15"/>
      <c r="V383" s="15"/>
      <c r="W383" s="15"/>
      <c r="X383" s="15"/>
      <c r="Y383" s="15"/>
      <c r="Z383" s="15"/>
      <c r="AA383" s="15"/>
      <c r="AB383" s="55"/>
      <c r="AC383" s="56"/>
    </row>
    <row r="384" spans="1:29" s="2" customFormat="1" ht="12" customHeight="1">
      <c r="A384" s="3"/>
      <c r="B384" s="3"/>
      <c r="C384" s="31"/>
      <c r="D384" s="3"/>
      <c r="E384" s="3"/>
      <c r="F384" s="3"/>
      <c r="G384" s="3"/>
      <c r="H384" s="3"/>
      <c r="I384" s="3"/>
      <c r="J384" s="3"/>
      <c r="K384" s="4"/>
      <c r="L384" s="4"/>
      <c r="M384" s="15"/>
      <c r="N384" s="15"/>
      <c r="O384" s="15"/>
      <c r="P384" s="15"/>
      <c r="Q384" s="15"/>
      <c r="R384" s="15"/>
      <c r="S384" s="15"/>
      <c r="T384" s="15"/>
      <c r="U384" s="15"/>
      <c r="V384" s="15"/>
      <c r="W384" s="15"/>
      <c r="X384" s="15"/>
      <c r="Y384" s="15"/>
      <c r="Z384" s="15"/>
      <c r="AA384" s="15"/>
      <c r="AB384" s="55"/>
      <c r="AC384" s="56"/>
    </row>
    <row r="385" spans="1:29" s="2" customFormat="1" ht="12" customHeight="1">
      <c r="A385" s="3"/>
      <c r="B385" s="3"/>
      <c r="C385" s="31"/>
      <c r="D385" s="3"/>
      <c r="E385" s="3"/>
      <c r="F385" s="3"/>
      <c r="G385" s="3"/>
      <c r="H385" s="3"/>
      <c r="I385" s="3"/>
      <c r="J385" s="3"/>
      <c r="K385" s="4"/>
      <c r="L385" s="4"/>
      <c r="M385" s="15"/>
      <c r="N385" s="15"/>
      <c r="O385" s="15"/>
      <c r="P385" s="15"/>
      <c r="Q385" s="15"/>
      <c r="R385" s="15"/>
      <c r="S385" s="15"/>
      <c r="T385" s="15"/>
      <c r="U385" s="15"/>
      <c r="V385" s="15"/>
      <c r="W385" s="15"/>
      <c r="X385" s="15"/>
      <c r="Y385" s="15"/>
      <c r="Z385" s="15"/>
      <c r="AA385" s="15"/>
      <c r="AB385" s="55"/>
      <c r="AC385" s="56"/>
    </row>
    <row r="386" spans="1:29" s="2" customFormat="1" ht="12" customHeight="1">
      <c r="A386" s="3"/>
      <c r="B386" s="3"/>
      <c r="C386" s="31"/>
      <c r="D386" s="3"/>
      <c r="E386" s="3"/>
      <c r="F386" s="3"/>
      <c r="G386" s="3"/>
      <c r="H386" s="3"/>
      <c r="I386" s="3"/>
      <c r="J386" s="1"/>
      <c r="K386" s="4"/>
      <c r="L386" s="4"/>
      <c r="M386" s="15"/>
      <c r="N386" s="15"/>
      <c r="O386" s="15"/>
      <c r="P386" s="15"/>
      <c r="Q386" s="15"/>
      <c r="R386" s="15"/>
      <c r="S386" s="15"/>
      <c r="T386" s="15"/>
      <c r="U386" s="15"/>
      <c r="V386" s="15"/>
      <c r="W386" s="15"/>
      <c r="X386" s="15"/>
      <c r="Y386" s="15"/>
      <c r="Z386" s="15"/>
      <c r="AA386" s="15"/>
      <c r="AB386" s="55"/>
      <c r="AC386" s="56"/>
    </row>
    <row r="387" spans="1:29" s="2" customFormat="1" ht="12" customHeight="1">
      <c r="A387" s="3"/>
      <c r="B387" s="3"/>
      <c r="C387" s="31"/>
      <c r="D387" s="3"/>
      <c r="E387" s="3"/>
      <c r="F387" s="3"/>
      <c r="G387" s="3"/>
      <c r="H387" s="3"/>
      <c r="I387" s="3"/>
      <c r="J387" s="1"/>
      <c r="K387" s="4"/>
      <c r="L387" s="4"/>
      <c r="M387" s="15"/>
      <c r="N387" s="15"/>
      <c r="O387" s="15"/>
      <c r="P387" s="15"/>
      <c r="Q387" s="15"/>
      <c r="R387" s="15"/>
      <c r="S387" s="15"/>
      <c r="T387" s="15"/>
      <c r="U387" s="15"/>
      <c r="V387" s="15"/>
      <c r="W387" s="15"/>
      <c r="X387" s="15"/>
      <c r="Y387" s="15"/>
      <c r="Z387" s="15"/>
      <c r="AA387" s="15"/>
      <c r="AB387" s="55"/>
      <c r="AC387" s="56"/>
    </row>
    <row r="388" spans="1:29" ht="15" customHeight="1">
      <c r="J388" s="1"/>
    </row>
    <row r="389" spans="1:29" ht="12" customHeight="1">
      <c r="J389" s="1"/>
    </row>
    <row r="390" spans="1:29" ht="12" customHeight="1">
      <c r="A390" s="12"/>
      <c r="J390" s="1"/>
    </row>
    <row r="391" spans="1:29" ht="12" customHeight="1">
      <c r="A391" s="12"/>
      <c r="J391" s="1"/>
      <c r="AB391" s="56"/>
    </row>
    <row r="392" spans="1:29" ht="12" customHeight="1">
      <c r="A392" s="12"/>
      <c r="J392" s="1"/>
    </row>
    <row r="393" spans="1:29" ht="12" customHeight="1">
      <c r="A393" s="12"/>
    </row>
    <row r="394" spans="1:29" ht="12" customHeight="1">
      <c r="A394" s="12"/>
    </row>
    <row r="395" spans="1:29" ht="12" customHeight="1">
      <c r="A395" s="12"/>
    </row>
    <row r="396" spans="1:29" ht="12" customHeight="1">
      <c r="A396" s="12"/>
    </row>
    <row r="397" spans="1:29" ht="12" customHeight="1">
      <c r="A397" s="12"/>
    </row>
    <row r="398" spans="1:29" ht="12" customHeight="1">
      <c r="A398" s="12"/>
    </row>
    <row r="399" spans="1:29" ht="12" customHeight="1">
      <c r="A399" s="12"/>
    </row>
    <row r="400" spans="1:29" ht="12" customHeight="1">
      <c r="A400" s="12"/>
    </row>
    <row r="401" spans="1:28" ht="12" customHeight="1">
      <c r="A401" s="12"/>
    </row>
    <row r="402" spans="1:28" ht="12" customHeight="1">
      <c r="A402" s="12"/>
    </row>
    <row r="403" spans="1:28" ht="12" customHeight="1">
      <c r="A403" s="12"/>
      <c r="J403" s="1"/>
    </row>
    <row r="404" spans="1:28" ht="12" customHeight="1">
      <c r="J404" s="1"/>
    </row>
    <row r="405" spans="1:28" ht="12" customHeight="1">
      <c r="J405" s="1"/>
    </row>
    <row r="408" spans="1:28" ht="12" customHeight="1">
      <c r="J408" s="1"/>
    </row>
    <row r="409" spans="1:28" ht="12" customHeight="1">
      <c r="J409" s="1"/>
    </row>
    <row r="410" spans="1:28" ht="12" customHeight="1">
      <c r="J410" s="1"/>
    </row>
    <row r="411" spans="1:28" ht="12" customHeight="1">
      <c r="J411" s="1"/>
    </row>
    <row r="412" spans="1:28" ht="12" customHeight="1">
      <c r="A412" s="12"/>
      <c r="J412" s="1"/>
    </row>
    <row r="413" spans="1:28" ht="12" customHeight="1">
      <c r="A413" s="12"/>
      <c r="J413" s="1"/>
      <c r="AB413" s="58"/>
    </row>
    <row r="414" spans="1:28" ht="12" customHeight="1">
      <c r="A414" s="12"/>
      <c r="J414" s="1"/>
      <c r="AB414" s="130"/>
    </row>
    <row r="415" spans="1:28" ht="12" customHeight="1">
      <c r="A415" s="12"/>
      <c r="AB415" s="130"/>
    </row>
    <row r="416" spans="1:28" ht="12" customHeight="1">
      <c r="A416" s="12"/>
      <c r="AB416" s="130"/>
    </row>
    <row r="417" spans="1:28" ht="12" customHeight="1">
      <c r="A417" s="12"/>
      <c r="AB417" s="130"/>
    </row>
    <row r="418" spans="1:28" ht="12" customHeight="1">
      <c r="A418" s="12"/>
      <c r="AB418" s="130"/>
    </row>
    <row r="419" spans="1:28" ht="12" customHeight="1">
      <c r="A419" s="12"/>
      <c r="AB419" s="130"/>
    </row>
    <row r="420" spans="1:28" ht="12" customHeight="1">
      <c r="A420" s="12"/>
      <c r="AB420" s="130"/>
    </row>
    <row r="421" spans="1:28" ht="12" customHeight="1">
      <c r="A421" s="12"/>
      <c r="AB421" s="130"/>
    </row>
    <row r="422" spans="1:28" ht="12" customHeight="1">
      <c r="A422" s="12"/>
      <c r="AB422" s="130"/>
    </row>
    <row r="423" spans="1:28" ht="12" customHeight="1">
      <c r="A423" s="12"/>
      <c r="AB423" s="130"/>
    </row>
    <row r="424" spans="1:28" ht="12" customHeight="1">
      <c r="A424" s="12"/>
      <c r="AB424" s="130"/>
    </row>
    <row r="425" spans="1:28" ht="12" customHeight="1">
      <c r="A425" s="12"/>
    </row>
    <row r="436" spans="3:29" s="3" customFormat="1" ht="12" customHeight="1">
      <c r="C436" s="31"/>
      <c r="K436" s="4"/>
      <c r="L436" s="4"/>
      <c r="M436" s="15"/>
      <c r="N436" s="15"/>
      <c r="O436" s="15"/>
      <c r="P436" s="15"/>
      <c r="Q436" s="15"/>
      <c r="R436" s="15"/>
      <c r="S436" s="15"/>
      <c r="T436" s="15"/>
      <c r="U436" s="15"/>
      <c r="V436" s="15"/>
      <c r="W436" s="15"/>
      <c r="X436" s="15"/>
      <c r="Y436" s="15"/>
      <c r="Z436" s="15"/>
      <c r="AA436" s="15"/>
      <c r="AB436" s="55"/>
      <c r="AC436" s="55"/>
    </row>
    <row r="437" spans="3:29" s="3" customFormat="1" ht="12" customHeight="1">
      <c r="C437" s="31"/>
      <c r="K437" s="4"/>
      <c r="L437" s="4"/>
      <c r="M437" s="15"/>
      <c r="N437" s="15"/>
      <c r="O437" s="15"/>
      <c r="P437" s="15"/>
      <c r="Q437" s="15"/>
      <c r="R437" s="15"/>
      <c r="S437" s="15"/>
      <c r="T437" s="15"/>
      <c r="U437" s="15"/>
      <c r="V437" s="15"/>
      <c r="W437" s="15"/>
      <c r="X437" s="15"/>
      <c r="Y437" s="15"/>
      <c r="Z437" s="15"/>
      <c r="AA437" s="15"/>
      <c r="AB437" s="55"/>
      <c r="AC437" s="55"/>
    </row>
    <row r="438" spans="3:29" s="3" customFormat="1" ht="12" customHeight="1">
      <c r="C438" s="31"/>
      <c r="K438" s="4"/>
      <c r="L438" s="4"/>
      <c r="M438" s="15"/>
      <c r="N438" s="15"/>
      <c r="O438" s="15"/>
      <c r="P438" s="15"/>
      <c r="Q438" s="15"/>
      <c r="R438" s="15"/>
      <c r="S438" s="15"/>
      <c r="T438" s="15"/>
      <c r="U438" s="15"/>
      <c r="V438" s="15"/>
      <c r="W438" s="15"/>
      <c r="X438" s="15"/>
      <c r="Y438" s="15"/>
      <c r="Z438" s="15"/>
      <c r="AA438" s="15"/>
      <c r="AB438" s="55"/>
      <c r="AC438" s="55"/>
    </row>
    <row r="439" spans="3:29" s="3" customFormat="1" ht="12" customHeight="1">
      <c r="C439" s="31"/>
      <c r="K439" s="4"/>
      <c r="L439" s="4"/>
      <c r="M439" s="15"/>
      <c r="N439" s="15"/>
      <c r="O439" s="15"/>
      <c r="P439" s="15"/>
      <c r="Q439" s="15"/>
      <c r="R439" s="15"/>
      <c r="S439" s="15"/>
      <c r="T439" s="15"/>
      <c r="U439" s="15"/>
      <c r="V439" s="15"/>
      <c r="W439" s="15"/>
      <c r="X439" s="15"/>
      <c r="Y439" s="15"/>
      <c r="Z439" s="15"/>
      <c r="AA439" s="15"/>
      <c r="AB439" s="55"/>
      <c r="AC439" s="55"/>
    </row>
    <row r="440" spans="3:29" s="3" customFormat="1" ht="12" customHeight="1">
      <c r="C440" s="31"/>
      <c r="K440" s="4"/>
      <c r="L440" s="4"/>
      <c r="M440" s="15"/>
      <c r="N440" s="15"/>
      <c r="O440" s="15"/>
      <c r="P440" s="15"/>
      <c r="Q440" s="15"/>
      <c r="R440" s="15"/>
      <c r="S440" s="15"/>
      <c r="T440" s="15"/>
      <c r="U440" s="15"/>
      <c r="V440" s="15"/>
      <c r="W440" s="15"/>
      <c r="X440" s="15"/>
      <c r="Y440" s="15"/>
      <c r="Z440" s="15"/>
      <c r="AA440" s="15"/>
      <c r="AB440" s="55"/>
      <c r="AC440" s="55"/>
    </row>
    <row r="441" spans="3:29" s="3" customFormat="1" ht="12" customHeight="1">
      <c r="C441" s="31"/>
      <c r="K441" s="4"/>
      <c r="L441" s="4"/>
      <c r="M441" s="15"/>
      <c r="N441" s="15"/>
      <c r="O441" s="15"/>
      <c r="P441" s="15"/>
      <c r="Q441" s="15"/>
      <c r="R441" s="15"/>
      <c r="S441" s="15"/>
      <c r="T441" s="15"/>
      <c r="U441" s="15"/>
      <c r="V441" s="15"/>
      <c r="W441" s="15"/>
      <c r="X441" s="15"/>
      <c r="Y441" s="15"/>
      <c r="Z441" s="15"/>
      <c r="AA441" s="15"/>
      <c r="AB441" s="55"/>
      <c r="AC441" s="55"/>
    </row>
    <row r="442" spans="3:29" s="3" customFormat="1" ht="12" customHeight="1">
      <c r="C442" s="31"/>
      <c r="K442" s="4"/>
      <c r="L442" s="4"/>
      <c r="M442" s="15"/>
      <c r="N442" s="15"/>
      <c r="O442" s="15"/>
      <c r="P442" s="15"/>
      <c r="Q442" s="15"/>
      <c r="R442" s="15"/>
      <c r="S442" s="15"/>
      <c r="T442" s="15"/>
      <c r="U442" s="15"/>
      <c r="V442" s="15"/>
      <c r="W442" s="15"/>
      <c r="X442" s="15"/>
      <c r="Y442" s="15"/>
      <c r="Z442" s="15"/>
      <c r="AA442" s="15"/>
      <c r="AB442" s="55"/>
      <c r="AC442" s="55"/>
    </row>
    <row r="443" spans="3:29" s="3" customFormat="1" ht="12" customHeight="1">
      <c r="C443" s="31"/>
      <c r="K443" s="4"/>
      <c r="L443" s="4"/>
      <c r="M443" s="15"/>
      <c r="N443" s="15"/>
      <c r="O443" s="15"/>
      <c r="P443" s="15"/>
      <c r="Q443" s="15"/>
      <c r="R443" s="15"/>
      <c r="S443" s="15"/>
      <c r="T443" s="15"/>
      <c r="U443" s="15"/>
      <c r="V443" s="15"/>
      <c r="W443" s="15"/>
      <c r="X443" s="15"/>
      <c r="Y443" s="15"/>
      <c r="Z443" s="15"/>
      <c r="AA443" s="15"/>
      <c r="AB443" s="55"/>
      <c r="AC443" s="55"/>
    </row>
    <row r="444" spans="3:29" s="3" customFormat="1" ht="12" customHeight="1">
      <c r="C444" s="31"/>
      <c r="K444" s="4"/>
      <c r="L444" s="4"/>
      <c r="M444" s="15"/>
      <c r="N444" s="15"/>
      <c r="O444" s="15"/>
      <c r="P444" s="15"/>
      <c r="Q444" s="15"/>
      <c r="R444" s="15"/>
      <c r="S444" s="15"/>
      <c r="T444" s="15"/>
      <c r="U444" s="15"/>
      <c r="V444" s="15"/>
      <c r="W444" s="15"/>
      <c r="X444" s="15"/>
      <c r="Y444" s="15"/>
      <c r="Z444" s="15"/>
      <c r="AA444" s="15"/>
      <c r="AB444" s="55"/>
      <c r="AC444" s="55"/>
    </row>
    <row r="445" spans="3:29" s="3" customFormat="1" ht="12" customHeight="1">
      <c r="C445" s="31"/>
      <c r="K445" s="4"/>
      <c r="L445" s="4"/>
      <c r="M445" s="15"/>
      <c r="N445" s="15"/>
      <c r="O445" s="15"/>
      <c r="P445" s="15"/>
      <c r="Q445" s="15"/>
      <c r="R445" s="15"/>
      <c r="S445" s="15"/>
      <c r="T445" s="15"/>
      <c r="U445" s="15"/>
      <c r="V445" s="15"/>
      <c r="W445" s="15"/>
      <c r="X445" s="15"/>
      <c r="Y445" s="15"/>
      <c r="Z445" s="15"/>
      <c r="AA445" s="15"/>
      <c r="AB445" s="55"/>
      <c r="AC445" s="55"/>
    </row>
    <row r="446" spans="3:29" s="3" customFormat="1" ht="12" customHeight="1">
      <c r="C446" s="31"/>
      <c r="K446" s="4"/>
      <c r="L446" s="4"/>
      <c r="M446" s="15"/>
      <c r="N446" s="15"/>
      <c r="O446" s="15"/>
      <c r="P446" s="15"/>
      <c r="Q446" s="15"/>
      <c r="R446" s="15"/>
      <c r="S446" s="15"/>
      <c r="T446" s="15"/>
      <c r="U446" s="15"/>
      <c r="V446" s="15"/>
      <c r="W446" s="15"/>
      <c r="X446" s="15"/>
      <c r="Y446" s="15"/>
      <c r="Z446" s="15"/>
      <c r="AA446" s="15"/>
      <c r="AB446" s="55"/>
      <c r="AC446" s="55"/>
    </row>
    <row r="447" spans="3:29" s="3" customFormat="1" ht="12" customHeight="1">
      <c r="C447" s="31"/>
      <c r="K447" s="4"/>
      <c r="L447" s="4"/>
      <c r="M447" s="15"/>
      <c r="N447" s="15"/>
      <c r="O447" s="15"/>
      <c r="P447" s="15"/>
      <c r="Q447" s="15"/>
      <c r="R447" s="15"/>
      <c r="S447" s="15"/>
      <c r="T447" s="15"/>
      <c r="U447" s="15"/>
      <c r="V447" s="15"/>
      <c r="W447" s="15"/>
      <c r="X447" s="15"/>
      <c r="Y447" s="15"/>
      <c r="Z447" s="15"/>
      <c r="AA447" s="15"/>
      <c r="AB447" s="55"/>
      <c r="AC447" s="55"/>
    </row>
    <row r="448" spans="3:29" s="3" customFormat="1" ht="12" customHeight="1">
      <c r="C448" s="31"/>
      <c r="K448" s="4"/>
      <c r="L448" s="4"/>
      <c r="M448" s="15"/>
      <c r="N448" s="15"/>
      <c r="O448" s="15"/>
      <c r="P448" s="15"/>
      <c r="Q448" s="15"/>
      <c r="R448" s="15"/>
      <c r="S448" s="15"/>
      <c r="T448" s="15"/>
      <c r="U448" s="15"/>
      <c r="V448" s="15"/>
      <c r="W448" s="15"/>
      <c r="X448" s="15"/>
      <c r="Y448" s="15"/>
      <c r="Z448" s="15"/>
      <c r="AA448" s="15"/>
      <c r="AB448" s="55"/>
      <c r="AC448" s="55"/>
    </row>
    <row r="449" spans="3:29" s="3" customFormat="1" ht="12" customHeight="1">
      <c r="C449" s="31"/>
      <c r="K449" s="4"/>
      <c r="L449" s="4"/>
      <c r="M449" s="15"/>
      <c r="N449" s="15"/>
      <c r="O449" s="15"/>
      <c r="P449" s="15"/>
      <c r="Q449" s="15"/>
      <c r="R449" s="15"/>
      <c r="S449" s="15"/>
      <c r="T449" s="15"/>
      <c r="U449" s="15"/>
      <c r="V449" s="15"/>
      <c r="W449" s="15"/>
      <c r="X449" s="15"/>
      <c r="Y449" s="15"/>
      <c r="Z449" s="15"/>
      <c r="AA449" s="15"/>
      <c r="AB449" s="55"/>
      <c r="AC449" s="55"/>
    </row>
    <row r="450" spans="3:29" s="3" customFormat="1" ht="12" customHeight="1">
      <c r="C450" s="31"/>
      <c r="K450" s="4"/>
      <c r="L450" s="4"/>
      <c r="M450" s="15"/>
      <c r="N450" s="15"/>
      <c r="O450" s="15"/>
      <c r="P450" s="15"/>
      <c r="Q450" s="15"/>
      <c r="R450" s="15"/>
      <c r="S450" s="15"/>
      <c r="T450" s="15"/>
      <c r="U450" s="15"/>
      <c r="V450" s="15"/>
      <c r="W450" s="15"/>
      <c r="X450" s="15"/>
      <c r="Y450" s="15"/>
      <c r="Z450" s="15"/>
      <c r="AA450" s="15"/>
      <c r="AB450" s="55"/>
      <c r="AC450" s="55"/>
    </row>
    <row r="451" spans="3:29" s="3" customFormat="1" ht="12" customHeight="1">
      <c r="C451" s="31"/>
      <c r="K451" s="4"/>
      <c r="L451" s="4"/>
      <c r="M451" s="15"/>
      <c r="N451" s="15"/>
      <c r="O451" s="15"/>
      <c r="P451" s="15"/>
      <c r="Q451" s="15"/>
      <c r="R451" s="15"/>
      <c r="S451" s="15"/>
      <c r="T451" s="15"/>
      <c r="U451" s="15"/>
      <c r="V451" s="15"/>
      <c r="W451" s="15"/>
      <c r="X451" s="15"/>
      <c r="Y451" s="15"/>
      <c r="Z451" s="15"/>
      <c r="AA451" s="15"/>
      <c r="AB451" s="55"/>
      <c r="AC451" s="55"/>
    </row>
    <row r="452" spans="3:29" s="3" customFormat="1" ht="12" customHeight="1">
      <c r="C452" s="31"/>
      <c r="K452" s="4"/>
      <c r="L452" s="4"/>
      <c r="M452" s="15"/>
      <c r="N452" s="15"/>
      <c r="O452" s="15"/>
      <c r="P452" s="15"/>
      <c r="Q452" s="15"/>
      <c r="R452" s="15"/>
      <c r="S452" s="15"/>
      <c r="T452" s="15"/>
      <c r="U452" s="15"/>
      <c r="V452" s="15"/>
      <c r="W452" s="15"/>
      <c r="X452" s="15"/>
      <c r="Y452" s="15"/>
      <c r="Z452" s="15"/>
      <c r="AA452" s="15"/>
      <c r="AB452" s="55"/>
      <c r="AC452" s="55"/>
    </row>
    <row r="453" spans="3:29" s="3" customFormat="1" ht="12" customHeight="1">
      <c r="C453" s="31"/>
      <c r="K453" s="4"/>
      <c r="L453" s="4"/>
      <c r="M453" s="15"/>
      <c r="N453" s="15"/>
      <c r="O453" s="15"/>
      <c r="P453" s="15"/>
      <c r="Q453" s="15"/>
      <c r="R453" s="15"/>
      <c r="S453" s="15"/>
      <c r="T453" s="15"/>
      <c r="U453" s="15"/>
      <c r="V453" s="15"/>
      <c r="W453" s="15"/>
      <c r="X453" s="15"/>
      <c r="Y453" s="15"/>
      <c r="Z453" s="15"/>
      <c r="AA453" s="15"/>
      <c r="AB453" s="55"/>
      <c r="AC453" s="55"/>
    </row>
  </sheetData>
  <mergeCells count="15">
    <mergeCell ref="R5:S6"/>
    <mergeCell ref="T5:U6"/>
    <mergeCell ref="V5:W6"/>
    <mergeCell ref="X5:Y6"/>
    <mergeCell ref="Z5:AA6"/>
    <mergeCell ref="B5:C7"/>
    <mergeCell ref="D5:E6"/>
    <mergeCell ref="F5:I5"/>
    <mergeCell ref="J5:K6"/>
    <mergeCell ref="L5:Q5"/>
    <mergeCell ref="F6:G6"/>
    <mergeCell ref="H6:I6"/>
    <mergeCell ref="L6:M6"/>
    <mergeCell ref="P6:Q6"/>
    <mergeCell ref="N6:O6"/>
  </mergeCells>
  <phoneticPr fontId="2"/>
  <pageMargins left="0.59055118110236227" right="0" top="0.59055118110236227" bottom="0" header="0" footer="0"/>
  <pageSetup paperSize="9" scale="58" orientation="landscape" horizontalDpi="4294967294" r:id="rId1"/>
  <headerFooter alignWithMargins="0"/>
  <rowBreaks count="1" manualBreakCount="1">
    <brk id="338" min="1" max="26" man="1"/>
  </rowBreaks>
  <colBreaks count="1" manualBreakCount="1">
    <brk id="15" max="277" man="1"/>
  </colBreaks>
  <ignoredErrors>
    <ignoredError sqref="B9:C196" numberStoredAsText="1"/>
    <ignoredError sqref="X20:Z196" formula="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年度</vt:lpstr>
      <vt:lpstr>月次</vt:lpstr>
      <vt:lpstr>月次!Print_Area</vt:lpstr>
      <vt:lpstr>年度!Print_Area</vt:lpstr>
    </vt:vector>
  </TitlesOfParts>
  <Company>酪農乳業情報センター</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nakamura</dc:creator>
  <cp:lastModifiedBy>Windows User</cp:lastModifiedBy>
  <cp:lastPrinted>2020-05-29T07:29:00Z</cp:lastPrinted>
  <dcterms:created xsi:type="dcterms:W3CDTF">2002-07-22T04:03:10Z</dcterms:created>
  <dcterms:modified xsi:type="dcterms:W3CDTF">2025-04-28T06:32:50Z</dcterms:modified>
</cp:coreProperties>
</file>