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ml.chartshapes+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5.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495" yWindow="1470" windowWidth="27840" windowHeight="10290" tabRatio="792" activeTab="1"/>
  </bookViews>
  <sheets>
    <sheet name="年度" sheetId="18" r:id="rId1"/>
    <sheet name="月次" sheetId="20" r:id="rId2"/>
  </sheets>
  <externalReferences>
    <externalReference r:id="rId3"/>
  </externalReferences>
  <definedNames>
    <definedName name="_xlnm.Print_Area" localSheetId="1">月次!$A$1:$AB$340</definedName>
    <definedName name="_xlnm.Print_Area" localSheetId="0">年度!$B$2:$AA$47</definedName>
    <definedName name="印刷領域">'[1]１（３）後継者確保データ'!$B$16:$E$38</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X331" i="20" l="1"/>
  <c r="W331" i="20"/>
  <c r="U331" i="20"/>
  <c r="S331" i="20"/>
  <c r="Q331" i="20"/>
  <c r="N331" i="20"/>
  <c r="M331" i="20"/>
  <c r="K331" i="20"/>
  <c r="I331" i="20"/>
  <c r="G331" i="20"/>
  <c r="E331" i="20"/>
  <c r="X330" i="20"/>
  <c r="Z330" i="20" s="1"/>
  <c r="W330" i="20"/>
  <c r="U330" i="20"/>
  <c r="S330" i="20"/>
  <c r="Q330" i="20"/>
  <c r="N330" i="20"/>
  <c r="M330" i="20"/>
  <c r="K330" i="20"/>
  <c r="I330" i="20"/>
  <c r="G330" i="20"/>
  <c r="E330" i="20"/>
  <c r="X329" i="20"/>
  <c r="Z329" i="20" s="1"/>
  <c r="W329" i="20"/>
  <c r="U329" i="20"/>
  <c r="S329" i="20"/>
  <c r="Q329" i="20"/>
  <c r="N329" i="20"/>
  <c r="M329" i="20"/>
  <c r="K329" i="20"/>
  <c r="I329" i="20"/>
  <c r="G329" i="20"/>
  <c r="E329" i="20"/>
  <c r="X328" i="20"/>
  <c r="Y328" i="20" s="1"/>
  <c r="W328" i="20"/>
  <c r="U328" i="20"/>
  <c r="S328" i="20"/>
  <c r="Q328" i="20"/>
  <c r="N328" i="20"/>
  <c r="O328" i="20" s="1"/>
  <c r="M328" i="20"/>
  <c r="K328" i="20"/>
  <c r="I328" i="20"/>
  <c r="G328" i="20"/>
  <c r="E328" i="20"/>
  <c r="X327" i="20"/>
  <c r="Y327" i="20" s="1"/>
  <c r="W327" i="20"/>
  <c r="U327" i="20"/>
  <c r="S327" i="20"/>
  <c r="Q327" i="20"/>
  <c r="N327" i="20"/>
  <c r="O327" i="20" s="1"/>
  <c r="M327" i="20"/>
  <c r="K327" i="20"/>
  <c r="I327" i="20"/>
  <c r="G327" i="20"/>
  <c r="E327" i="20"/>
  <c r="X326" i="20"/>
  <c r="Z326" i="20" s="1"/>
  <c r="AA326" i="20" s="1"/>
  <c r="W326" i="20"/>
  <c r="U326" i="20"/>
  <c r="S326" i="20"/>
  <c r="Q326" i="20"/>
  <c r="N326" i="20"/>
  <c r="O326" i="20" s="1"/>
  <c r="M326" i="20"/>
  <c r="K326" i="20"/>
  <c r="I326" i="20"/>
  <c r="G326" i="20"/>
  <c r="E326" i="20"/>
  <c r="X325" i="20"/>
  <c r="Z325" i="20" s="1"/>
  <c r="AA325" i="20" s="1"/>
  <c r="W325" i="20"/>
  <c r="U325" i="20"/>
  <c r="S325" i="20"/>
  <c r="Q325" i="20"/>
  <c r="N325" i="20"/>
  <c r="O325" i="20" s="1"/>
  <c r="M325" i="20"/>
  <c r="K325" i="20"/>
  <c r="I325" i="20"/>
  <c r="G325" i="20"/>
  <c r="E325" i="20"/>
  <c r="X324" i="20"/>
  <c r="Y324" i="20" s="1"/>
  <c r="W324" i="20"/>
  <c r="U324" i="20"/>
  <c r="S324" i="20"/>
  <c r="Q324" i="20"/>
  <c r="N324" i="20"/>
  <c r="O324" i="20" s="1"/>
  <c r="M324" i="20"/>
  <c r="K324" i="20"/>
  <c r="I324" i="20"/>
  <c r="G324" i="20"/>
  <c r="E324" i="20"/>
  <c r="X323" i="20"/>
  <c r="Z323" i="20" s="1"/>
  <c r="AA323" i="20" s="1"/>
  <c r="W323" i="20"/>
  <c r="U323" i="20"/>
  <c r="S323" i="20"/>
  <c r="Q323" i="20"/>
  <c r="N323" i="20"/>
  <c r="O323" i="20" s="1"/>
  <c r="M323" i="20"/>
  <c r="K323" i="20"/>
  <c r="I323" i="20"/>
  <c r="G323" i="20"/>
  <c r="E323" i="20"/>
  <c r="X322" i="20"/>
  <c r="Z322" i="20" s="1"/>
  <c r="AA322" i="20" s="1"/>
  <c r="W322" i="20"/>
  <c r="U322" i="20"/>
  <c r="S322" i="20"/>
  <c r="Q322" i="20"/>
  <c r="N322" i="20"/>
  <c r="O322" i="20" s="1"/>
  <c r="M322" i="20"/>
  <c r="K322" i="20"/>
  <c r="I322" i="20"/>
  <c r="G322" i="20"/>
  <c r="E322" i="20"/>
  <c r="X321" i="20"/>
  <c r="Z321" i="20" s="1"/>
  <c r="AA321" i="20" s="1"/>
  <c r="W321" i="20"/>
  <c r="U321" i="20"/>
  <c r="S321" i="20"/>
  <c r="Q321" i="20"/>
  <c r="N321" i="20"/>
  <c r="O321" i="20" s="1"/>
  <c r="M321" i="20"/>
  <c r="K321" i="20"/>
  <c r="I321" i="20"/>
  <c r="G321" i="20"/>
  <c r="E321" i="20"/>
  <c r="X320" i="20"/>
  <c r="Y320" i="20" s="1"/>
  <c r="W320" i="20"/>
  <c r="U320" i="20"/>
  <c r="S320" i="20"/>
  <c r="Q320" i="20"/>
  <c r="N320" i="20"/>
  <c r="O320" i="20" s="1"/>
  <c r="M320" i="20"/>
  <c r="K320" i="20"/>
  <c r="I320" i="20"/>
  <c r="G320" i="20"/>
  <c r="E320" i="20"/>
  <c r="Z327" i="20" l="1"/>
  <c r="AA327" i="20" s="1"/>
  <c r="Z331" i="20"/>
  <c r="Y323" i="20"/>
  <c r="Z324" i="20"/>
  <c r="AA324" i="20" s="1"/>
  <c r="Z328" i="20"/>
  <c r="AA328" i="20" s="1"/>
  <c r="Z320" i="20"/>
  <c r="AA320" i="20" s="1"/>
  <c r="Y322" i="20"/>
  <c r="Y326" i="20"/>
  <c r="Y321" i="20"/>
  <c r="Y325" i="20"/>
  <c r="V41" i="18"/>
  <c r="T41" i="18"/>
  <c r="R41" i="18"/>
  <c r="P41" i="18"/>
  <c r="J41" i="18"/>
  <c r="H41" i="18"/>
  <c r="F41" i="18"/>
  <c r="D41" i="18"/>
  <c r="N41" i="18" l="1"/>
  <c r="X41" i="18"/>
  <c r="Z41" i="18" s="1"/>
  <c r="X319" i="20"/>
  <c r="W319" i="20"/>
  <c r="U319" i="20"/>
  <c r="S319" i="20"/>
  <c r="Q319" i="20"/>
  <c r="N319" i="20"/>
  <c r="O331" i="20" s="1"/>
  <c r="M319" i="20"/>
  <c r="K319" i="20"/>
  <c r="I319" i="20"/>
  <c r="G319" i="20"/>
  <c r="E319" i="20"/>
  <c r="X318" i="20"/>
  <c r="W318" i="20"/>
  <c r="U318" i="20"/>
  <c r="S318" i="20"/>
  <c r="Q318" i="20"/>
  <c r="N318" i="20"/>
  <c r="O330" i="20" s="1"/>
  <c r="M318" i="20"/>
  <c r="K318" i="20"/>
  <c r="I318" i="20"/>
  <c r="G318" i="20"/>
  <c r="E318" i="20"/>
  <c r="X317" i="20"/>
  <c r="Y329" i="20" s="1"/>
  <c r="W317" i="20"/>
  <c r="U317" i="20"/>
  <c r="S317" i="20"/>
  <c r="Q317" i="20"/>
  <c r="N317" i="20"/>
  <c r="O329" i="20" s="1"/>
  <c r="M317" i="20"/>
  <c r="K317" i="20"/>
  <c r="I317" i="20"/>
  <c r="G317" i="20"/>
  <c r="E317" i="20"/>
  <c r="X316" i="20"/>
  <c r="Z316" i="20" s="1"/>
  <c r="W316" i="20"/>
  <c r="U316" i="20"/>
  <c r="S316" i="20"/>
  <c r="Q316" i="20"/>
  <c r="N316" i="20"/>
  <c r="M316" i="20"/>
  <c r="K316" i="20"/>
  <c r="I316" i="20"/>
  <c r="G316" i="20"/>
  <c r="E316" i="20"/>
  <c r="X315" i="20"/>
  <c r="Z315" i="20" s="1"/>
  <c r="W315" i="20"/>
  <c r="U315" i="20"/>
  <c r="S315" i="20"/>
  <c r="Q315" i="20"/>
  <c r="N315" i="20"/>
  <c r="M315" i="20"/>
  <c r="K315" i="20"/>
  <c r="I315" i="20"/>
  <c r="G315" i="20"/>
  <c r="E315" i="20"/>
  <c r="X314" i="20"/>
  <c r="Z314" i="20" s="1"/>
  <c r="W314" i="20"/>
  <c r="U314" i="20"/>
  <c r="S314" i="20"/>
  <c r="Q314" i="20"/>
  <c r="N314" i="20"/>
  <c r="M314" i="20"/>
  <c r="K314" i="20"/>
  <c r="I314" i="20"/>
  <c r="G314" i="20"/>
  <c r="E314" i="20"/>
  <c r="X313" i="20"/>
  <c r="W313" i="20"/>
  <c r="U313" i="20"/>
  <c r="S313" i="20"/>
  <c r="Q313" i="20"/>
  <c r="N313" i="20"/>
  <c r="M313" i="20"/>
  <c r="K313" i="20"/>
  <c r="I313" i="20"/>
  <c r="G313" i="20"/>
  <c r="E313" i="20"/>
  <c r="X312" i="20"/>
  <c r="Z312" i="20" s="1"/>
  <c r="Y312" i="20"/>
  <c r="W312" i="20"/>
  <c r="U312" i="20"/>
  <c r="S312" i="20"/>
  <c r="Q312" i="20"/>
  <c r="N312" i="20"/>
  <c r="M312" i="20"/>
  <c r="K312" i="20"/>
  <c r="I312" i="20"/>
  <c r="G312" i="20"/>
  <c r="E312" i="20"/>
  <c r="X311" i="20"/>
  <c r="Z311" i="20"/>
  <c r="W311" i="20"/>
  <c r="U311" i="20"/>
  <c r="S311" i="20"/>
  <c r="Q311" i="20"/>
  <c r="N311" i="20"/>
  <c r="M311" i="20"/>
  <c r="K311" i="20"/>
  <c r="I311" i="20"/>
  <c r="G311" i="20"/>
  <c r="E311" i="20"/>
  <c r="X310" i="20"/>
  <c r="Z310" i="20"/>
  <c r="W310" i="20"/>
  <c r="U310" i="20"/>
  <c r="S310" i="20"/>
  <c r="Q310" i="20"/>
  <c r="N310" i="20"/>
  <c r="M310" i="20"/>
  <c r="K310" i="20"/>
  <c r="I310" i="20"/>
  <c r="G310" i="20"/>
  <c r="E310" i="20"/>
  <c r="X309" i="20"/>
  <c r="Z309" i="20"/>
  <c r="W309" i="20"/>
  <c r="U309" i="20"/>
  <c r="S309" i="20"/>
  <c r="Q309" i="20"/>
  <c r="N309" i="20"/>
  <c r="M309" i="20"/>
  <c r="K309" i="20"/>
  <c r="I309" i="20"/>
  <c r="G309" i="20"/>
  <c r="E309" i="20"/>
  <c r="X308" i="20"/>
  <c r="Y308" i="20" s="1"/>
  <c r="Z308" i="20"/>
  <c r="W308" i="20"/>
  <c r="U308" i="20"/>
  <c r="S308" i="20"/>
  <c r="Q308" i="20"/>
  <c r="N308" i="20"/>
  <c r="M308" i="20"/>
  <c r="K308" i="20"/>
  <c r="I308" i="20"/>
  <c r="G308" i="20"/>
  <c r="E308" i="20"/>
  <c r="F40" i="18"/>
  <c r="F39" i="18"/>
  <c r="F38" i="18"/>
  <c r="G39" i="18" s="1"/>
  <c r="D40" i="18"/>
  <c r="E40" i="18" s="1"/>
  <c r="D39" i="18"/>
  <c r="V40" i="18"/>
  <c r="W41" i="18" s="1"/>
  <c r="T40" i="18"/>
  <c r="R40" i="18"/>
  <c r="S41" i="18" s="1"/>
  <c r="P40" i="18"/>
  <c r="J40" i="18"/>
  <c r="K41" i="18" s="1"/>
  <c r="H40" i="18"/>
  <c r="I40" i="18" s="1"/>
  <c r="R39" i="18"/>
  <c r="S39" i="18" s="1"/>
  <c r="V39" i="18"/>
  <c r="T39" i="18"/>
  <c r="P39" i="18"/>
  <c r="J39" i="18"/>
  <c r="H39" i="18"/>
  <c r="M303" i="20"/>
  <c r="M302" i="20"/>
  <c r="M301" i="20"/>
  <c r="M300" i="20"/>
  <c r="M299" i="20"/>
  <c r="M298" i="20"/>
  <c r="M297" i="20"/>
  <c r="M296" i="20"/>
  <c r="M295" i="20"/>
  <c r="M294" i="20"/>
  <c r="M293" i="20"/>
  <c r="N281" i="20"/>
  <c r="M307" i="20"/>
  <c r="M305" i="20"/>
  <c r="M306" i="20"/>
  <c r="M304" i="20"/>
  <c r="X307" i="20"/>
  <c r="Z307" i="20"/>
  <c r="W307" i="20"/>
  <c r="U307" i="20"/>
  <c r="S307" i="20"/>
  <c r="Q307" i="20"/>
  <c r="N307" i="20"/>
  <c r="K307" i="20"/>
  <c r="I307" i="20"/>
  <c r="G307" i="20"/>
  <c r="E307" i="20"/>
  <c r="X306" i="20"/>
  <c r="Y306" i="20" s="1"/>
  <c r="W306" i="20"/>
  <c r="U306" i="20"/>
  <c r="S306" i="20"/>
  <c r="Q306" i="20"/>
  <c r="N306" i="20"/>
  <c r="K306" i="20"/>
  <c r="I306" i="20"/>
  <c r="G306" i="20"/>
  <c r="E306" i="20"/>
  <c r="X305" i="20"/>
  <c r="Z305" i="20" s="1"/>
  <c r="W305" i="20"/>
  <c r="U305" i="20"/>
  <c r="S305" i="20"/>
  <c r="Q305" i="20"/>
  <c r="N305" i="20"/>
  <c r="K305" i="20"/>
  <c r="I305" i="20"/>
  <c r="G305" i="20"/>
  <c r="E305" i="20"/>
  <c r="X304" i="20"/>
  <c r="Z304" i="20" s="1"/>
  <c r="AA304" i="20" s="1"/>
  <c r="X292" i="20"/>
  <c r="Z292" i="20"/>
  <c r="W304" i="20"/>
  <c r="U304" i="20"/>
  <c r="S304" i="20"/>
  <c r="Q304" i="20"/>
  <c r="N304" i="20"/>
  <c r="N292" i="20"/>
  <c r="K304" i="20"/>
  <c r="I304" i="20"/>
  <c r="G304" i="20"/>
  <c r="E304" i="20"/>
  <c r="X303" i="20"/>
  <c r="Y315" i="20" s="1"/>
  <c r="W303" i="20"/>
  <c r="U303" i="20"/>
  <c r="S303" i="20"/>
  <c r="Q303" i="20"/>
  <c r="N303" i="20"/>
  <c r="O303" i="20" s="1"/>
  <c r="K303" i="20"/>
  <c r="I303" i="20"/>
  <c r="G303" i="20"/>
  <c r="E303" i="20"/>
  <c r="X302" i="20"/>
  <c r="Z302" i="20" s="1"/>
  <c r="AA302" i="20" s="1"/>
  <c r="W302" i="20"/>
  <c r="U302" i="20"/>
  <c r="S302" i="20"/>
  <c r="Q302" i="20"/>
  <c r="N302" i="20"/>
  <c r="O302" i="20" s="1"/>
  <c r="K302" i="20"/>
  <c r="I302" i="20"/>
  <c r="G302" i="20"/>
  <c r="E302" i="20"/>
  <c r="X301" i="20"/>
  <c r="Z301" i="20" s="1"/>
  <c r="AA301" i="20" s="1"/>
  <c r="W301" i="20"/>
  <c r="U301" i="20"/>
  <c r="S301" i="20"/>
  <c r="Q301" i="20"/>
  <c r="N301" i="20"/>
  <c r="O301" i="20" s="1"/>
  <c r="K301" i="20"/>
  <c r="I301" i="20"/>
  <c r="G301" i="20"/>
  <c r="E301" i="20"/>
  <c r="X300" i="20"/>
  <c r="Z300" i="20"/>
  <c r="AA300" i="20" s="1"/>
  <c r="X288" i="20"/>
  <c r="Z288" i="20"/>
  <c r="W300" i="20"/>
  <c r="U300" i="20"/>
  <c r="S300" i="20"/>
  <c r="Q300" i="20"/>
  <c r="N300" i="20"/>
  <c r="O300" i="20" s="1"/>
  <c r="K300" i="20"/>
  <c r="I300" i="20"/>
  <c r="G300" i="20"/>
  <c r="E300" i="20"/>
  <c r="X299" i="20"/>
  <c r="W299" i="20"/>
  <c r="U299" i="20"/>
  <c r="S299" i="20"/>
  <c r="Q299" i="20"/>
  <c r="N299" i="20"/>
  <c r="K299" i="20"/>
  <c r="I299" i="20"/>
  <c r="G299" i="20"/>
  <c r="E299" i="20"/>
  <c r="X298" i="20"/>
  <c r="Y310" i="20" s="1"/>
  <c r="W298" i="20"/>
  <c r="U298" i="20"/>
  <c r="S298" i="20"/>
  <c r="Q298" i="20"/>
  <c r="N298" i="20"/>
  <c r="K298" i="20"/>
  <c r="I298" i="20"/>
  <c r="G298" i="20"/>
  <c r="E298" i="20"/>
  <c r="X297" i="20"/>
  <c r="W297" i="20"/>
  <c r="U297" i="20"/>
  <c r="S297" i="20"/>
  <c r="Q297" i="20"/>
  <c r="N297" i="20"/>
  <c r="K297" i="20"/>
  <c r="I297" i="20"/>
  <c r="G297" i="20"/>
  <c r="E297" i="20"/>
  <c r="X296" i="20"/>
  <c r="Y296" i="20" s="1"/>
  <c r="Z296" i="20"/>
  <c r="W296" i="20"/>
  <c r="U296" i="20"/>
  <c r="S296" i="20"/>
  <c r="Q296" i="20"/>
  <c r="N296" i="20"/>
  <c r="K296" i="20"/>
  <c r="I296" i="20"/>
  <c r="G296" i="20"/>
  <c r="E296" i="20"/>
  <c r="N294" i="20"/>
  <c r="O306" i="20" s="1"/>
  <c r="X295" i="20"/>
  <c r="Y295" i="20" s="1"/>
  <c r="W295" i="20"/>
  <c r="U295" i="20"/>
  <c r="S295" i="20"/>
  <c r="Q295" i="20"/>
  <c r="N295" i="20"/>
  <c r="O295" i="20" s="1"/>
  <c r="K295" i="20"/>
  <c r="I295" i="20"/>
  <c r="G295" i="20"/>
  <c r="E295" i="20"/>
  <c r="X294" i="20"/>
  <c r="W294" i="20"/>
  <c r="U294" i="20"/>
  <c r="S294" i="20"/>
  <c r="Q294" i="20"/>
  <c r="K294" i="20"/>
  <c r="I294" i="20"/>
  <c r="G294" i="20"/>
  <c r="E294" i="20"/>
  <c r="X293" i="20"/>
  <c r="W293" i="20"/>
  <c r="U293" i="20"/>
  <c r="S293" i="20"/>
  <c r="Q293" i="20"/>
  <c r="N293" i="20"/>
  <c r="O293" i="20" s="1"/>
  <c r="K293" i="20"/>
  <c r="I293" i="20"/>
  <c r="G293" i="20"/>
  <c r="E293" i="20"/>
  <c r="W292" i="20"/>
  <c r="U292" i="20"/>
  <c r="S292" i="20"/>
  <c r="Q292" i="20"/>
  <c r="K292" i="20"/>
  <c r="I292" i="20"/>
  <c r="G292" i="20"/>
  <c r="E292" i="20"/>
  <c r="X291" i="20"/>
  <c r="W291" i="20"/>
  <c r="U291" i="20"/>
  <c r="S291" i="20"/>
  <c r="Q291" i="20"/>
  <c r="N291" i="20"/>
  <c r="K291" i="20"/>
  <c r="I291" i="20"/>
  <c r="G291" i="20"/>
  <c r="E291" i="20"/>
  <c r="X290" i="20"/>
  <c r="W290" i="20"/>
  <c r="U290" i="20"/>
  <c r="S290" i="20"/>
  <c r="Q290" i="20"/>
  <c r="N290" i="20"/>
  <c r="K290" i="20"/>
  <c r="I290" i="20"/>
  <c r="G290" i="20"/>
  <c r="E290" i="20"/>
  <c r="X289" i="20"/>
  <c r="W289" i="20"/>
  <c r="U289" i="20"/>
  <c r="S289" i="20"/>
  <c r="Q289" i="20"/>
  <c r="N289" i="20"/>
  <c r="K289" i="20"/>
  <c r="I289" i="20"/>
  <c r="G289" i="20"/>
  <c r="E289" i="20"/>
  <c r="W288" i="20"/>
  <c r="U288" i="20"/>
  <c r="S288" i="20"/>
  <c r="Q288" i="20"/>
  <c r="N288" i="20"/>
  <c r="K288" i="20"/>
  <c r="I288" i="20"/>
  <c r="G288" i="20"/>
  <c r="E288" i="20"/>
  <c r="X287" i="20"/>
  <c r="W287" i="20"/>
  <c r="U287" i="20"/>
  <c r="S287" i="20"/>
  <c r="Q287" i="20"/>
  <c r="N287" i="20"/>
  <c r="K287" i="20"/>
  <c r="I287" i="20"/>
  <c r="G287" i="20"/>
  <c r="E287" i="20"/>
  <c r="X286" i="20"/>
  <c r="Y298" i="20"/>
  <c r="W286" i="20"/>
  <c r="U286" i="20"/>
  <c r="S286" i="20"/>
  <c r="Q286" i="20"/>
  <c r="N286" i="20"/>
  <c r="K286" i="20"/>
  <c r="I286" i="20"/>
  <c r="G286" i="20"/>
  <c r="E286" i="20"/>
  <c r="X285" i="20"/>
  <c r="W285" i="20"/>
  <c r="U285" i="20"/>
  <c r="S285" i="20"/>
  <c r="Q285" i="20"/>
  <c r="N285" i="20"/>
  <c r="O297" i="20"/>
  <c r="K285" i="20"/>
  <c r="I285" i="20"/>
  <c r="G285" i="20"/>
  <c r="E285" i="20"/>
  <c r="X284" i="20"/>
  <c r="W284" i="20"/>
  <c r="U284" i="20"/>
  <c r="S284" i="20"/>
  <c r="Q284" i="20"/>
  <c r="N284" i="20"/>
  <c r="O296" i="20"/>
  <c r="K284" i="20"/>
  <c r="I284" i="20"/>
  <c r="G284" i="20"/>
  <c r="E284" i="20"/>
  <c r="Z289" i="20"/>
  <c r="Y301" i="20"/>
  <c r="Z284" i="20"/>
  <c r="Z290" i="20"/>
  <c r="Y302" i="20"/>
  <c r="O305" i="20"/>
  <c r="Z287" i="20"/>
  <c r="Z291" i="20"/>
  <c r="Y307" i="20"/>
  <c r="Z295" i="20"/>
  <c r="AA307" i="20" s="1"/>
  <c r="Z294" i="20"/>
  <c r="Z286" i="20"/>
  <c r="Z285" i="20"/>
  <c r="V38" i="18"/>
  <c r="X38" i="18" s="1"/>
  <c r="T38" i="18"/>
  <c r="R38" i="18"/>
  <c r="P38" i="18"/>
  <c r="Q39" i="18"/>
  <c r="J38" i="18"/>
  <c r="H38" i="18"/>
  <c r="D38" i="18"/>
  <c r="N38" i="18"/>
  <c r="K39" i="18"/>
  <c r="V37" i="18"/>
  <c r="W38" i="18"/>
  <c r="T37" i="18"/>
  <c r="X37" i="18" s="1"/>
  <c r="R37" i="18"/>
  <c r="S38" i="18" s="1"/>
  <c r="P37" i="18"/>
  <c r="Q38" i="18" s="1"/>
  <c r="J37" i="18"/>
  <c r="K38" i="18" s="1"/>
  <c r="H37" i="18"/>
  <c r="I38" i="18" s="1"/>
  <c r="F37" i="18"/>
  <c r="G38" i="18"/>
  <c r="D37" i="18"/>
  <c r="E38" i="18" s="1"/>
  <c r="X283" i="20"/>
  <c r="W283" i="20"/>
  <c r="U283" i="20"/>
  <c r="S283" i="20"/>
  <c r="Q283" i="20"/>
  <c r="N283" i="20"/>
  <c r="K283" i="20"/>
  <c r="I283" i="20"/>
  <c r="G283" i="20"/>
  <c r="E283" i="20"/>
  <c r="X282" i="20"/>
  <c r="W282" i="20"/>
  <c r="U282" i="20"/>
  <c r="S282" i="20"/>
  <c r="Q282" i="20"/>
  <c r="N282" i="20"/>
  <c r="O294" i="20"/>
  <c r="K282" i="20"/>
  <c r="I282" i="20"/>
  <c r="G282" i="20"/>
  <c r="E282" i="20"/>
  <c r="X281" i="20"/>
  <c r="Y293" i="20"/>
  <c r="W281" i="20"/>
  <c r="U281" i="20"/>
  <c r="S281" i="20"/>
  <c r="Q281" i="20"/>
  <c r="K281" i="20"/>
  <c r="I281" i="20"/>
  <c r="G281" i="20"/>
  <c r="E281" i="20"/>
  <c r="X280" i="20"/>
  <c r="W280" i="20"/>
  <c r="U280" i="20"/>
  <c r="S280" i="20"/>
  <c r="Q280" i="20"/>
  <c r="N280" i="20"/>
  <c r="O292" i="20"/>
  <c r="K280" i="20"/>
  <c r="I280" i="20"/>
  <c r="G280" i="20"/>
  <c r="E280" i="20"/>
  <c r="X279" i="20"/>
  <c r="W279" i="20"/>
  <c r="U279" i="20"/>
  <c r="S279" i="20"/>
  <c r="Q279" i="20"/>
  <c r="N279" i="20"/>
  <c r="O291" i="20"/>
  <c r="K279" i="20"/>
  <c r="I279" i="20"/>
  <c r="G279" i="20"/>
  <c r="E279" i="20"/>
  <c r="X278" i="20"/>
  <c r="W278" i="20"/>
  <c r="U278" i="20"/>
  <c r="S278" i="20"/>
  <c r="Q278" i="20"/>
  <c r="N278" i="20"/>
  <c r="O290" i="20"/>
  <c r="K278" i="20"/>
  <c r="I278" i="20"/>
  <c r="G278" i="20"/>
  <c r="E278" i="20"/>
  <c r="X277" i="20"/>
  <c r="W277" i="20"/>
  <c r="U277" i="20"/>
  <c r="S277" i="20"/>
  <c r="Q277" i="20"/>
  <c r="N277" i="20"/>
  <c r="O289" i="20"/>
  <c r="K277" i="20"/>
  <c r="I277" i="20"/>
  <c r="G277" i="20"/>
  <c r="E277" i="20"/>
  <c r="X276" i="20"/>
  <c r="W276" i="20"/>
  <c r="U276" i="20"/>
  <c r="S276" i="20"/>
  <c r="Q276" i="20"/>
  <c r="N276" i="20"/>
  <c r="O288" i="20"/>
  <c r="K276" i="20"/>
  <c r="I276" i="20"/>
  <c r="G276" i="20"/>
  <c r="E276" i="20"/>
  <c r="X275" i="20"/>
  <c r="W275" i="20"/>
  <c r="U275" i="20"/>
  <c r="S275" i="20"/>
  <c r="Q275" i="20"/>
  <c r="N275" i="20"/>
  <c r="O287" i="20"/>
  <c r="K275" i="20"/>
  <c r="I275" i="20"/>
  <c r="G275" i="20"/>
  <c r="E275" i="20"/>
  <c r="X274" i="20"/>
  <c r="W274" i="20"/>
  <c r="U274" i="20"/>
  <c r="S274" i="20"/>
  <c r="Q274" i="20"/>
  <c r="N274" i="20"/>
  <c r="O286" i="20"/>
  <c r="K274" i="20"/>
  <c r="I274" i="20"/>
  <c r="G274" i="20"/>
  <c r="E274" i="20"/>
  <c r="X273" i="20"/>
  <c r="Y285" i="20"/>
  <c r="W273" i="20"/>
  <c r="U273" i="20"/>
  <c r="S273" i="20"/>
  <c r="Q273" i="20"/>
  <c r="N273" i="20"/>
  <c r="O285" i="20"/>
  <c r="K273" i="20"/>
  <c r="I273" i="20"/>
  <c r="G273" i="20"/>
  <c r="E273" i="20"/>
  <c r="X272" i="20"/>
  <c r="W272" i="20"/>
  <c r="U272" i="20"/>
  <c r="S272" i="20"/>
  <c r="Q272" i="20"/>
  <c r="N272" i="20"/>
  <c r="O284" i="20"/>
  <c r="K272" i="20"/>
  <c r="I272" i="20"/>
  <c r="G272" i="20"/>
  <c r="E272" i="20"/>
  <c r="Z282" i="20"/>
  <c r="Y294" i="20"/>
  <c r="Z281" i="20"/>
  <c r="Z283" i="20"/>
  <c r="AA295" i="20"/>
  <c r="Z272" i="20"/>
  <c r="AA284" i="20"/>
  <c r="Y284" i="20"/>
  <c r="Z274" i="20"/>
  <c r="AA286" i="20"/>
  <c r="Y286" i="20"/>
  <c r="Z276" i="20"/>
  <c r="AA288" i="20"/>
  <c r="Y288" i="20"/>
  <c r="Z278" i="20"/>
  <c r="AA290" i="20"/>
  <c r="Y290" i="20"/>
  <c r="Z280" i="20"/>
  <c r="AA292" i="20"/>
  <c r="Y292" i="20"/>
  <c r="Z275" i="20"/>
  <c r="AA287" i="20"/>
  <c r="Y287" i="20"/>
  <c r="Z277" i="20"/>
  <c r="AA289" i="20"/>
  <c r="Y289" i="20"/>
  <c r="Z279" i="20"/>
  <c r="AA291" i="20"/>
  <c r="Y291" i="20"/>
  <c r="Z273" i="20"/>
  <c r="AA285" i="20"/>
  <c r="N260" i="20"/>
  <c r="O272" i="20"/>
  <c r="X271" i="20"/>
  <c r="Y283" i="20"/>
  <c r="W271" i="20"/>
  <c r="U271" i="20"/>
  <c r="S271" i="20"/>
  <c r="Q271" i="20"/>
  <c r="N271" i="20"/>
  <c r="O283" i="20"/>
  <c r="K271" i="20"/>
  <c r="I271" i="20"/>
  <c r="G271" i="20"/>
  <c r="E271" i="20"/>
  <c r="X270" i="20"/>
  <c r="Y282" i="20"/>
  <c r="W270" i="20"/>
  <c r="U270" i="20"/>
  <c r="S270" i="20"/>
  <c r="Q270" i="20"/>
  <c r="N270" i="20"/>
  <c r="O282" i="20"/>
  <c r="K270" i="20"/>
  <c r="I270" i="20"/>
  <c r="G270" i="20"/>
  <c r="E270" i="20"/>
  <c r="X269" i="20"/>
  <c r="Y281" i="20"/>
  <c r="W269" i="20"/>
  <c r="U269" i="20"/>
  <c r="S269" i="20"/>
  <c r="Q269" i="20"/>
  <c r="N269" i="20"/>
  <c r="O281" i="20"/>
  <c r="K269" i="20"/>
  <c r="I269" i="20"/>
  <c r="G269" i="20"/>
  <c r="E269" i="20"/>
  <c r="X268" i="20"/>
  <c r="Y280" i="20"/>
  <c r="W268" i="20"/>
  <c r="U268" i="20"/>
  <c r="S268" i="20"/>
  <c r="Q268" i="20"/>
  <c r="N268" i="20"/>
  <c r="O280" i="20"/>
  <c r="K268" i="20"/>
  <c r="I268" i="20"/>
  <c r="G268" i="20"/>
  <c r="E268" i="20"/>
  <c r="X267" i="20"/>
  <c r="Y279" i="20"/>
  <c r="W267" i="20"/>
  <c r="U267" i="20"/>
  <c r="S267" i="20"/>
  <c r="Q267" i="20"/>
  <c r="N267" i="20"/>
  <c r="O279" i="20"/>
  <c r="K267" i="20"/>
  <c r="I267" i="20"/>
  <c r="G267" i="20"/>
  <c r="E267" i="20"/>
  <c r="X266" i="20"/>
  <c r="Y278" i="20"/>
  <c r="W266" i="20"/>
  <c r="U266" i="20"/>
  <c r="S266" i="20"/>
  <c r="Q266" i="20"/>
  <c r="N266" i="20"/>
  <c r="O278" i="20"/>
  <c r="K266" i="20"/>
  <c r="I266" i="20"/>
  <c r="G266" i="20"/>
  <c r="E266" i="20"/>
  <c r="X265" i="20"/>
  <c r="Y277" i="20"/>
  <c r="W265" i="20"/>
  <c r="U265" i="20"/>
  <c r="S265" i="20"/>
  <c r="Q265" i="20"/>
  <c r="N265" i="20"/>
  <c r="O277" i="20"/>
  <c r="K265" i="20"/>
  <c r="I265" i="20"/>
  <c r="G265" i="20"/>
  <c r="E265" i="20"/>
  <c r="X264" i="20"/>
  <c r="Y276" i="20"/>
  <c r="W264" i="20"/>
  <c r="U264" i="20"/>
  <c r="S264" i="20"/>
  <c r="Q264" i="20"/>
  <c r="N264" i="20"/>
  <c r="O276" i="20"/>
  <c r="K264" i="20"/>
  <c r="I264" i="20"/>
  <c r="G264" i="20"/>
  <c r="E264" i="20"/>
  <c r="X263" i="20"/>
  <c r="Y275" i="20"/>
  <c r="W263" i="20"/>
  <c r="U263" i="20"/>
  <c r="S263" i="20"/>
  <c r="Q263" i="20"/>
  <c r="N263" i="20"/>
  <c r="O275" i="20"/>
  <c r="K263" i="20"/>
  <c r="I263" i="20"/>
  <c r="G263" i="20"/>
  <c r="E263" i="20"/>
  <c r="X262" i="20"/>
  <c r="Y274" i="20"/>
  <c r="W262" i="20"/>
  <c r="U262" i="20"/>
  <c r="S262" i="20"/>
  <c r="Q262" i="20"/>
  <c r="N262" i="20"/>
  <c r="O274" i="20"/>
  <c r="K262" i="20"/>
  <c r="I262" i="20"/>
  <c r="G262" i="20"/>
  <c r="E262" i="20"/>
  <c r="X261" i="20"/>
  <c r="Y273" i="20"/>
  <c r="W261" i="20"/>
  <c r="U261" i="20"/>
  <c r="S261" i="20"/>
  <c r="Q261" i="20"/>
  <c r="N261" i="20"/>
  <c r="O273" i="20"/>
  <c r="K261" i="20"/>
  <c r="I261" i="20"/>
  <c r="G261" i="20"/>
  <c r="E261" i="20"/>
  <c r="X260" i="20"/>
  <c r="Y272" i="20"/>
  <c r="W260" i="20"/>
  <c r="U260" i="20"/>
  <c r="S260" i="20"/>
  <c r="Q260" i="20"/>
  <c r="K260" i="20"/>
  <c r="I260" i="20"/>
  <c r="G260" i="20"/>
  <c r="E260" i="20"/>
  <c r="Z260" i="20"/>
  <c r="AA272" i="20"/>
  <c r="Z261" i="20"/>
  <c r="AA273" i="20"/>
  <c r="Z262" i="20"/>
  <c r="AA274" i="20"/>
  <c r="Z263" i="20"/>
  <c r="AA275" i="20"/>
  <c r="Z264" i="20"/>
  <c r="AA276" i="20"/>
  <c r="Z265" i="20"/>
  <c r="AA277" i="20"/>
  <c r="Z266" i="20"/>
  <c r="AA278" i="20"/>
  <c r="Z267" i="20"/>
  <c r="AA279" i="20"/>
  <c r="Z268" i="20"/>
  <c r="AA280" i="20"/>
  <c r="Z269" i="20"/>
  <c r="AA281" i="20"/>
  <c r="Z270" i="20"/>
  <c r="AA282" i="20"/>
  <c r="Z271" i="20"/>
  <c r="AA283" i="20"/>
  <c r="V36" i="18"/>
  <c r="T36" i="18"/>
  <c r="R36" i="18"/>
  <c r="P36" i="18"/>
  <c r="J36" i="18"/>
  <c r="K36" i="18" s="1"/>
  <c r="H36" i="18"/>
  <c r="D36" i="18"/>
  <c r="F36" i="18"/>
  <c r="V340" i="20"/>
  <c r="T340" i="20"/>
  <c r="R340" i="20"/>
  <c r="P340" i="20"/>
  <c r="L340" i="20"/>
  <c r="J340" i="20"/>
  <c r="H340" i="20"/>
  <c r="F340" i="20"/>
  <c r="D340" i="20"/>
  <c r="E209" i="20"/>
  <c r="G209" i="20"/>
  <c r="I209" i="20"/>
  <c r="K209" i="20"/>
  <c r="N209" i="20"/>
  <c r="Q209" i="20"/>
  <c r="S209" i="20"/>
  <c r="U209" i="20"/>
  <c r="W209" i="20"/>
  <c r="X209" i="20"/>
  <c r="Z209" i="20"/>
  <c r="G255" i="20"/>
  <c r="N255" i="20"/>
  <c r="O267" i="20"/>
  <c r="K255" i="20"/>
  <c r="X259" i="20"/>
  <c r="Y271" i="20"/>
  <c r="W259" i="20"/>
  <c r="U259" i="20"/>
  <c r="S259" i="20"/>
  <c r="Q259" i="20"/>
  <c r="N259" i="20"/>
  <c r="O271" i="20"/>
  <c r="K259" i="20"/>
  <c r="I259" i="20"/>
  <c r="G259" i="20"/>
  <c r="E259" i="20"/>
  <c r="X258" i="20"/>
  <c r="Y270" i="20"/>
  <c r="W258" i="20"/>
  <c r="U258" i="20"/>
  <c r="S258" i="20"/>
  <c r="Q258" i="20"/>
  <c r="N258" i="20"/>
  <c r="O270" i="20"/>
  <c r="K258" i="20"/>
  <c r="I258" i="20"/>
  <c r="G258" i="20"/>
  <c r="E258" i="20"/>
  <c r="X257" i="20"/>
  <c r="Y269" i="20"/>
  <c r="W257" i="20"/>
  <c r="U257" i="20"/>
  <c r="S257" i="20"/>
  <c r="Q257" i="20"/>
  <c r="N257" i="20"/>
  <c r="O269" i="20"/>
  <c r="K257" i="20"/>
  <c r="I257" i="20"/>
  <c r="G257" i="20"/>
  <c r="E257" i="20"/>
  <c r="X256" i="20"/>
  <c r="Y268" i="20"/>
  <c r="W256" i="20"/>
  <c r="U256" i="20"/>
  <c r="S256" i="20"/>
  <c r="Q256" i="20"/>
  <c r="N256" i="20"/>
  <c r="O268" i="20"/>
  <c r="K256" i="20"/>
  <c r="I256" i="20"/>
  <c r="G256" i="20"/>
  <c r="E256" i="20"/>
  <c r="X255" i="20"/>
  <c r="W255" i="20"/>
  <c r="U255" i="20"/>
  <c r="S255" i="20"/>
  <c r="Q255" i="20"/>
  <c r="I255" i="20"/>
  <c r="E255" i="20"/>
  <c r="X254" i="20"/>
  <c r="W254" i="20"/>
  <c r="U254" i="20"/>
  <c r="S254" i="20"/>
  <c r="Q254" i="20"/>
  <c r="N254" i="20"/>
  <c r="O266" i="20"/>
  <c r="K254" i="20"/>
  <c r="I254" i="20"/>
  <c r="G254" i="20"/>
  <c r="E254" i="20"/>
  <c r="X253" i="20"/>
  <c r="W253" i="20"/>
  <c r="U253" i="20"/>
  <c r="S253" i="20"/>
  <c r="Q253" i="20"/>
  <c r="N253" i="20"/>
  <c r="O265" i="20"/>
  <c r="K253" i="20"/>
  <c r="I253" i="20"/>
  <c r="G253" i="20"/>
  <c r="E253" i="20"/>
  <c r="X252" i="20"/>
  <c r="Y264" i="20"/>
  <c r="W252" i="20"/>
  <c r="U252" i="20"/>
  <c r="S252" i="20"/>
  <c r="Q252" i="20"/>
  <c r="N252" i="20"/>
  <c r="O264" i="20"/>
  <c r="K252" i="20"/>
  <c r="I252" i="20"/>
  <c r="G252" i="20"/>
  <c r="E252" i="20"/>
  <c r="X251" i="20"/>
  <c r="Y263" i="20"/>
  <c r="W251" i="20"/>
  <c r="U251" i="20"/>
  <c r="S251" i="20"/>
  <c r="Q251" i="20"/>
  <c r="N251" i="20"/>
  <c r="O263" i="20"/>
  <c r="K251" i="20"/>
  <c r="I251" i="20"/>
  <c r="G251" i="20"/>
  <c r="E251" i="20"/>
  <c r="X250" i="20"/>
  <c r="Y262" i="20"/>
  <c r="W250" i="20"/>
  <c r="U250" i="20"/>
  <c r="S250" i="20"/>
  <c r="Q250" i="20"/>
  <c r="N250" i="20"/>
  <c r="O262" i="20"/>
  <c r="K250" i="20"/>
  <c r="I250" i="20"/>
  <c r="G250" i="20"/>
  <c r="E250" i="20"/>
  <c r="X249" i="20"/>
  <c r="Y261" i="20"/>
  <c r="W249" i="20"/>
  <c r="U249" i="20"/>
  <c r="S249" i="20"/>
  <c r="Q249" i="20"/>
  <c r="N249" i="20"/>
  <c r="O261" i="20"/>
  <c r="K249" i="20"/>
  <c r="I249" i="20"/>
  <c r="G249" i="20"/>
  <c r="E249" i="20"/>
  <c r="X248" i="20"/>
  <c r="W248" i="20"/>
  <c r="U248" i="20"/>
  <c r="S248" i="20"/>
  <c r="Q248" i="20"/>
  <c r="N248" i="20"/>
  <c r="K248" i="20"/>
  <c r="I248" i="20"/>
  <c r="G248" i="20"/>
  <c r="E248" i="20"/>
  <c r="O260" i="20"/>
  <c r="N340" i="20"/>
  <c r="Z255" i="20"/>
  <c r="AA267" i="20"/>
  <c r="Y267" i="20"/>
  <c r="Y260" i="20"/>
  <c r="X340" i="20"/>
  <c r="Z254" i="20"/>
  <c r="AA266" i="20"/>
  <c r="Y266" i="20"/>
  <c r="Z253" i="20"/>
  <c r="AA265" i="20"/>
  <c r="Y265" i="20"/>
  <c r="Z248" i="20"/>
  <c r="Z249" i="20"/>
  <c r="AA261" i="20"/>
  <c r="Z250" i="20"/>
  <c r="AA262" i="20"/>
  <c r="Z251" i="20"/>
  <c r="AA263" i="20"/>
  <c r="Z252" i="20"/>
  <c r="AA264" i="20"/>
  <c r="Z256" i="20"/>
  <c r="AA268" i="20"/>
  <c r="Z257" i="20"/>
  <c r="AA269" i="20"/>
  <c r="Z258" i="20"/>
  <c r="AA270" i="20"/>
  <c r="Z259" i="20"/>
  <c r="AA271" i="20"/>
  <c r="R35" i="18"/>
  <c r="R50" i="18" s="1"/>
  <c r="P35" i="18"/>
  <c r="Q36" i="18" s="1"/>
  <c r="L50" i="18"/>
  <c r="F345" i="20"/>
  <c r="H345" i="20"/>
  <c r="J345" i="20"/>
  <c r="L345" i="20"/>
  <c r="P345" i="20"/>
  <c r="R345" i="20"/>
  <c r="T345" i="20"/>
  <c r="V345" i="20"/>
  <c r="D345" i="20"/>
  <c r="Z340" i="20"/>
  <c r="AA260" i="20"/>
  <c r="V35" i="18"/>
  <c r="V50" i="18" s="1"/>
  <c r="T35" i="18"/>
  <c r="X35" i="18" s="1"/>
  <c r="J35" i="18"/>
  <c r="J50" i="18" s="1"/>
  <c r="H35" i="18"/>
  <c r="F35" i="18"/>
  <c r="G35" i="18" s="1"/>
  <c r="D35" i="18"/>
  <c r="D50" i="18" s="1"/>
  <c r="H50" i="18"/>
  <c r="K194" i="20"/>
  <c r="G179" i="20"/>
  <c r="G177" i="20"/>
  <c r="X247" i="20"/>
  <c r="Y259" i="20"/>
  <c r="W247" i="20"/>
  <c r="U247" i="20"/>
  <c r="S247" i="20"/>
  <c r="Q247" i="20"/>
  <c r="N247" i="20"/>
  <c r="O259" i="20"/>
  <c r="K247" i="20"/>
  <c r="I247" i="20"/>
  <c r="G247" i="20"/>
  <c r="E247" i="20"/>
  <c r="X246" i="20"/>
  <c r="Y258" i="20"/>
  <c r="W246" i="20"/>
  <c r="U246" i="20"/>
  <c r="S246" i="20"/>
  <c r="Q246" i="20"/>
  <c r="N246" i="20"/>
  <c r="O258" i="20"/>
  <c r="K246" i="20"/>
  <c r="I246" i="20"/>
  <c r="G246" i="20"/>
  <c r="E246" i="20"/>
  <c r="X245" i="20"/>
  <c r="Y257" i="20"/>
  <c r="W245" i="20"/>
  <c r="U245" i="20"/>
  <c r="S245" i="20"/>
  <c r="Q245" i="20"/>
  <c r="N245" i="20"/>
  <c r="O257" i="20"/>
  <c r="K245" i="20"/>
  <c r="I245" i="20"/>
  <c r="G245" i="20"/>
  <c r="E245" i="20"/>
  <c r="X244" i="20"/>
  <c r="Y256" i="20"/>
  <c r="W244" i="20"/>
  <c r="U244" i="20"/>
  <c r="S244" i="20"/>
  <c r="Q244" i="20"/>
  <c r="N244" i="20"/>
  <c r="O256" i="20"/>
  <c r="K244" i="20"/>
  <c r="I244" i="20"/>
  <c r="G244" i="20"/>
  <c r="E244" i="20"/>
  <c r="X243" i="20"/>
  <c r="Y255" i="20"/>
  <c r="W243" i="20"/>
  <c r="U243" i="20"/>
  <c r="S243" i="20"/>
  <c r="Q243" i="20"/>
  <c r="N243" i="20"/>
  <c r="O255" i="20"/>
  <c r="K243" i="20"/>
  <c r="I243" i="20"/>
  <c r="G243" i="20"/>
  <c r="E243" i="20"/>
  <c r="X242" i="20"/>
  <c r="Y254" i="20"/>
  <c r="W242" i="20"/>
  <c r="U242" i="20"/>
  <c r="S242" i="20"/>
  <c r="Q242" i="20"/>
  <c r="N242" i="20"/>
  <c r="O254" i="20"/>
  <c r="K242" i="20"/>
  <c r="I242" i="20"/>
  <c r="G242" i="20"/>
  <c r="E242" i="20"/>
  <c r="X241" i="20"/>
  <c r="Y253" i="20"/>
  <c r="W241" i="20"/>
  <c r="U241" i="20"/>
  <c r="S241" i="20"/>
  <c r="Q241" i="20"/>
  <c r="N241" i="20"/>
  <c r="O253" i="20"/>
  <c r="K241" i="20"/>
  <c r="I241" i="20"/>
  <c r="G241" i="20"/>
  <c r="E241" i="20"/>
  <c r="X240" i="20"/>
  <c r="Y252" i="20"/>
  <c r="W240" i="20"/>
  <c r="U240" i="20"/>
  <c r="S240" i="20"/>
  <c r="Q240" i="20"/>
  <c r="N240" i="20"/>
  <c r="O252" i="20"/>
  <c r="K240" i="20"/>
  <c r="I240" i="20"/>
  <c r="G240" i="20"/>
  <c r="E240" i="20"/>
  <c r="X239" i="20"/>
  <c r="Y251" i="20"/>
  <c r="W239" i="20"/>
  <c r="U239" i="20"/>
  <c r="S239" i="20"/>
  <c r="Q239" i="20"/>
  <c r="N239" i="20"/>
  <c r="O251" i="20"/>
  <c r="K239" i="20"/>
  <c r="I239" i="20"/>
  <c r="G239" i="20"/>
  <c r="E239" i="20"/>
  <c r="X238" i="20"/>
  <c r="Y250" i="20"/>
  <c r="W238" i="20"/>
  <c r="U238" i="20"/>
  <c r="S238" i="20"/>
  <c r="Q238" i="20"/>
  <c r="N238" i="20"/>
  <c r="O250" i="20"/>
  <c r="K238" i="20"/>
  <c r="I238" i="20"/>
  <c r="G238" i="20"/>
  <c r="E238" i="20"/>
  <c r="X237" i="20"/>
  <c r="Y249" i="20"/>
  <c r="W237" i="20"/>
  <c r="U237" i="20"/>
  <c r="S237" i="20"/>
  <c r="Q237" i="20"/>
  <c r="N237" i="20"/>
  <c r="O249" i="20"/>
  <c r="K237" i="20"/>
  <c r="I237" i="20"/>
  <c r="G237" i="20"/>
  <c r="E237" i="20"/>
  <c r="X236" i="20"/>
  <c r="Y248" i="20"/>
  <c r="W236" i="20"/>
  <c r="U236" i="20"/>
  <c r="S236" i="20"/>
  <c r="Q236" i="20"/>
  <c r="N236" i="20"/>
  <c r="K236" i="20"/>
  <c r="I236" i="20"/>
  <c r="G236" i="20"/>
  <c r="E236" i="20"/>
  <c r="O248" i="20"/>
  <c r="N345" i="20"/>
  <c r="Z236" i="20"/>
  <c r="AA248" i="20"/>
  <c r="Z237" i="20"/>
  <c r="AA249" i="20"/>
  <c r="Z238" i="20"/>
  <c r="AA250" i="20"/>
  <c r="Z239" i="20"/>
  <c r="AA251" i="20"/>
  <c r="Z240" i="20"/>
  <c r="AA252" i="20"/>
  <c r="Z241" i="20"/>
  <c r="AA253" i="20"/>
  <c r="Z242" i="20"/>
  <c r="AA254" i="20"/>
  <c r="Z243" i="20"/>
  <c r="AA255" i="20"/>
  <c r="Z244" i="20"/>
  <c r="AA256" i="20"/>
  <c r="Z245" i="20"/>
  <c r="AA257" i="20"/>
  <c r="Z246" i="20"/>
  <c r="AA258" i="20"/>
  <c r="Z247" i="20"/>
  <c r="AA259" i="20"/>
  <c r="V34" i="18"/>
  <c r="W35" i="18" s="1"/>
  <c r="T34" i="18"/>
  <c r="R34" i="18"/>
  <c r="S35" i="18" s="1"/>
  <c r="P34" i="18"/>
  <c r="J34" i="18"/>
  <c r="K35" i="18" s="1"/>
  <c r="H34" i="18"/>
  <c r="I35" i="18" s="1"/>
  <c r="F34" i="18"/>
  <c r="D34" i="18"/>
  <c r="W224" i="20"/>
  <c r="W225" i="20"/>
  <c r="W226" i="20"/>
  <c r="W227" i="20"/>
  <c r="W228" i="20"/>
  <c r="W229" i="20"/>
  <c r="W230" i="20"/>
  <c r="W231" i="20"/>
  <c r="W232" i="20"/>
  <c r="W233" i="20"/>
  <c r="W234" i="20"/>
  <c r="W235" i="20"/>
  <c r="U224" i="20"/>
  <c r="U225" i="20"/>
  <c r="U226" i="20"/>
  <c r="U227" i="20"/>
  <c r="U228" i="20"/>
  <c r="U229" i="20"/>
  <c r="U230" i="20"/>
  <c r="U231" i="20"/>
  <c r="U232" i="20"/>
  <c r="U233" i="20"/>
  <c r="U234" i="20"/>
  <c r="U235" i="20"/>
  <c r="X235" i="20"/>
  <c r="S235" i="20"/>
  <c r="Q235" i="20"/>
  <c r="N235" i="20"/>
  <c r="K235" i="20"/>
  <c r="I235" i="20"/>
  <c r="G235" i="20"/>
  <c r="E235" i="20"/>
  <c r="X234" i="20"/>
  <c r="S234" i="20"/>
  <c r="Q234" i="20"/>
  <c r="N234" i="20"/>
  <c r="K234" i="20"/>
  <c r="I234" i="20"/>
  <c r="G234" i="20"/>
  <c r="E234" i="20"/>
  <c r="X233" i="20"/>
  <c r="S233" i="20"/>
  <c r="Q233" i="20"/>
  <c r="N233" i="20"/>
  <c r="K233" i="20"/>
  <c r="I233" i="20"/>
  <c r="G233" i="20"/>
  <c r="E233" i="20"/>
  <c r="X232" i="20"/>
  <c r="Y244" i="20"/>
  <c r="S232" i="20"/>
  <c r="Q232" i="20"/>
  <c r="N232" i="20"/>
  <c r="O244" i="20"/>
  <c r="K232" i="20"/>
  <c r="I232" i="20"/>
  <c r="G232" i="20"/>
  <c r="E232" i="20"/>
  <c r="X231" i="20"/>
  <c r="S231" i="20"/>
  <c r="Q231" i="20"/>
  <c r="N231" i="20"/>
  <c r="O243" i="20"/>
  <c r="K231" i="20"/>
  <c r="I231" i="20"/>
  <c r="G231" i="20"/>
  <c r="E231" i="20"/>
  <c r="X230" i="20"/>
  <c r="Y242" i="20"/>
  <c r="S230" i="20"/>
  <c r="Q230" i="20"/>
  <c r="N230" i="20"/>
  <c r="O242" i="20"/>
  <c r="K230" i="20"/>
  <c r="I230" i="20"/>
  <c r="G230" i="20"/>
  <c r="E230" i="20"/>
  <c r="X229" i="20"/>
  <c r="S229" i="20"/>
  <c r="Q229" i="20"/>
  <c r="N229" i="20"/>
  <c r="O241" i="20"/>
  <c r="K229" i="20"/>
  <c r="I229" i="20"/>
  <c r="G229" i="20"/>
  <c r="E229" i="20"/>
  <c r="X228" i="20"/>
  <c r="Y240" i="20"/>
  <c r="S228" i="20"/>
  <c r="Q228" i="20"/>
  <c r="N228" i="20"/>
  <c r="O240" i="20"/>
  <c r="K228" i="20"/>
  <c r="I228" i="20"/>
  <c r="G228" i="20"/>
  <c r="E228" i="20"/>
  <c r="X227" i="20"/>
  <c r="S227" i="20"/>
  <c r="Q227" i="20"/>
  <c r="N227" i="20"/>
  <c r="O239" i="20"/>
  <c r="K227" i="20"/>
  <c r="I227" i="20"/>
  <c r="G227" i="20"/>
  <c r="E227" i="20"/>
  <c r="X226" i="20"/>
  <c r="Y238" i="20"/>
  <c r="S226" i="20"/>
  <c r="Q226" i="20"/>
  <c r="N226" i="20"/>
  <c r="O238" i="20"/>
  <c r="K226" i="20"/>
  <c r="I226" i="20"/>
  <c r="G226" i="20"/>
  <c r="E226" i="20"/>
  <c r="X225" i="20"/>
  <c r="S225" i="20"/>
  <c r="Q225" i="20"/>
  <c r="N225" i="20"/>
  <c r="O237" i="20"/>
  <c r="K225" i="20"/>
  <c r="I225" i="20"/>
  <c r="G225" i="20"/>
  <c r="E225" i="20"/>
  <c r="X224" i="20"/>
  <c r="Y236" i="20"/>
  <c r="S224" i="20"/>
  <c r="Q224" i="20"/>
  <c r="N224" i="20"/>
  <c r="O236" i="20"/>
  <c r="K224" i="20"/>
  <c r="I224" i="20"/>
  <c r="G224" i="20"/>
  <c r="E224" i="20"/>
  <c r="O245" i="20"/>
  <c r="O246" i="20"/>
  <c r="O247" i="20"/>
  <c r="Z225" i="20"/>
  <c r="AA237" i="20"/>
  <c r="Y237" i="20"/>
  <c r="Z227" i="20"/>
  <c r="AA239" i="20"/>
  <c r="Y239" i="20"/>
  <c r="Z229" i="20"/>
  <c r="AA241" i="20"/>
  <c r="Y241" i="20"/>
  <c r="Z231" i="20"/>
  <c r="AA243" i="20"/>
  <c r="Y243" i="20"/>
  <c r="Z233" i="20"/>
  <c r="Y245" i="20"/>
  <c r="Y246" i="20"/>
  <c r="Z235" i="20"/>
  <c r="Y247" i="20"/>
  <c r="Z230" i="20"/>
  <c r="AA242" i="20"/>
  <c r="Z228" i="20"/>
  <c r="AA240" i="20"/>
  <c r="Z226" i="20"/>
  <c r="AA238" i="20"/>
  <c r="Z234" i="20"/>
  <c r="Z224" i="20"/>
  <c r="AA236" i="20"/>
  <c r="Z232" i="20"/>
  <c r="AA244" i="20"/>
  <c r="K223" i="20"/>
  <c r="AA246" i="20"/>
  <c r="AA247" i="20"/>
  <c r="AA245" i="20"/>
  <c r="V33" i="18"/>
  <c r="T33" i="18"/>
  <c r="U34" i="18" s="1"/>
  <c r="R33" i="18"/>
  <c r="S34" i="18" s="1"/>
  <c r="P33" i="18"/>
  <c r="N33" i="18" s="1"/>
  <c r="J33" i="18"/>
  <c r="H33" i="18"/>
  <c r="I34" i="18" s="1"/>
  <c r="F33" i="18"/>
  <c r="G34" i="18" s="1"/>
  <c r="D33" i="18"/>
  <c r="E34" i="18" s="1"/>
  <c r="K20" i="20"/>
  <c r="K31" i="20"/>
  <c r="K52" i="20"/>
  <c r="X8" i="20"/>
  <c r="Z8" i="20"/>
  <c r="V32" i="18"/>
  <c r="V31" i="18"/>
  <c r="V30" i="18"/>
  <c r="V29" i="18"/>
  <c r="V28" i="18"/>
  <c r="V27" i="18"/>
  <c r="W28" i="18" s="1"/>
  <c r="V26" i="18"/>
  <c r="V25" i="18"/>
  <c r="V24" i="18"/>
  <c r="V23" i="18"/>
  <c r="V22" i="18"/>
  <c r="V21" i="18"/>
  <c r="V20" i="18"/>
  <c r="V19" i="18"/>
  <c r="W19" i="18" s="1"/>
  <c r="V18" i="18"/>
  <c r="V17" i="18"/>
  <c r="V16" i="18"/>
  <c r="T32" i="18"/>
  <c r="T31" i="18"/>
  <c r="T30" i="18"/>
  <c r="T29" i="18"/>
  <c r="T28" i="18"/>
  <c r="T27" i="18"/>
  <c r="T26" i="18"/>
  <c r="T25" i="18"/>
  <c r="T24" i="18"/>
  <c r="T23" i="18"/>
  <c r="T22" i="18"/>
  <c r="T21" i="18"/>
  <c r="U22" i="18" s="1"/>
  <c r="T20" i="18"/>
  <c r="T19" i="18"/>
  <c r="T18" i="18"/>
  <c r="T17" i="18"/>
  <c r="U18" i="18" s="1"/>
  <c r="T16" i="18"/>
  <c r="R32" i="18"/>
  <c r="S33" i="18" s="1"/>
  <c r="R31" i="18"/>
  <c r="R30" i="18"/>
  <c r="R29" i="18"/>
  <c r="R28" i="18"/>
  <c r="R27" i="18"/>
  <c r="R26" i="18"/>
  <c r="R25" i="18"/>
  <c r="R24" i="18"/>
  <c r="R23" i="18"/>
  <c r="R22" i="18"/>
  <c r="R21" i="18"/>
  <c r="R20" i="18"/>
  <c r="R19" i="18"/>
  <c r="R18" i="18"/>
  <c r="R17" i="18"/>
  <c r="R16" i="18"/>
  <c r="P32" i="18"/>
  <c r="N32" i="18" s="1"/>
  <c r="P31" i="18"/>
  <c r="P30" i="18"/>
  <c r="N30" i="18" s="1"/>
  <c r="P29" i="18"/>
  <c r="P28" i="18"/>
  <c r="P27" i="18"/>
  <c r="P26" i="18"/>
  <c r="N26" i="18" s="1"/>
  <c r="P25" i="18"/>
  <c r="P24" i="18"/>
  <c r="P23" i="18"/>
  <c r="P22" i="18"/>
  <c r="Q23" i="18" s="1"/>
  <c r="P21" i="18"/>
  <c r="L25" i="18"/>
  <c r="L24" i="18"/>
  <c r="L23" i="18"/>
  <c r="L22" i="18"/>
  <c r="L21" i="18"/>
  <c r="J32" i="18"/>
  <c r="K32" i="18" s="1"/>
  <c r="K33" i="18"/>
  <c r="J31" i="18"/>
  <c r="J30" i="18"/>
  <c r="J29" i="18"/>
  <c r="J28" i="18"/>
  <c r="J27" i="18"/>
  <c r="J26" i="18"/>
  <c r="J25" i="18"/>
  <c r="J24" i="18"/>
  <c r="J23" i="18"/>
  <c r="J22" i="18"/>
  <c r="J21" i="18"/>
  <c r="J20" i="18"/>
  <c r="J19" i="18"/>
  <c r="J18" i="18"/>
  <c r="J17" i="18"/>
  <c r="J16" i="18"/>
  <c r="H32" i="18"/>
  <c r="H31" i="18"/>
  <c r="H30" i="18"/>
  <c r="H29" i="18"/>
  <c r="H28" i="18"/>
  <c r="H27" i="18"/>
  <c r="H26" i="18"/>
  <c r="H25" i="18"/>
  <c r="I26" i="18" s="1"/>
  <c r="F32" i="18"/>
  <c r="G33" i="18"/>
  <c r="F31" i="18"/>
  <c r="F30" i="18"/>
  <c r="G31" i="18" s="1"/>
  <c r="F29" i="18"/>
  <c r="F28" i="18"/>
  <c r="F27" i="18"/>
  <c r="F26" i="18"/>
  <c r="G27" i="18" s="1"/>
  <c r="F25" i="18"/>
  <c r="F24" i="18"/>
  <c r="F23" i="18"/>
  <c r="F22" i="18"/>
  <c r="G22" i="18" s="1"/>
  <c r="F21" i="18"/>
  <c r="D32" i="18"/>
  <c r="E33" i="18" s="1"/>
  <c r="D31" i="18"/>
  <c r="D30" i="18"/>
  <c r="D29" i="18"/>
  <c r="D28" i="18"/>
  <c r="D27" i="18"/>
  <c r="D26" i="18"/>
  <c r="D25" i="18"/>
  <c r="D24" i="18"/>
  <c r="D23" i="18"/>
  <c r="D22" i="18"/>
  <c r="D21" i="18"/>
  <c r="D20" i="18"/>
  <c r="D19" i="18"/>
  <c r="E19" i="18" s="1"/>
  <c r="D18" i="18"/>
  <c r="D17" i="18"/>
  <c r="D16" i="18"/>
  <c r="N21" i="18"/>
  <c r="Q22" i="18"/>
  <c r="U89" i="20"/>
  <c r="W89" i="20"/>
  <c r="X89" i="20"/>
  <c r="Q91" i="20"/>
  <c r="Q90" i="20"/>
  <c r="Q89" i="20"/>
  <c r="Q88" i="20"/>
  <c r="Q87" i="20"/>
  <c r="Q86" i="20"/>
  <c r="Q85" i="20"/>
  <c r="Q84" i="20"/>
  <c r="Q83" i="20"/>
  <c r="Q82" i="20"/>
  <c r="Q81" i="20"/>
  <c r="Q80" i="20"/>
  <c r="M80" i="20"/>
  <c r="M81" i="20"/>
  <c r="M82" i="20"/>
  <c r="M83" i="20"/>
  <c r="M84" i="20"/>
  <c r="M85" i="20"/>
  <c r="M86" i="20"/>
  <c r="M87" i="20"/>
  <c r="M88" i="20"/>
  <c r="N79" i="20"/>
  <c r="N78" i="20"/>
  <c r="N77" i="20"/>
  <c r="N76" i="20"/>
  <c r="N75" i="20"/>
  <c r="N74" i="20"/>
  <c r="N73" i="20"/>
  <c r="N72" i="20"/>
  <c r="N71" i="20"/>
  <c r="N70" i="20"/>
  <c r="N69" i="20"/>
  <c r="N68" i="20"/>
  <c r="M89" i="20"/>
  <c r="M91" i="20"/>
  <c r="M90" i="20"/>
  <c r="K68" i="20"/>
  <c r="G91" i="20"/>
  <c r="G92" i="20"/>
  <c r="G80" i="20"/>
  <c r="G90" i="20"/>
  <c r="G89" i="20"/>
  <c r="G88" i="20"/>
  <c r="G87" i="20"/>
  <c r="G86" i="20"/>
  <c r="G85" i="20"/>
  <c r="G84" i="20"/>
  <c r="G83" i="20"/>
  <c r="G82" i="20"/>
  <c r="G81" i="20"/>
  <c r="Z89" i="20"/>
  <c r="X223" i="20"/>
  <c r="Y235" i="20"/>
  <c r="W223" i="20"/>
  <c r="U223" i="20"/>
  <c r="S223" i="20"/>
  <c r="Q223" i="20"/>
  <c r="N223" i="20"/>
  <c r="O235" i="20"/>
  <c r="I223" i="20"/>
  <c r="G223" i="20"/>
  <c r="E223" i="20"/>
  <c r="X222" i="20"/>
  <c r="Y234" i="20"/>
  <c r="W222" i="20"/>
  <c r="U222" i="20"/>
  <c r="S222" i="20"/>
  <c r="Q222" i="20"/>
  <c r="N222" i="20"/>
  <c r="O234" i="20"/>
  <c r="K222" i="20"/>
  <c r="I222" i="20"/>
  <c r="G222" i="20"/>
  <c r="E222" i="20"/>
  <c r="X221" i="20"/>
  <c r="Y233" i="20"/>
  <c r="W221" i="20"/>
  <c r="U221" i="20"/>
  <c r="S221" i="20"/>
  <c r="Q221" i="20"/>
  <c r="N221" i="20"/>
  <c r="O233" i="20"/>
  <c r="K221" i="20"/>
  <c r="I221" i="20"/>
  <c r="G221" i="20"/>
  <c r="E221" i="20"/>
  <c r="X220" i="20"/>
  <c r="Y232" i="20"/>
  <c r="W220" i="20"/>
  <c r="U220" i="20"/>
  <c r="S220" i="20"/>
  <c r="Q220" i="20"/>
  <c r="N220" i="20"/>
  <c r="O232" i="20"/>
  <c r="K220" i="20"/>
  <c r="I220" i="20"/>
  <c r="G220" i="20"/>
  <c r="E220" i="20"/>
  <c r="X219" i="20"/>
  <c r="Y231" i="20"/>
  <c r="W219" i="20"/>
  <c r="U219" i="20"/>
  <c r="S219" i="20"/>
  <c r="Q219" i="20"/>
  <c r="N219" i="20"/>
  <c r="O231" i="20"/>
  <c r="K219" i="20"/>
  <c r="I219" i="20"/>
  <c r="G219" i="20"/>
  <c r="E219" i="20"/>
  <c r="X218" i="20"/>
  <c r="Y230" i="20"/>
  <c r="W218" i="20"/>
  <c r="U218" i="20"/>
  <c r="S218" i="20"/>
  <c r="Q218" i="20"/>
  <c r="N218" i="20"/>
  <c r="O230" i="20"/>
  <c r="K218" i="20"/>
  <c r="I218" i="20"/>
  <c r="G218" i="20"/>
  <c r="E218" i="20"/>
  <c r="X217" i="20"/>
  <c r="Y229" i="20"/>
  <c r="W217" i="20"/>
  <c r="U217" i="20"/>
  <c r="S217" i="20"/>
  <c r="Q217" i="20"/>
  <c r="N217" i="20"/>
  <c r="O229" i="20"/>
  <c r="K217" i="20"/>
  <c r="I217" i="20"/>
  <c r="G217" i="20"/>
  <c r="E217" i="20"/>
  <c r="X216" i="20"/>
  <c r="Y228" i="20"/>
  <c r="W216" i="20"/>
  <c r="U216" i="20"/>
  <c r="S216" i="20"/>
  <c r="Q216" i="20"/>
  <c r="N216" i="20"/>
  <c r="O228" i="20"/>
  <c r="K216" i="20"/>
  <c r="I216" i="20"/>
  <c r="G216" i="20"/>
  <c r="E216" i="20"/>
  <c r="X215" i="20"/>
  <c r="Y227" i="20"/>
  <c r="W215" i="20"/>
  <c r="U215" i="20"/>
  <c r="S215" i="20"/>
  <c r="Q215" i="20"/>
  <c r="N215" i="20"/>
  <c r="O227" i="20"/>
  <c r="K215" i="20"/>
  <c r="I215" i="20"/>
  <c r="G215" i="20"/>
  <c r="E215" i="20"/>
  <c r="X214" i="20"/>
  <c r="Y226" i="20"/>
  <c r="W214" i="20"/>
  <c r="U214" i="20"/>
  <c r="S214" i="20"/>
  <c r="Q214" i="20"/>
  <c r="N214" i="20"/>
  <c r="O226" i="20"/>
  <c r="K214" i="20"/>
  <c r="I214" i="20"/>
  <c r="G214" i="20"/>
  <c r="E214" i="20"/>
  <c r="X213" i="20"/>
  <c r="Y225" i="20"/>
  <c r="W213" i="20"/>
  <c r="U213" i="20"/>
  <c r="S213" i="20"/>
  <c r="Q213" i="20"/>
  <c r="N213" i="20"/>
  <c r="O225" i="20"/>
  <c r="K213" i="20"/>
  <c r="I213" i="20"/>
  <c r="G213" i="20"/>
  <c r="E213" i="20"/>
  <c r="X212" i="20"/>
  <c r="Y224" i="20"/>
  <c r="W212" i="20"/>
  <c r="U212" i="20"/>
  <c r="S212" i="20"/>
  <c r="Q212" i="20"/>
  <c r="N212" i="20"/>
  <c r="O224" i="20"/>
  <c r="K212" i="20"/>
  <c r="I212" i="20"/>
  <c r="G212" i="20"/>
  <c r="E212" i="20"/>
  <c r="Z212" i="20"/>
  <c r="AA224" i="20"/>
  <c r="Z213" i="20"/>
  <c r="AA225" i="20"/>
  <c r="Z214" i="20"/>
  <c r="AA226" i="20"/>
  <c r="Z215" i="20"/>
  <c r="AA227" i="20"/>
  <c r="Z216" i="20"/>
  <c r="AA228" i="20"/>
  <c r="Z217" i="20"/>
  <c r="AA229" i="20"/>
  <c r="Z218" i="20"/>
  <c r="AA230" i="20"/>
  <c r="Z219" i="20"/>
  <c r="AA231" i="20"/>
  <c r="Z220" i="20"/>
  <c r="AA232" i="20"/>
  <c r="Z221" i="20"/>
  <c r="AA233" i="20"/>
  <c r="Z222" i="20"/>
  <c r="AA234" i="20"/>
  <c r="Z223" i="20"/>
  <c r="AA235" i="20"/>
  <c r="Q32" i="18"/>
  <c r="G32" i="18"/>
  <c r="E32" i="18"/>
  <c r="G200" i="20"/>
  <c r="I188" i="20"/>
  <c r="E188" i="20"/>
  <c r="E200" i="20"/>
  <c r="E203" i="20"/>
  <c r="X30" i="18"/>
  <c r="X211" i="20"/>
  <c r="W211" i="20"/>
  <c r="U211" i="20"/>
  <c r="S211" i="20"/>
  <c r="Q211" i="20"/>
  <c r="N211" i="20"/>
  <c r="K211" i="20"/>
  <c r="I211" i="20"/>
  <c r="G211" i="20"/>
  <c r="E211" i="20"/>
  <c r="X210" i="20"/>
  <c r="W210" i="20"/>
  <c r="U210" i="20"/>
  <c r="S210" i="20"/>
  <c r="Q210" i="20"/>
  <c r="N210" i="20"/>
  <c r="K210" i="20"/>
  <c r="I210" i="20"/>
  <c r="G210" i="20"/>
  <c r="E210" i="20"/>
  <c r="X208" i="20"/>
  <c r="Y220" i="20"/>
  <c r="W208" i="20"/>
  <c r="U208" i="20"/>
  <c r="S208" i="20"/>
  <c r="Q208" i="20"/>
  <c r="N208" i="20"/>
  <c r="O220" i="20"/>
  <c r="K208" i="20"/>
  <c r="I208" i="20"/>
  <c r="G208" i="20"/>
  <c r="E208" i="20"/>
  <c r="X207" i="20"/>
  <c r="Y219" i="20"/>
  <c r="W207" i="20"/>
  <c r="U207" i="20"/>
  <c r="S207" i="20"/>
  <c r="Q207" i="20"/>
  <c r="N207" i="20"/>
  <c r="O219" i="20"/>
  <c r="K207" i="20"/>
  <c r="I207" i="20"/>
  <c r="G207" i="20"/>
  <c r="E207" i="20"/>
  <c r="X206" i="20"/>
  <c r="W206" i="20"/>
  <c r="U206" i="20"/>
  <c r="S206" i="20"/>
  <c r="Q206" i="20"/>
  <c r="N206" i="20"/>
  <c r="O218" i="20"/>
  <c r="K206" i="20"/>
  <c r="I206" i="20"/>
  <c r="G206" i="20"/>
  <c r="E206" i="20"/>
  <c r="X205" i="20"/>
  <c r="W205" i="20"/>
  <c r="U205" i="20"/>
  <c r="S205" i="20"/>
  <c r="Q205" i="20"/>
  <c r="N205" i="20"/>
  <c r="O217" i="20"/>
  <c r="K205" i="20"/>
  <c r="I205" i="20"/>
  <c r="G205" i="20"/>
  <c r="E205" i="20"/>
  <c r="X204" i="20"/>
  <c r="Y216" i="20"/>
  <c r="W204" i="20"/>
  <c r="U204" i="20"/>
  <c r="S204" i="20"/>
  <c r="Q204" i="20"/>
  <c r="N204" i="20"/>
  <c r="O216" i="20"/>
  <c r="K204" i="20"/>
  <c r="I204" i="20"/>
  <c r="G204" i="20"/>
  <c r="E204" i="20"/>
  <c r="X203" i="20"/>
  <c r="Y215" i="20"/>
  <c r="W203" i="20"/>
  <c r="U203" i="20"/>
  <c r="S203" i="20"/>
  <c r="Q203" i="20"/>
  <c r="N203" i="20"/>
  <c r="O215" i="20"/>
  <c r="K203" i="20"/>
  <c r="I203" i="20"/>
  <c r="G203" i="20"/>
  <c r="X202" i="20"/>
  <c r="W202" i="20"/>
  <c r="U202" i="20"/>
  <c r="S202" i="20"/>
  <c r="Q202" i="20"/>
  <c r="N202" i="20"/>
  <c r="O214" i="20"/>
  <c r="K202" i="20"/>
  <c r="I202" i="20"/>
  <c r="G202" i="20"/>
  <c r="E202" i="20"/>
  <c r="X201" i="20"/>
  <c r="W201" i="20"/>
  <c r="U201" i="20"/>
  <c r="S201" i="20"/>
  <c r="Q201" i="20"/>
  <c r="N201" i="20"/>
  <c r="O213" i="20"/>
  <c r="K201" i="20"/>
  <c r="I201" i="20"/>
  <c r="G201" i="20"/>
  <c r="E201" i="20"/>
  <c r="X200" i="20"/>
  <c r="W200" i="20"/>
  <c r="U200" i="20"/>
  <c r="S200" i="20"/>
  <c r="Q200" i="20"/>
  <c r="N200" i="20"/>
  <c r="K200" i="20"/>
  <c r="I200" i="20"/>
  <c r="Z202" i="20"/>
  <c r="AA214" i="20"/>
  <c r="Y214" i="20"/>
  <c r="O223" i="20"/>
  <c r="Z205" i="20"/>
  <c r="AA217" i="20"/>
  <c r="Y217" i="20"/>
  <c r="Y221" i="20"/>
  <c r="Z211" i="20"/>
  <c r="Y223" i="20"/>
  <c r="Y212" i="20"/>
  <c r="O221" i="20"/>
  <c r="Z201" i="20"/>
  <c r="AA213" i="20"/>
  <c r="Y213" i="20"/>
  <c r="O222" i="20"/>
  <c r="O212" i="20"/>
  <c r="Z206" i="20"/>
  <c r="AA218" i="20"/>
  <c r="Y218" i="20"/>
  <c r="Z210" i="20"/>
  <c r="Y222" i="20"/>
  <c r="Z203" i="20"/>
  <c r="AA215" i="20"/>
  <c r="Z204" i="20"/>
  <c r="AA216" i="20"/>
  <c r="Z207" i="20"/>
  <c r="AA219" i="20"/>
  <c r="Z208" i="20"/>
  <c r="AA220" i="20"/>
  <c r="Z200" i="20"/>
  <c r="W31" i="18"/>
  <c r="Q31" i="18"/>
  <c r="N31" i="18"/>
  <c r="O31" i="18" s="1"/>
  <c r="E31" i="18"/>
  <c r="AA222" i="20"/>
  <c r="AA223" i="20"/>
  <c r="AA212" i="20"/>
  <c r="AA221" i="20"/>
  <c r="N199" i="20"/>
  <c r="O211" i="20"/>
  <c r="N197" i="20"/>
  <c r="O209" i="20"/>
  <c r="N198" i="20"/>
  <c r="O210" i="20"/>
  <c r="X199" i="20"/>
  <c r="Y211" i="20"/>
  <c r="W199" i="20"/>
  <c r="U199" i="20"/>
  <c r="S199" i="20"/>
  <c r="Q199" i="20"/>
  <c r="K199" i="20"/>
  <c r="I199" i="20"/>
  <c r="G199" i="20"/>
  <c r="E199" i="20"/>
  <c r="X198" i="20"/>
  <c r="Y210" i="20"/>
  <c r="W198" i="20"/>
  <c r="U198" i="20"/>
  <c r="S198" i="20"/>
  <c r="Q198" i="20"/>
  <c r="K198" i="20"/>
  <c r="I198" i="20"/>
  <c r="G198" i="20"/>
  <c r="E198" i="20"/>
  <c r="X197" i="20"/>
  <c r="Y209" i="20"/>
  <c r="W197" i="20"/>
  <c r="U197" i="20"/>
  <c r="S197" i="20"/>
  <c r="Q197" i="20"/>
  <c r="K197" i="20"/>
  <c r="I197" i="20"/>
  <c r="G197" i="20"/>
  <c r="E197" i="20"/>
  <c r="Z197" i="20"/>
  <c r="AA209" i="20"/>
  <c r="Z198" i="20"/>
  <c r="AA210" i="20"/>
  <c r="Z199" i="20"/>
  <c r="AA211" i="20"/>
  <c r="N81" i="20"/>
  <c r="O81" i="20"/>
  <c r="N82" i="20"/>
  <c r="O82" i="20"/>
  <c r="N83" i="20"/>
  <c r="O83" i="20"/>
  <c r="N84" i="20"/>
  <c r="O84" i="20"/>
  <c r="N85" i="20"/>
  <c r="O85" i="20"/>
  <c r="N86" i="20"/>
  <c r="O86" i="20"/>
  <c r="N87" i="20"/>
  <c r="O87" i="20"/>
  <c r="N88" i="20"/>
  <c r="O88" i="20"/>
  <c r="N89" i="20"/>
  <c r="O89" i="20"/>
  <c r="N90" i="20"/>
  <c r="O90" i="20"/>
  <c r="N91" i="20"/>
  <c r="O91" i="20"/>
  <c r="N92" i="20"/>
  <c r="N93" i="20"/>
  <c r="O93" i="20"/>
  <c r="N94" i="20"/>
  <c r="O94" i="20"/>
  <c r="N95" i="20"/>
  <c r="O95" i="20"/>
  <c r="N96" i="20"/>
  <c r="N97" i="20"/>
  <c r="O97" i="20"/>
  <c r="N98" i="20"/>
  <c r="O98" i="20"/>
  <c r="N99" i="20"/>
  <c r="O99" i="20"/>
  <c r="N100" i="20"/>
  <c r="O100" i="20"/>
  <c r="N101" i="20"/>
  <c r="O101" i="20"/>
  <c r="N102" i="20"/>
  <c r="O102" i="20"/>
  <c r="N103" i="20"/>
  <c r="N104" i="20"/>
  <c r="O104" i="20"/>
  <c r="N105" i="20"/>
  <c r="O105" i="20"/>
  <c r="N106" i="20"/>
  <c r="O106" i="20"/>
  <c r="N107" i="20"/>
  <c r="O107" i="20"/>
  <c r="N108" i="20"/>
  <c r="O108" i="20"/>
  <c r="N109" i="20"/>
  <c r="O109" i="20"/>
  <c r="N110" i="20"/>
  <c r="O110" i="20"/>
  <c r="N111" i="20"/>
  <c r="O111" i="20"/>
  <c r="N112" i="20"/>
  <c r="O112" i="20"/>
  <c r="N113" i="20"/>
  <c r="O113" i="20"/>
  <c r="N114" i="20"/>
  <c r="O114" i="20"/>
  <c r="N115" i="20"/>
  <c r="O115" i="20"/>
  <c r="N116" i="20"/>
  <c r="O116" i="20"/>
  <c r="N117" i="20"/>
  <c r="O117" i="20"/>
  <c r="N118" i="20"/>
  <c r="O118" i="20"/>
  <c r="N119" i="20"/>
  <c r="O119" i="20"/>
  <c r="N120" i="20"/>
  <c r="O120" i="20"/>
  <c r="N121" i="20"/>
  <c r="O121" i="20"/>
  <c r="N122" i="20"/>
  <c r="O122" i="20"/>
  <c r="N123" i="20"/>
  <c r="O123" i="20"/>
  <c r="N124" i="20"/>
  <c r="O124" i="20"/>
  <c r="N125" i="20"/>
  <c r="O125" i="20"/>
  <c r="N126" i="20"/>
  <c r="O126" i="20"/>
  <c r="N127" i="20"/>
  <c r="O127" i="20"/>
  <c r="N128" i="20"/>
  <c r="O128" i="20"/>
  <c r="N129" i="20"/>
  <c r="O129" i="20"/>
  <c r="N130" i="20"/>
  <c r="O130" i="20"/>
  <c r="N131" i="20"/>
  <c r="O131" i="20"/>
  <c r="N132" i="20"/>
  <c r="O132" i="20"/>
  <c r="N133" i="20"/>
  <c r="O133" i="20"/>
  <c r="N134" i="20"/>
  <c r="O134" i="20"/>
  <c r="N135" i="20"/>
  <c r="O135" i="20"/>
  <c r="N136" i="20"/>
  <c r="O136" i="20"/>
  <c r="N137" i="20"/>
  <c r="O137" i="20"/>
  <c r="N138" i="20"/>
  <c r="O138" i="20"/>
  <c r="N139" i="20"/>
  <c r="N140" i="20"/>
  <c r="O140" i="20"/>
  <c r="N141" i="20"/>
  <c r="O141" i="20"/>
  <c r="N142" i="20"/>
  <c r="O142" i="20"/>
  <c r="N143" i="20"/>
  <c r="O143" i="20"/>
  <c r="N144" i="20"/>
  <c r="O144" i="20"/>
  <c r="N145" i="20"/>
  <c r="O145" i="20"/>
  <c r="N146" i="20"/>
  <c r="O146" i="20"/>
  <c r="N147" i="20"/>
  <c r="O147" i="20"/>
  <c r="N148" i="20"/>
  <c r="O148" i="20"/>
  <c r="N149" i="20"/>
  <c r="O149" i="20"/>
  <c r="N150" i="20"/>
  <c r="O150" i="20"/>
  <c r="N151" i="20"/>
  <c r="O151" i="20"/>
  <c r="N152" i="20"/>
  <c r="O152" i="20"/>
  <c r="N153" i="20"/>
  <c r="O153" i="20"/>
  <c r="N154" i="20"/>
  <c r="O154" i="20"/>
  <c r="N155" i="20"/>
  <c r="O155" i="20"/>
  <c r="N156" i="20"/>
  <c r="O156" i="20"/>
  <c r="N157" i="20"/>
  <c r="O157" i="20"/>
  <c r="N158" i="20"/>
  <c r="O158" i="20"/>
  <c r="N159" i="20"/>
  <c r="O159" i="20"/>
  <c r="N160" i="20"/>
  <c r="O160" i="20"/>
  <c r="N161" i="20"/>
  <c r="O161" i="20"/>
  <c r="N162" i="20"/>
  <c r="O162" i="20"/>
  <c r="N163" i="20"/>
  <c r="O163" i="20"/>
  <c r="N164" i="20"/>
  <c r="O164" i="20"/>
  <c r="N165" i="20"/>
  <c r="O165" i="20"/>
  <c r="N166" i="20"/>
  <c r="O166" i="20"/>
  <c r="N167" i="20"/>
  <c r="O167" i="20"/>
  <c r="N168" i="20"/>
  <c r="O168" i="20"/>
  <c r="N169" i="20"/>
  <c r="O169" i="20"/>
  <c r="N170" i="20"/>
  <c r="O170" i="20"/>
  <c r="N171" i="20"/>
  <c r="O171" i="20"/>
  <c r="N172" i="20"/>
  <c r="O172" i="20"/>
  <c r="N173" i="20"/>
  <c r="O173" i="20"/>
  <c r="N174" i="20"/>
  <c r="O174" i="20"/>
  <c r="N175" i="20"/>
  <c r="O175" i="20"/>
  <c r="N176" i="20"/>
  <c r="N177" i="20"/>
  <c r="O177" i="20"/>
  <c r="N178" i="20"/>
  <c r="O178" i="20"/>
  <c r="N179" i="20"/>
  <c r="O179" i="20"/>
  <c r="N180" i="20"/>
  <c r="O180" i="20"/>
  <c r="N181" i="20"/>
  <c r="O181" i="20"/>
  <c r="N182" i="20"/>
  <c r="O182" i="20"/>
  <c r="N183" i="20"/>
  <c r="O183" i="20"/>
  <c r="N184" i="20"/>
  <c r="O184" i="20"/>
  <c r="N185" i="20"/>
  <c r="O197" i="20"/>
  <c r="N186" i="20"/>
  <c r="O198" i="20"/>
  <c r="N187" i="20"/>
  <c r="O199" i="20"/>
  <c r="N188" i="20"/>
  <c r="O200" i="20"/>
  <c r="N189" i="20"/>
  <c r="O201" i="20"/>
  <c r="N190" i="20"/>
  <c r="O202" i="20"/>
  <c r="N191" i="20"/>
  <c r="O203" i="20"/>
  <c r="N192" i="20"/>
  <c r="O204" i="20"/>
  <c r="N193" i="20"/>
  <c r="O205" i="20"/>
  <c r="N194" i="20"/>
  <c r="O206" i="20"/>
  <c r="N195" i="20"/>
  <c r="O207" i="20"/>
  <c r="N196" i="20"/>
  <c r="O208" i="20"/>
  <c r="N80" i="20"/>
  <c r="O139" i="20"/>
  <c r="O176" i="20"/>
  <c r="O96" i="20"/>
  <c r="O191" i="20"/>
  <c r="O194" i="20"/>
  <c r="O103" i="20"/>
  <c r="O186" i="20"/>
  <c r="O189" i="20"/>
  <c r="O190" i="20"/>
  <c r="O187" i="20"/>
  <c r="O193" i="20"/>
  <c r="O185" i="20"/>
  <c r="O195" i="20"/>
  <c r="O188" i="20"/>
  <c r="O192" i="20"/>
  <c r="O196" i="20"/>
  <c r="O92" i="20"/>
  <c r="O80" i="20"/>
  <c r="N24" i="18"/>
  <c r="N25" i="18"/>
  <c r="N28" i="18"/>
  <c r="N29" i="18"/>
  <c r="O30" i="18" s="1"/>
  <c r="N22" i="18"/>
  <c r="O22" i="18" s="1"/>
  <c r="X196" i="20"/>
  <c r="Y208" i="20"/>
  <c r="X195" i="20"/>
  <c r="X194" i="20"/>
  <c r="Y206" i="20"/>
  <c r="X193" i="20"/>
  <c r="X192" i="20"/>
  <c r="Y204" i="20"/>
  <c r="X191" i="20"/>
  <c r="X190" i="20"/>
  <c r="Y202" i="20"/>
  <c r="X189" i="20"/>
  <c r="X188" i="20"/>
  <c r="Y200" i="20"/>
  <c r="X187" i="20"/>
  <c r="X186" i="20"/>
  <c r="Y198" i="20"/>
  <c r="X185" i="20"/>
  <c r="X184" i="20"/>
  <c r="Z184" i="20"/>
  <c r="X183" i="20"/>
  <c r="Z183" i="20"/>
  <c r="X182" i="20"/>
  <c r="Z182" i="20"/>
  <c r="X181" i="20"/>
  <c r="Z181" i="20"/>
  <c r="X180" i="20"/>
  <c r="Z180" i="20"/>
  <c r="X179" i="20"/>
  <c r="Z179" i="20"/>
  <c r="X178" i="20"/>
  <c r="Z178" i="20"/>
  <c r="X177" i="20"/>
  <c r="Z177" i="20"/>
  <c r="X176" i="20"/>
  <c r="X175" i="20"/>
  <c r="Z175" i="20"/>
  <c r="X174" i="20"/>
  <c r="Z174" i="20"/>
  <c r="X173" i="20"/>
  <c r="Z173" i="20"/>
  <c r="X172" i="20"/>
  <c r="Z172" i="20"/>
  <c r="X171" i="20"/>
  <c r="Z171" i="20"/>
  <c r="X170" i="20"/>
  <c r="Z170" i="20"/>
  <c r="X169" i="20"/>
  <c r="Z169" i="20"/>
  <c r="X168" i="20"/>
  <c r="Z168" i="20"/>
  <c r="X167" i="20"/>
  <c r="Z167" i="20"/>
  <c r="X166" i="20"/>
  <c r="Z166" i="20"/>
  <c r="X165" i="20"/>
  <c r="Z165" i="20"/>
  <c r="X164" i="20"/>
  <c r="Z164" i="20"/>
  <c r="X163" i="20"/>
  <c r="Z163" i="20"/>
  <c r="X162" i="20"/>
  <c r="Z162" i="20"/>
  <c r="X161" i="20"/>
  <c r="Z161" i="20"/>
  <c r="X160" i="20"/>
  <c r="Z160" i="20"/>
  <c r="X159" i="20"/>
  <c r="Z159" i="20"/>
  <c r="X158" i="20"/>
  <c r="Z158" i="20"/>
  <c r="X157" i="20"/>
  <c r="Z157" i="20"/>
  <c r="X156" i="20"/>
  <c r="Z156" i="20"/>
  <c r="X155" i="20"/>
  <c r="Z155" i="20"/>
  <c r="X154" i="20"/>
  <c r="Z154" i="20"/>
  <c r="X153" i="20"/>
  <c r="Z153" i="20"/>
  <c r="X152" i="20"/>
  <c r="Z152" i="20"/>
  <c r="X151" i="20"/>
  <c r="Z151" i="20"/>
  <c r="X150" i="20"/>
  <c r="Z150" i="20"/>
  <c r="X149" i="20"/>
  <c r="Z149" i="20"/>
  <c r="X148" i="20"/>
  <c r="Z148" i="20"/>
  <c r="X147" i="20"/>
  <c r="Z147" i="20"/>
  <c r="X146" i="20"/>
  <c r="Z146" i="20"/>
  <c r="X145" i="20"/>
  <c r="Z145" i="20"/>
  <c r="X144" i="20"/>
  <c r="Z144" i="20"/>
  <c r="X143" i="20"/>
  <c r="Z143" i="20"/>
  <c r="X142" i="20"/>
  <c r="Z142" i="20"/>
  <c r="X141" i="20"/>
  <c r="Z141" i="20"/>
  <c r="X140" i="20"/>
  <c r="Z140" i="20"/>
  <c r="X139" i="20"/>
  <c r="Z139" i="20"/>
  <c r="X138" i="20"/>
  <c r="Z138" i="20"/>
  <c r="X137" i="20"/>
  <c r="Z137" i="20"/>
  <c r="X136" i="20"/>
  <c r="Z136" i="20"/>
  <c r="X135" i="20"/>
  <c r="Z135" i="20"/>
  <c r="X134" i="20"/>
  <c r="Z134" i="20"/>
  <c r="X133" i="20"/>
  <c r="Z133" i="20"/>
  <c r="X132" i="20"/>
  <c r="Z132" i="20"/>
  <c r="X131" i="20"/>
  <c r="Z131" i="20"/>
  <c r="X130" i="20"/>
  <c r="Z130" i="20"/>
  <c r="X129" i="20"/>
  <c r="Z129" i="20"/>
  <c r="X128" i="20"/>
  <c r="Z128" i="20"/>
  <c r="X127" i="20"/>
  <c r="Z127" i="20"/>
  <c r="X126" i="20"/>
  <c r="Z126" i="20"/>
  <c r="X125" i="20"/>
  <c r="Z125" i="20"/>
  <c r="X124" i="20"/>
  <c r="Z124" i="20"/>
  <c r="X123" i="20"/>
  <c r="Z123" i="20"/>
  <c r="X122" i="20"/>
  <c r="Z122" i="20"/>
  <c r="X121" i="20"/>
  <c r="Z121" i="20"/>
  <c r="X120" i="20"/>
  <c r="Z120" i="20"/>
  <c r="X119" i="20"/>
  <c r="Z119" i="20"/>
  <c r="X118" i="20"/>
  <c r="Z118" i="20"/>
  <c r="X117" i="20"/>
  <c r="Z117" i="20"/>
  <c r="X116" i="20"/>
  <c r="Z116" i="20"/>
  <c r="X115" i="20"/>
  <c r="Z115" i="20"/>
  <c r="X114" i="20"/>
  <c r="Z114" i="20"/>
  <c r="X113" i="20"/>
  <c r="Z113" i="20"/>
  <c r="X112" i="20"/>
  <c r="Z112" i="20"/>
  <c r="X111" i="20"/>
  <c r="Z111" i="20"/>
  <c r="X110" i="20"/>
  <c r="Z110" i="20"/>
  <c r="X109" i="20"/>
  <c r="Z109" i="20"/>
  <c r="X108" i="20"/>
  <c r="Z108" i="20"/>
  <c r="X107" i="20"/>
  <c r="Z107" i="20"/>
  <c r="X106" i="20"/>
  <c r="Z106" i="20"/>
  <c r="X105" i="20"/>
  <c r="Z105" i="20"/>
  <c r="X104" i="20"/>
  <c r="Z104" i="20"/>
  <c r="X103" i="20"/>
  <c r="Z103" i="20"/>
  <c r="X102" i="20"/>
  <c r="Z102" i="20"/>
  <c r="X101" i="20"/>
  <c r="Z101" i="20"/>
  <c r="X100" i="20"/>
  <c r="Z100" i="20"/>
  <c r="X99" i="20"/>
  <c r="Z99" i="20"/>
  <c r="X98" i="20"/>
  <c r="Z98" i="20"/>
  <c r="X97" i="20"/>
  <c r="Z97" i="20"/>
  <c r="X96" i="20"/>
  <c r="Z96" i="20"/>
  <c r="X95" i="20"/>
  <c r="Z95" i="20"/>
  <c r="X94" i="20"/>
  <c r="Z94" i="20"/>
  <c r="X93" i="20"/>
  <c r="Z93" i="20"/>
  <c r="X92" i="20"/>
  <c r="Z92" i="20"/>
  <c r="X91" i="20"/>
  <c r="Z91" i="20"/>
  <c r="X90" i="20"/>
  <c r="Z90" i="20"/>
  <c r="X88" i="20"/>
  <c r="Z88" i="20"/>
  <c r="X87" i="20"/>
  <c r="Z87" i="20"/>
  <c r="X86" i="20"/>
  <c r="Z86" i="20"/>
  <c r="X85" i="20"/>
  <c r="Z85" i="20"/>
  <c r="X84" i="20"/>
  <c r="Z84" i="20"/>
  <c r="X83" i="20"/>
  <c r="Z83" i="20"/>
  <c r="X82" i="20"/>
  <c r="Z82" i="20"/>
  <c r="X81" i="20"/>
  <c r="Z81" i="20"/>
  <c r="X80" i="20"/>
  <c r="Z80" i="20"/>
  <c r="X79" i="20"/>
  <c r="Z79" i="20"/>
  <c r="X78" i="20"/>
  <c r="Z78" i="20"/>
  <c r="X77" i="20"/>
  <c r="X76" i="20"/>
  <c r="Z76" i="20"/>
  <c r="X75" i="20"/>
  <c r="Z75" i="20"/>
  <c r="X74" i="20"/>
  <c r="Z74" i="20"/>
  <c r="X73" i="20"/>
  <c r="Z73" i="20"/>
  <c r="X72" i="20"/>
  <c r="Z72" i="20"/>
  <c r="X71" i="20"/>
  <c r="Z71" i="20"/>
  <c r="X70" i="20"/>
  <c r="Z70" i="20"/>
  <c r="X69" i="20"/>
  <c r="Z69" i="20"/>
  <c r="X68" i="20"/>
  <c r="Z68" i="20"/>
  <c r="X67" i="20"/>
  <c r="Z67" i="20"/>
  <c r="X66" i="20"/>
  <c r="Z66" i="20"/>
  <c r="X65" i="20"/>
  <c r="Z65" i="20"/>
  <c r="X64" i="20"/>
  <c r="Z64" i="20"/>
  <c r="X63" i="20"/>
  <c r="Z63" i="20"/>
  <c r="X62" i="20"/>
  <c r="Z62" i="20"/>
  <c r="X61" i="20"/>
  <c r="Z61" i="20"/>
  <c r="X60" i="20"/>
  <c r="Z60" i="20"/>
  <c r="X59" i="20"/>
  <c r="Z59" i="20"/>
  <c r="X58" i="20"/>
  <c r="Z58" i="20"/>
  <c r="X57" i="20"/>
  <c r="Z57" i="20"/>
  <c r="X56" i="20"/>
  <c r="Z56" i="20"/>
  <c r="X55" i="20"/>
  <c r="Z55" i="20"/>
  <c r="X54" i="20"/>
  <c r="Z54" i="20"/>
  <c r="X53" i="20"/>
  <c r="Z53" i="20"/>
  <c r="X52" i="20"/>
  <c r="Z52" i="20"/>
  <c r="X51" i="20"/>
  <c r="Z51" i="20"/>
  <c r="X50" i="20"/>
  <c r="Z50" i="20"/>
  <c r="X49" i="20"/>
  <c r="X48" i="20"/>
  <c r="Z48" i="20"/>
  <c r="X47" i="20"/>
  <c r="Z47" i="20"/>
  <c r="X46" i="20"/>
  <c r="Z46" i="20"/>
  <c r="X45" i="20"/>
  <c r="Z45" i="20"/>
  <c r="X44" i="20"/>
  <c r="Z44" i="20"/>
  <c r="X43" i="20"/>
  <c r="Z43" i="20"/>
  <c r="X42" i="20"/>
  <c r="Z42" i="20"/>
  <c r="X41" i="20"/>
  <c r="Z41" i="20"/>
  <c r="X40" i="20"/>
  <c r="Z40" i="20"/>
  <c r="X39" i="20"/>
  <c r="Z39" i="20"/>
  <c r="X38" i="20"/>
  <c r="Z38" i="20"/>
  <c r="X37" i="20"/>
  <c r="Z37" i="20"/>
  <c r="X36" i="20"/>
  <c r="Z36" i="20"/>
  <c r="X35" i="20"/>
  <c r="Z35" i="20"/>
  <c r="X34" i="20"/>
  <c r="Z34" i="20"/>
  <c r="X33" i="20"/>
  <c r="Z33" i="20"/>
  <c r="X32" i="20"/>
  <c r="Z32" i="20"/>
  <c r="X31" i="20"/>
  <c r="Z31" i="20"/>
  <c r="X30" i="20"/>
  <c r="Z30" i="20"/>
  <c r="X29" i="20"/>
  <c r="Z29" i="20"/>
  <c r="X28" i="20"/>
  <c r="Z28" i="20"/>
  <c r="X27" i="20"/>
  <c r="Z27" i="20"/>
  <c r="X26" i="20"/>
  <c r="Z26" i="20"/>
  <c r="X25" i="20"/>
  <c r="Z25" i="20"/>
  <c r="X24" i="20"/>
  <c r="Z24" i="20"/>
  <c r="X23" i="20"/>
  <c r="Z23" i="20"/>
  <c r="X22" i="20"/>
  <c r="Z22" i="20"/>
  <c r="X21" i="20"/>
  <c r="Z21" i="20"/>
  <c r="X20" i="20"/>
  <c r="Z20" i="20"/>
  <c r="X19" i="20"/>
  <c r="Z19" i="20"/>
  <c r="X18" i="20"/>
  <c r="Z18" i="20"/>
  <c r="X17" i="20"/>
  <c r="Z17" i="20"/>
  <c r="X16" i="20"/>
  <c r="Z16" i="20"/>
  <c r="X15" i="20"/>
  <c r="Z15" i="20"/>
  <c r="X14" i="20"/>
  <c r="Z14" i="20"/>
  <c r="X13" i="20"/>
  <c r="Z13" i="20"/>
  <c r="X12" i="20"/>
  <c r="Z12" i="20"/>
  <c r="X11" i="20"/>
  <c r="Z11" i="20"/>
  <c r="X10" i="20"/>
  <c r="Z10" i="20"/>
  <c r="X9" i="20"/>
  <c r="Z9" i="20"/>
  <c r="X29" i="18"/>
  <c r="X28" i="18"/>
  <c r="X27" i="18"/>
  <c r="Y27" i="18" s="1"/>
  <c r="X26" i="18"/>
  <c r="X25" i="18"/>
  <c r="X24" i="18"/>
  <c r="X23" i="18"/>
  <c r="Y23" i="18" s="1"/>
  <c r="X22" i="18"/>
  <c r="Z22" i="18" s="1"/>
  <c r="X21" i="18"/>
  <c r="X20" i="18"/>
  <c r="X19" i="18"/>
  <c r="X18" i="18"/>
  <c r="Z18" i="18" s="1"/>
  <c r="X17" i="18"/>
  <c r="X16" i="18"/>
  <c r="X15" i="18"/>
  <c r="Z15" i="18" s="1"/>
  <c r="AA15" i="18" s="1"/>
  <c r="X14" i="18"/>
  <c r="Z14" i="18" s="1"/>
  <c r="X13" i="18"/>
  <c r="X12" i="18"/>
  <c r="X11" i="18"/>
  <c r="Z11" i="18" s="1"/>
  <c r="AA11" i="18" s="1"/>
  <c r="X10" i="18"/>
  <c r="Z10" i="18" s="1"/>
  <c r="X9" i="18"/>
  <c r="X8" i="18"/>
  <c r="Z8" i="18"/>
  <c r="Z176" i="20"/>
  <c r="Y176" i="20"/>
  <c r="Z49" i="20"/>
  <c r="Y49" i="20"/>
  <c r="Z194" i="20"/>
  <c r="AA206" i="20"/>
  <c r="Z190" i="20"/>
  <c r="AA202" i="20"/>
  <c r="Z186" i="20"/>
  <c r="AA198" i="20"/>
  <c r="Z77" i="20"/>
  <c r="AA89" i="20"/>
  <c r="Y89" i="20"/>
  <c r="Z192" i="20"/>
  <c r="AA204" i="20"/>
  <c r="Z188" i="20"/>
  <c r="AA200" i="20"/>
  <c r="Z196" i="20"/>
  <c r="AA208" i="20"/>
  <c r="Z189" i="20"/>
  <c r="AA201" i="20"/>
  <c r="Y201" i="20"/>
  <c r="Z191" i="20"/>
  <c r="AA203" i="20"/>
  <c r="Y203" i="20"/>
  <c r="Z193" i="20"/>
  <c r="AA205" i="20"/>
  <c r="Y205" i="20"/>
  <c r="Z195" i="20"/>
  <c r="AA207" i="20"/>
  <c r="Y207" i="20"/>
  <c r="Z185" i="20"/>
  <c r="AA197" i="20"/>
  <c r="Y197" i="20"/>
  <c r="Z187" i="20"/>
  <c r="AA199" i="20"/>
  <c r="Y199" i="20"/>
  <c r="G120" i="20"/>
  <c r="G175" i="20"/>
  <c r="G174" i="20"/>
  <c r="G173" i="20"/>
  <c r="G172" i="20"/>
  <c r="G171" i="20"/>
  <c r="G170" i="20"/>
  <c r="G169" i="20"/>
  <c r="G168" i="20"/>
  <c r="G167" i="20"/>
  <c r="G166" i="20"/>
  <c r="G165" i="20"/>
  <c r="G164" i="20"/>
  <c r="G163" i="20"/>
  <c r="G162" i="20"/>
  <c r="G161" i="20"/>
  <c r="G160" i="20"/>
  <c r="G159" i="20"/>
  <c r="G158" i="20"/>
  <c r="G157" i="20"/>
  <c r="G156" i="20"/>
  <c r="G155" i="20"/>
  <c r="G154" i="20"/>
  <c r="G153" i="20"/>
  <c r="G152" i="20"/>
  <c r="G151" i="20"/>
  <c r="G150" i="20"/>
  <c r="G149" i="20"/>
  <c r="G148" i="20"/>
  <c r="G147" i="20"/>
  <c r="G146" i="20"/>
  <c r="G145" i="20"/>
  <c r="G144" i="20"/>
  <c r="G143" i="20"/>
  <c r="G142" i="20"/>
  <c r="G141" i="20"/>
  <c r="G140" i="20"/>
  <c r="G139" i="20"/>
  <c r="G138" i="20"/>
  <c r="G137" i="20"/>
  <c r="G136" i="20"/>
  <c r="G135" i="20"/>
  <c r="G134" i="20"/>
  <c r="G133" i="20"/>
  <c r="G132" i="20"/>
  <c r="G131" i="20"/>
  <c r="G130" i="20"/>
  <c r="G129" i="20"/>
  <c r="G128" i="20"/>
  <c r="G127" i="20"/>
  <c r="G126" i="20"/>
  <c r="G125" i="20"/>
  <c r="G124" i="20"/>
  <c r="G123" i="20"/>
  <c r="G122" i="20"/>
  <c r="G121" i="20"/>
  <c r="G119" i="20"/>
  <c r="G118" i="20"/>
  <c r="G117" i="20"/>
  <c r="G116" i="20"/>
  <c r="G115" i="20"/>
  <c r="G114" i="20"/>
  <c r="G113" i="20"/>
  <c r="G112" i="20"/>
  <c r="G111" i="20"/>
  <c r="G110" i="20"/>
  <c r="G109" i="20"/>
  <c r="G108" i="20"/>
  <c r="G107" i="20"/>
  <c r="G106" i="20"/>
  <c r="G105" i="20"/>
  <c r="G104" i="20"/>
  <c r="G103" i="20"/>
  <c r="G102" i="20"/>
  <c r="G101" i="20"/>
  <c r="G100" i="20"/>
  <c r="G99" i="20"/>
  <c r="G98" i="20"/>
  <c r="G97" i="20"/>
  <c r="G96" i="20"/>
  <c r="G95" i="20"/>
  <c r="G94" i="20"/>
  <c r="G93" i="20"/>
  <c r="W100" i="20"/>
  <c r="W101" i="20"/>
  <c r="W102" i="20"/>
  <c r="W103" i="20"/>
  <c r="W104" i="20"/>
  <c r="W105" i="20"/>
  <c r="W106" i="20"/>
  <c r="W107" i="20"/>
  <c r="W108" i="20"/>
  <c r="W109" i="20"/>
  <c r="W110" i="20"/>
  <c r="W111" i="20"/>
  <c r="W112" i="20"/>
  <c r="W113" i="20"/>
  <c r="W114" i="20"/>
  <c r="W115" i="20"/>
  <c r="W116" i="20"/>
  <c r="W117" i="20"/>
  <c r="W118" i="20"/>
  <c r="W119" i="20"/>
  <c r="W120" i="20"/>
  <c r="W121" i="20"/>
  <c r="W122" i="20"/>
  <c r="W123" i="20"/>
  <c r="W124" i="20"/>
  <c r="W125" i="20"/>
  <c r="W126" i="20"/>
  <c r="W127" i="20"/>
  <c r="W128" i="20"/>
  <c r="W129" i="20"/>
  <c r="W130" i="20"/>
  <c r="W131" i="20"/>
  <c r="W132" i="20"/>
  <c r="W133" i="20"/>
  <c r="W134" i="20"/>
  <c r="W135" i="20"/>
  <c r="W136" i="20"/>
  <c r="W137" i="20"/>
  <c r="W138" i="20"/>
  <c r="W139" i="20"/>
  <c r="W140" i="20"/>
  <c r="W141" i="20"/>
  <c r="W142" i="20"/>
  <c r="W143" i="20"/>
  <c r="W144" i="20"/>
  <c r="W145" i="20"/>
  <c r="W146" i="20"/>
  <c r="W147" i="20"/>
  <c r="W148" i="20"/>
  <c r="W149" i="20"/>
  <c r="W150" i="20"/>
  <c r="W151" i="20"/>
  <c r="W152" i="20"/>
  <c r="W153" i="20"/>
  <c r="W154" i="20"/>
  <c r="W155" i="20"/>
  <c r="W156" i="20"/>
  <c r="W157" i="20"/>
  <c r="W158" i="20"/>
  <c r="AA196" i="20"/>
  <c r="Y196" i="20"/>
  <c r="W196" i="20"/>
  <c r="U196" i="20"/>
  <c r="S196" i="20"/>
  <c r="Q196" i="20"/>
  <c r="K196" i="20"/>
  <c r="I196" i="20"/>
  <c r="G196" i="20"/>
  <c r="E196" i="20"/>
  <c r="AA195" i="20"/>
  <c r="Y195" i="20"/>
  <c r="W195" i="20"/>
  <c r="U195" i="20"/>
  <c r="S195" i="20"/>
  <c r="Q195" i="20"/>
  <c r="K195" i="20"/>
  <c r="I195" i="20"/>
  <c r="G195" i="20"/>
  <c r="E195" i="20"/>
  <c r="AA194" i="20"/>
  <c r="Y194" i="20"/>
  <c r="W194" i="20"/>
  <c r="U194" i="20"/>
  <c r="S194" i="20"/>
  <c r="Q194" i="20"/>
  <c r="I194" i="20"/>
  <c r="G194" i="20"/>
  <c r="E194" i="20"/>
  <c r="AA193" i="20"/>
  <c r="Y193" i="20"/>
  <c r="W193" i="20"/>
  <c r="U193" i="20"/>
  <c r="S193" i="20"/>
  <c r="Q193" i="20"/>
  <c r="K193" i="20"/>
  <c r="I193" i="20"/>
  <c r="G193" i="20"/>
  <c r="E193" i="20"/>
  <c r="AA192" i="20"/>
  <c r="Y192" i="20"/>
  <c r="W192" i="20"/>
  <c r="U192" i="20"/>
  <c r="S192" i="20"/>
  <c r="Q192" i="20"/>
  <c r="K192" i="20"/>
  <c r="I192" i="20"/>
  <c r="G192" i="20"/>
  <c r="E192" i="20"/>
  <c r="AA191" i="20"/>
  <c r="Y191" i="20"/>
  <c r="W191" i="20"/>
  <c r="U191" i="20"/>
  <c r="S191" i="20"/>
  <c r="Q191" i="20"/>
  <c r="K191" i="20"/>
  <c r="I191" i="20"/>
  <c r="G191" i="20"/>
  <c r="E191" i="20"/>
  <c r="AA190" i="20"/>
  <c r="Y190" i="20"/>
  <c r="W190" i="20"/>
  <c r="U190" i="20"/>
  <c r="S190" i="20"/>
  <c r="Q190" i="20"/>
  <c r="K190" i="20"/>
  <c r="I190" i="20"/>
  <c r="G190" i="20"/>
  <c r="E190" i="20"/>
  <c r="AA189" i="20"/>
  <c r="Y189" i="20"/>
  <c r="W189" i="20"/>
  <c r="U189" i="20"/>
  <c r="S189" i="20"/>
  <c r="Q189" i="20"/>
  <c r="K189" i="20"/>
  <c r="I189" i="20"/>
  <c r="G189" i="20"/>
  <c r="E189" i="20"/>
  <c r="AA188" i="20"/>
  <c r="Y188" i="20"/>
  <c r="W188" i="20"/>
  <c r="U188" i="20"/>
  <c r="S188" i="20"/>
  <c r="Q188" i="20"/>
  <c r="K188" i="20"/>
  <c r="G188" i="20"/>
  <c r="AA187" i="20"/>
  <c r="Y187" i="20"/>
  <c r="W187" i="20"/>
  <c r="U187" i="20"/>
  <c r="S187" i="20"/>
  <c r="Q187" i="20"/>
  <c r="K187" i="20"/>
  <c r="I187" i="20"/>
  <c r="G187" i="20"/>
  <c r="E187" i="20"/>
  <c r="AA186" i="20"/>
  <c r="Y186" i="20"/>
  <c r="W186" i="20"/>
  <c r="U186" i="20"/>
  <c r="S186" i="20"/>
  <c r="Q186" i="20"/>
  <c r="K186" i="20"/>
  <c r="I186" i="20"/>
  <c r="G186" i="20"/>
  <c r="E186" i="20"/>
  <c r="AA185" i="20"/>
  <c r="Y185" i="20"/>
  <c r="W185" i="20"/>
  <c r="U185" i="20"/>
  <c r="S185" i="20"/>
  <c r="Q185" i="20"/>
  <c r="K185" i="20"/>
  <c r="I185" i="20"/>
  <c r="G185" i="20"/>
  <c r="E185" i="20"/>
  <c r="AA184" i="20"/>
  <c r="Y184" i="20"/>
  <c r="W184" i="20"/>
  <c r="U184" i="20"/>
  <c r="S184" i="20"/>
  <c r="Q184" i="20"/>
  <c r="K184" i="20"/>
  <c r="I184" i="20"/>
  <c r="G184" i="20"/>
  <c r="E184" i="20"/>
  <c r="AA183" i="20"/>
  <c r="Y183" i="20"/>
  <c r="W183" i="20"/>
  <c r="U183" i="20"/>
  <c r="S183" i="20"/>
  <c r="Q183" i="20"/>
  <c r="K183" i="20"/>
  <c r="I183" i="20"/>
  <c r="G183" i="20"/>
  <c r="E183" i="20"/>
  <c r="AA182" i="20"/>
  <c r="Y182" i="20"/>
  <c r="W182" i="20"/>
  <c r="U182" i="20"/>
  <c r="S182" i="20"/>
  <c r="Q182" i="20"/>
  <c r="K182" i="20"/>
  <c r="I182" i="20"/>
  <c r="G182" i="20"/>
  <c r="E182" i="20"/>
  <c r="AA181" i="20"/>
  <c r="Y181" i="20"/>
  <c r="W181" i="20"/>
  <c r="U181" i="20"/>
  <c r="S181" i="20"/>
  <c r="Q181" i="20"/>
  <c r="K181" i="20"/>
  <c r="I181" i="20"/>
  <c r="G181" i="20"/>
  <c r="E181" i="20"/>
  <c r="AA180" i="20"/>
  <c r="Y180" i="20"/>
  <c r="W180" i="20"/>
  <c r="U180" i="20"/>
  <c r="S180" i="20"/>
  <c r="Q180" i="20"/>
  <c r="K180" i="20"/>
  <c r="I180" i="20"/>
  <c r="G180" i="20"/>
  <c r="E180" i="20"/>
  <c r="AA179" i="20"/>
  <c r="Y179" i="20"/>
  <c r="W179" i="20"/>
  <c r="U179" i="20"/>
  <c r="S179" i="20"/>
  <c r="Q179" i="20"/>
  <c r="K179" i="20"/>
  <c r="I179" i="20"/>
  <c r="E179" i="20"/>
  <c r="AA178" i="20"/>
  <c r="Y178" i="20"/>
  <c r="W178" i="20"/>
  <c r="U178" i="20"/>
  <c r="S178" i="20"/>
  <c r="Q178" i="20"/>
  <c r="K178" i="20"/>
  <c r="I178" i="20"/>
  <c r="G178" i="20"/>
  <c r="E178" i="20"/>
  <c r="AA177" i="20"/>
  <c r="Y177" i="20"/>
  <c r="W177" i="20"/>
  <c r="U177" i="20"/>
  <c r="S177" i="20"/>
  <c r="Q177" i="20"/>
  <c r="K177" i="20"/>
  <c r="I177" i="20"/>
  <c r="E177" i="20"/>
  <c r="AA176" i="20"/>
  <c r="W176" i="20"/>
  <c r="U176" i="20"/>
  <c r="S176" i="20"/>
  <c r="Q176" i="20"/>
  <c r="K176" i="20"/>
  <c r="I176" i="20"/>
  <c r="G176" i="20"/>
  <c r="E176" i="20"/>
  <c r="AA175" i="20"/>
  <c r="Y175" i="20"/>
  <c r="W175" i="20"/>
  <c r="U175" i="20"/>
  <c r="S175" i="20"/>
  <c r="Q175" i="20"/>
  <c r="K175" i="20"/>
  <c r="I175" i="20"/>
  <c r="E175" i="20"/>
  <c r="AA174" i="20"/>
  <c r="Y174" i="20"/>
  <c r="W174" i="20"/>
  <c r="U174" i="20"/>
  <c r="S174" i="20"/>
  <c r="Q174" i="20"/>
  <c r="K174" i="20"/>
  <c r="I174" i="20"/>
  <c r="E174" i="20"/>
  <c r="AA173" i="20"/>
  <c r="Y173" i="20"/>
  <c r="W173" i="20"/>
  <c r="U173" i="20"/>
  <c r="S173" i="20"/>
  <c r="Q173" i="20"/>
  <c r="K173" i="20"/>
  <c r="I173" i="20"/>
  <c r="E173" i="20"/>
  <c r="AA172" i="20"/>
  <c r="Y172" i="20"/>
  <c r="W172" i="20"/>
  <c r="U172" i="20"/>
  <c r="S172" i="20"/>
  <c r="Q172" i="20"/>
  <c r="K172" i="20"/>
  <c r="I172" i="20"/>
  <c r="E172" i="20"/>
  <c r="AA171" i="20"/>
  <c r="Y171" i="20"/>
  <c r="W171" i="20"/>
  <c r="U171" i="20"/>
  <c r="S171" i="20"/>
  <c r="Q171" i="20"/>
  <c r="K171" i="20"/>
  <c r="I171" i="20"/>
  <c r="E171" i="20"/>
  <c r="AA170" i="20"/>
  <c r="Y170" i="20"/>
  <c r="W170" i="20"/>
  <c r="U170" i="20"/>
  <c r="S170" i="20"/>
  <c r="Q170" i="20"/>
  <c r="K170" i="20"/>
  <c r="I170" i="20"/>
  <c r="E170" i="20"/>
  <c r="AA169" i="20"/>
  <c r="Y169" i="20"/>
  <c r="W169" i="20"/>
  <c r="U169" i="20"/>
  <c r="S169" i="20"/>
  <c r="Q169" i="20"/>
  <c r="K169" i="20"/>
  <c r="I169" i="20"/>
  <c r="E169" i="20"/>
  <c r="AA168" i="20"/>
  <c r="Y168" i="20"/>
  <c r="W168" i="20"/>
  <c r="U168" i="20"/>
  <c r="S168" i="20"/>
  <c r="Q168" i="20"/>
  <c r="K168" i="20"/>
  <c r="I168" i="20"/>
  <c r="E168" i="20"/>
  <c r="AA167" i="20"/>
  <c r="Y167" i="20"/>
  <c r="W167" i="20"/>
  <c r="U167" i="20"/>
  <c r="S167" i="20"/>
  <c r="Q167" i="20"/>
  <c r="K167" i="20"/>
  <c r="I167" i="20"/>
  <c r="E167" i="20"/>
  <c r="AA166" i="20"/>
  <c r="Y166" i="20"/>
  <c r="W166" i="20"/>
  <c r="U166" i="20"/>
  <c r="S166" i="20"/>
  <c r="Q166" i="20"/>
  <c r="K166" i="20"/>
  <c r="I166" i="20"/>
  <c r="E166" i="20"/>
  <c r="AA165" i="20"/>
  <c r="Y165" i="20"/>
  <c r="W165" i="20"/>
  <c r="U165" i="20"/>
  <c r="S165" i="20"/>
  <c r="Q165" i="20"/>
  <c r="K165" i="20"/>
  <c r="I165" i="20"/>
  <c r="E165" i="20"/>
  <c r="AA164" i="20"/>
  <c r="Y164" i="20"/>
  <c r="W164" i="20"/>
  <c r="U164" i="20"/>
  <c r="S164" i="20"/>
  <c r="Q164" i="20"/>
  <c r="K164" i="20"/>
  <c r="I164" i="20"/>
  <c r="E164" i="20"/>
  <c r="AA163" i="20"/>
  <c r="Y163" i="20"/>
  <c r="W163" i="20"/>
  <c r="U163" i="20"/>
  <c r="S163" i="20"/>
  <c r="Q163" i="20"/>
  <c r="K163" i="20"/>
  <c r="I163" i="20"/>
  <c r="E163" i="20"/>
  <c r="AA162" i="20"/>
  <c r="Y162" i="20"/>
  <c r="W162" i="20"/>
  <c r="U162" i="20"/>
  <c r="S162" i="20"/>
  <c r="Q162" i="20"/>
  <c r="K162" i="20"/>
  <c r="I162" i="20"/>
  <c r="E162" i="20"/>
  <c r="AA161" i="20"/>
  <c r="Y161" i="20"/>
  <c r="W161" i="20"/>
  <c r="U161" i="20"/>
  <c r="S161" i="20"/>
  <c r="Q161" i="20"/>
  <c r="K161" i="20"/>
  <c r="I161" i="20"/>
  <c r="E161" i="20"/>
  <c r="AA160" i="20"/>
  <c r="Y160" i="20"/>
  <c r="W160" i="20"/>
  <c r="U160" i="20"/>
  <c r="S160" i="20"/>
  <c r="Q160" i="20"/>
  <c r="K160" i="20"/>
  <c r="I160" i="20"/>
  <c r="E160" i="20"/>
  <c r="AA159" i="20"/>
  <c r="Y159" i="20"/>
  <c r="W159" i="20"/>
  <c r="U159" i="20"/>
  <c r="S159" i="20"/>
  <c r="Q159" i="20"/>
  <c r="K159" i="20"/>
  <c r="I159" i="20"/>
  <c r="E159" i="20"/>
  <c r="AA158" i="20"/>
  <c r="Y158" i="20"/>
  <c r="U158" i="20"/>
  <c r="S158" i="20"/>
  <c r="Q158" i="20"/>
  <c r="K158" i="20"/>
  <c r="I158" i="20"/>
  <c r="E158" i="20"/>
  <c r="AA157" i="20"/>
  <c r="Y157" i="20"/>
  <c r="U157" i="20"/>
  <c r="S157" i="20"/>
  <c r="Q157" i="20"/>
  <c r="K157" i="20"/>
  <c r="I157" i="20"/>
  <c r="E157" i="20"/>
  <c r="AA156" i="20"/>
  <c r="Y156" i="20"/>
  <c r="U156" i="20"/>
  <c r="S156" i="20"/>
  <c r="Q156" i="20"/>
  <c r="K156" i="20"/>
  <c r="I156" i="20"/>
  <c r="E156" i="20"/>
  <c r="AA155" i="20"/>
  <c r="Y155" i="20"/>
  <c r="U155" i="20"/>
  <c r="S155" i="20"/>
  <c r="Q155" i="20"/>
  <c r="K155" i="20"/>
  <c r="I155" i="20"/>
  <c r="E155" i="20"/>
  <c r="AA154" i="20"/>
  <c r="Y154" i="20"/>
  <c r="U154" i="20"/>
  <c r="S154" i="20"/>
  <c r="Q154" i="20"/>
  <c r="K154" i="20"/>
  <c r="I154" i="20"/>
  <c r="E154" i="20"/>
  <c r="AA153" i="20"/>
  <c r="Y153" i="20"/>
  <c r="U153" i="20"/>
  <c r="S153" i="20"/>
  <c r="Q153" i="20"/>
  <c r="K153" i="20"/>
  <c r="I153" i="20"/>
  <c r="E153" i="20"/>
  <c r="AA152" i="20"/>
  <c r="Y152" i="20"/>
  <c r="U152" i="20"/>
  <c r="S152" i="20"/>
  <c r="Q152" i="20"/>
  <c r="K152" i="20"/>
  <c r="I152" i="20"/>
  <c r="E152" i="20"/>
  <c r="AA151" i="20"/>
  <c r="Y151" i="20"/>
  <c r="U151" i="20"/>
  <c r="S151" i="20"/>
  <c r="Q151" i="20"/>
  <c r="K151" i="20"/>
  <c r="I151" i="20"/>
  <c r="E151" i="20"/>
  <c r="AA150" i="20"/>
  <c r="Y150" i="20"/>
  <c r="U150" i="20"/>
  <c r="S150" i="20"/>
  <c r="Q150" i="20"/>
  <c r="K150" i="20"/>
  <c r="I150" i="20"/>
  <c r="E150" i="20"/>
  <c r="AA149" i="20"/>
  <c r="Y149" i="20"/>
  <c r="U149" i="20"/>
  <c r="S149" i="20"/>
  <c r="Q149" i="20"/>
  <c r="K149" i="20"/>
  <c r="I149" i="20"/>
  <c r="E149" i="20"/>
  <c r="AA148" i="20"/>
  <c r="Y148" i="20"/>
  <c r="U148" i="20"/>
  <c r="S148" i="20"/>
  <c r="Q148" i="20"/>
  <c r="K148" i="20"/>
  <c r="I148" i="20"/>
  <c r="E148" i="20"/>
  <c r="AA147" i="20"/>
  <c r="Y147" i="20"/>
  <c r="U147" i="20"/>
  <c r="S147" i="20"/>
  <c r="Q147" i="20"/>
  <c r="K147" i="20"/>
  <c r="I147" i="20"/>
  <c r="E147" i="20"/>
  <c r="AA146" i="20"/>
  <c r="Y146" i="20"/>
  <c r="U146" i="20"/>
  <c r="S146" i="20"/>
  <c r="Q146" i="20"/>
  <c r="K146" i="20"/>
  <c r="I146" i="20"/>
  <c r="E146" i="20"/>
  <c r="AA145" i="20"/>
  <c r="Y145" i="20"/>
  <c r="U145" i="20"/>
  <c r="S145" i="20"/>
  <c r="Q145" i="20"/>
  <c r="K145" i="20"/>
  <c r="I145" i="20"/>
  <c r="E145" i="20"/>
  <c r="AA144" i="20"/>
  <c r="Y144" i="20"/>
  <c r="U144" i="20"/>
  <c r="S144" i="20"/>
  <c r="Q144" i="20"/>
  <c r="K144" i="20"/>
  <c r="I144" i="20"/>
  <c r="E144" i="20"/>
  <c r="AA143" i="20"/>
  <c r="Y143" i="20"/>
  <c r="U143" i="20"/>
  <c r="S143" i="20"/>
  <c r="Q143" i="20"/>
  <c r="K143" i="20"/>
  <c r="I143" i="20"/>
  <c r="E143" i="20"/>
  <c r="AA142" i="20"/>
  <c r="Y142" i="20"/>
  <c r="U142" i="20"/>
  <c r="S142" i="20"/>
  <c r="Q142" i="20"/>
  <c r="K142" i="20"/>
  <c r="I142" i="20"/>
  <c r="E142" i="20"/>
  <c r="AA141" i="20"/>
  <c r="Y141" i="20"/>
  <c r="U141" i="20"/>
  <c r="S141" i="20"/>
  <c r="Q141" i="20"/>
  <c r="K141" i="20"/>
  <c r="I141" i="20"/>
  <c r="E141" i="20"/>
  <c r="AA140" i="20"/>
  <c r="Y140" i="20"/>
  <c r="U140" i="20"/>
  <c r="S140" i="20"/>
  <c r="Q140" i="20"/>
  <c r="K140" i="20"/>
  <c r="I140" i="20"/>
  <c r="E140" i="20"/>
  <c r="AA139" i="20"/>
  <c r="Y139" i="20"/>
  <c r="U139" i="20"/>
  <c r="S139" i="20"/>
  <c r="Q139" i="20"/>
  <c r="K139" i="20"/>
  <c r="I139" i="20"/>
  <c r="E139" i="20"/>
  <c r="AA138" i="20"/>
  <c r="Y138" i="20"/>
  <c r="U138" i="20"/>
  <c r="S138" i="20"/>
  <c r="Q138" i="20"/>
  <c r="K138" i="20"/>
  <c r="I138" i="20"/>
  <c r="E138" i="20"/>
  <c r="AA137" i="20"/>
  <c r="Y137" i="20"/>
  <c r="U137" i="20"/>
  <c r="S137" i="20"/>
  <c r="Q137" i="20"/>
  <c r="K137" i="20"/>
  <c r="I137" i="20"/>
  <c r="E137" i="20"/>
  <c r="AA136" i="20"/>
  <c r="Y136" i="20"/>
  <c r="U136" i="20"/>
  <c r="S136" i="20"/>
  <c r="Q136" i="20"/>
  <c r="K136" i="20"/>
  <c r="I136" i="20"/>
  <c r="E136" i="20"/>
  <c r="AA135" i="20"/>
  <c r="Y135" i="20"/>
  <c r="U135" i="20"/>
  <c r="S135" i="20"/>
  <c r="Q135" i="20"/>
  <c r="K135" i="20"/>
  <c r="I135" i="20"/>
  <c r="E135" i="20"/>
  <c r="AA134" i="20"/>
  <c r="Y134" i="20"/>
  <c r="U134" i="20"/>
  <c r="S134" i="20"/>
  <c r="Q134" i="20"/>
  <c r="K134" i="20"/>
  <c r="I134" i="20"/>
  <c r="E134" i="20"/>
  <c r="AA133" i="20"/>
  <c r="Y133" i="20"/>
  <c r="U133" i="20"/>
  <c r="S133" i="20"/>
  <c r="Q133" i="20"/>
  <c r="K133" i="20"/>
  <c r="I133" i="20"/>
  <c r="E133" i="20"/>
  <c r="AA132" i="20"/>
  <c r="Y132" i="20"/>
  <c r="U132" i="20"/>
  <c r="S132" i="20"/>
  <c r="Q132" i="20"/>
  <c r="K132" i="20"/>
  <c r="I132" i="20"/>
  <c r="E132" i="20"/>
  <c r="AA131" i="20"/>
  <c r="Y131" i="20"/>
  <c r="U131" i="20"/>
  <c r="S131" i="20"/>
  <c r="Q131" i="20"/>
  <c r="K131" i="20"/>
  <c r="I131" i="20"/>
  <c r="E131" i="20"/>
  <c r="AA130" i="20"/>
  <c r="Y130" i="20"/>
  <c r="U130" i="20"/>
  <c r="S130" i="20"/>
  <c r="Q130" i="20"/>
  <c r="K130" i="20"/>
  <c r="I130" i="20"/>
  <c r="E130" i="20"/>
  <c r="AA129" i="20"/>
  <c r="Y129" i="20"/>
  <c r="U129" i="20"/>
  <c r="S129" i="20"/>
  <c r="Q129" i="20"/>
  <c r="K129" i="20"/>
  <c r="I129" i="20"/>
  <c r="E129" i="20"/>
  <c r="AA128" i="20"/>
  <c r="Y128" i="20"/>
  <c r="U128" i="20"/>
  <c r="S128" i="20"/>
  <c r="Q128" i="20"/>
  <c r="K128" i="20"/>
  <c r="I128" i="20"/>
  <c r="E128" i="20"/>
  <c r="AA127" i="20"/>
  <c r="Y127" i="20"/>
  <c r="U127" i="20"/>
  <c r="S127" i="20"/>
  <c r="Q127" i="20"/>
  <c r="K127" i="20"/>
  <c r="I127" i="20"/>
  <c r="E127" i="20"/>
  <c r="AA126" i="20"/>
  <c r="Y126" i="20"/>
  <c r="U126" i="20"/>
  <c r="S126" i="20"/>
  <c r="Q126" i="20"/>
  <c r="K126" i="20"/>
  <c r="I126" i="20"/>
  <c r="E126" i="20"/>
  <c r="AA125" i="20"/>
  <c r="Y125" i="20"/>
  <c r="U125" i="20"/>
  <c r="S125" i="20"/>
  <c r="Q125" i="20"/>
  <c r="K125" i="20"/>
  <c r="I125" i="20"/>
  <c r="E125" i="20"/>
  <c r="AA124" i="20"/>
  <c r="Y124" i="20"/>
  <c r="U124" i="20"/>
  <c r="S124" i="20"/>
  <c r="Q124" i="20"/>
  <c r="K124" i="20"/>
  <c r="E124" i="20"/>
  <c r="AA123" i="20"/>
  <c r="Y123" i="20"/>
  <c r="U123" i="20"/>
  <c r="S123" i="20"/>
  <c r="Q123" i="20"/>
  <c r="K123" i="20"/>
  <c r="E123" i="20"/>
  <c r="AA122" i="20"/>
  <c r="Y122" i="20"/>
  <c r="U122" i="20"/>
  <c r="S122" i="20"/>
  <c r="Q122" i="20"/>
  <c r="M122" i="20"/>
  <c r="K122" i="20"/>
  <c r="E122" i="20"/>
  <c r="AA121" i="20"/>
  <c r="Y121" i="20"/>
  <c r="U121" i="20"/>
  <c r="S121" i="20"/>
  <c r="Q121" i="20"/>
  <c r="M121" i="20"/>
  <c r="K121" i="20"/>
  <c r="E121" i="20"/>
  <c r="AA120" i="20"/>
  <c r="Y120" i="20"/>
  <c r="U120" i="20"/>
  <c r="S120" i="20"/>
  <c r="Q120" i="20"/>
  <c r="M120" i="20"/>
  <c r="K120" i="20"/>
  <c r="E120" i="20"/>
  <c r="AA119" i="20"/>
  <c r="Y119" i="20"/>
  <c r="U119" i="20"/>
  <c r="S119" i="20"/>
  <c r="Q119" i="20"/>
  <c r="K119" i="20"/>
  <c r="E119" i="20"/>
  <c r="AA118" i="20"/>
  <c r="Y118" i="20"/>
  <c r="U118" i="20"/>
  <c r="S118" i="20"/>
  <c r="Q118" i="20"/>
  <c r="K118" i="20"/>
  <c r="E118" i="20"/>
  <c r="AA117" i="20"/>
  <c r="Y117" i="20"/>
  <c r="U117" i="20"/>
  <c r="S117" i="20"/>
  <c r="Q117" i="20"/>
  <c r="K117" i="20"/>
  <c r="E117" i="20"/>
  <c r="AA116" i="20"/>
  <c r="Y116" i="20"/>
  <c r="U116" i="20"/>
  <c r="S116" i="20"/>
  <c r="Q116" i="20"/>
  <c r="K116" i="20"/>
  <c r="E116" i="20"/>
  <c r="AA115" i="20"/>
  <c r="Y115" i="20"/>
  <c r="U115" i="20"/>
  <c r="S115" i="20"/>
  <c r="Q115" i="20"/>
  <c r="K115" i="20"/>
  <c r="E115" i="20"/>
  <c r="AA114" i="20"/>
  <c r="Y114" i="20"/>
  <c r="U114" i="20"/>
  <c r="S114" i="20"/>
  <c r="Q114" i="20"/>
  <c r="K114" i="20"/>
  <c r="E114" i="20"/>
  <c r="AA113" i="20"/>
  <c r="Y113" i="20"/>
  <c r="U113" i="20"/>
  <c r="S113" i="20"/>
  <c r="Q113" i="20"/>
  <c r="K113" i="20"/>
  <c r="E113" i="20"/>
  <c r="AA112" i="20"/>
  <c r="Y112" i="20"/>
  <c r="U112" i="20"/>
  <c r="S112" i="20"/>
  <c r="Q112" i="20"/>
  <c r="M112" i="20"/>
  <c r="K112" i="20"/>
  <c r="E112" i="20"/>
  <c r="AA111" i="20"/>
  <c r="Y111" i="20"/>
  <c r="U111" i="20"/>
  <c r="S111" i="20"/>
  <c r="Q111" i="20"/>
  <c r="M111" i="20"/>
  <c r="K111" i="20"/>
  <c r="E111" i="20"/>
  <c r="AA110" i="20"/>
  <c r="Y110" i="20"/>
  <c r="U110" i="20"/>
  <c r="S110" i="20"/>
  <c r="Q110" i="20"/>
  <c r="K110" i="20"/>
  <c r="E110" i="20"/>
  <c r="AA109" i="20"/>
  <c r="Y109" i="20"/>
  <c r="U109" i="20"/>
  <c r="S109" i="20"/>
  <c r="Q109" i="20"/>
  <c r="M109" i="20"/>
  <c r="K109" i="20"/>
  <c r="E109" i="20"/>
  <c r="AA108" i="20"/>
  <c r="Y108" i="20"/>
  <c r="U108" i="20"/>
  <c r="S108" i="20"/>
  <c r="Q108" i="20"/>
  <c r="M108" i="20"/>
  <c r="K108" i="20"/>
  <c r="E108" i="20"/>
  <c r="AA107" i="20"/>
  <c r="Y107" i="20"/>
  <c r="U107" i="20"/>
  <c r="S107" i="20"/>
  <c r="Q107" i="20"/>
  <c r="M107" i="20"/>
  <c r="K107" i="20"/>
  <c r="E107" i="20"/>
  <c r="AA106" i="20"/>
  <c r="Y106" i="20"/>
  <c r="U106" i="20"/>
  <c r="S106" i="20"/>
  <c r="Q106" i="20"/>
  <c r="M106" i="20"/>
  <c r="K106" i="20"/>
  <c r="E106" i="20"/>
  <c r="AA105" i="20"/>
  <c r="Y105" i="20"/>
  <c r="U105" i="20"/>
  <c r="S105" i="20"/>
  <c r="Q105" i="20"/>
  <c r="M105" i="20"/>
  <c r="K105" i="20"/>
  <c r="E105" i="20"/>
  <c r="AA104" i="20"/>
  <c r="Y104" i="20"/>
  <c r="U104" i="20"/>
  <c r="S104" i="20"/>
  <c r="Q104" i="20"/>
  <c r="M104" i="20"/>
  <c r="K104" i="20"/>
  <c r="E104" i="20"/>
  <c r="AA103" i="20"/>
  <c r="Y103" i="20"/>
  <c r="U103" i="20"/>
  <c r="S103" i="20"/>
  <c r="Q103" i="20"/>
  <c r="M103" i="20"/>
  <c r="K103" i="20"/>
  <c r="E103" i="20"/>
  <c r="AA102" i="20"/>
  <c r="Y102" i="20"/>
  <c r="U102" i="20"/>
  <c r="S102" i="20"/>
  <c r="Q102" i="20"/>
  <c r="M102" i="20"/>
  <c r="K102" i="20"/>
  <c r="E102" i="20"/>
  <c r="AA101" i="20"/>
  <c r="Y101" i="20"/>
  <c r="U101" i="20"/>
  <c r="S101" i="20"/>
  <c r="Q101" i="20"/>
  <c r="M101" i="20"/>
  <c r="K101" i="20"/>
  <c r="E101" i="20"/>
  <c r="AA100" i="20"/>
  <c r="Y100" i="20"/>
  <c r="U100" i="20"/>
  <c r="S100" i="20"/>
  <c r="Q100" i="20"/>
  <c r="M100" i="20"/>
  <c r="K100" i="20"/>
  <c r="E100" i="20"/>
  <c r="AA99" i="20"/>
  <c r="Y99" i="20"/>
  <c r="W99" i="20"/>
  <c r="U99" i="20"/>
  <c r="S99" i="20"/>
  <c r="Q99" i="20"/>
  <c r="M99" i="20"/>
  <c r="K99" i="20"/>
  <c r="E99" i="20"/>
  <c r="AA98" i="20"/>
  <c r="Y98" i="20"/>
  <c r="W98" i="20"/>
  <c r="U98" i="20"/>
  <c r="S98" i="20"/>
  <c r="Q98" i="20"/>
  <c r="K98" i="20"/>
  <c r="E98" i="20"/>
  <c r="AA97" i="20"/>
  <c r="Y97" i="20"/>
  <c r="W97" i="20"/>
  <c r="U97" i="20"/>
  <c r="S97" i="20"/>
  <c r="Q97" i="20"/>
  <c r="M97" i="20"/>
  <c r="K97" i="20"/>
  <c r="E97" i="20"/>
  <c r="AA96" i="20"/>
  <c r="Y96" i="20"/>
  <c r="W96" i="20"/>
  <c r="U96" i="20"/>
  <c r="S96" i="20"/>
  <c r="Q96" i="20"/>
  <c r="M96" i="20"/>
  <c r="K96" i="20"/>
  <c r="E96" i="20"/>
  <c r="AA95" i="20"/>
  <c r="Y95" i="20"/>
  <c r="W95" i="20"/>
  <c r="U95" i="20"/>
  <c r="S95" i="20"/>
  <c r="Q95" i="20"/>
  <c r="M95" i="20"/>
  <c r="K95" i="20"/>
  <c r="E95" i="20"/>
  <c r="AA94" i="20"/>
  <c r="Y94" i="20"/>
  <c r="W94" i="20"/>
  <c r="U94" i="20"/>
  <c r="S94" i="20"/>
  <c r="Q94" i="20"/>
  <c r="M94" i="20"/>
  <c r="K94" i="20"/>
  <c r="E94" i="20"/>
  <c r="AA93" i="20"/>
  <c r="Y93" i="20"/>
  <c r="W93" i="20"/>
  <c r="U93" i="20"/>
  <c r="S93" i="20"/>
  <c r="Q93" i="20"/>
  <c r="M93" i="20"/>
  <c r="K93" i="20"/>
  <c r="E93" i="20"/>
  <c r="AA92" i="20"/>
  <c r="Y92" i="20"/>
  <c r="W92" i="20"/>
  <c r="U92" i="20"/>
  <c r="S92" i="20"/>
  <c r="Q92" i="20"/>
  <c r="M92" i="20"/>
  <c r="K92" i="20"/>
  <c r="E92" i="20"/>
  <c r="AA91" i="20"/>
  <c r="Y91" i="20"/>
  <c r="W91" i="20"/>
  <c r="U91" i="20"/>
  <c r="S91" i="20"/>
  <c r="K91" i="20"/>
  <c r="E91" i="20"/>
  <c r="AA90" i="20"/>
  <c r="Y90" i="20"/>
  <c r="W90" i="20"/>
  <c r="U90" i="20"/>
  <c r="S90" i="20"/>
  <c r="K90" i="20"/>
  <c r="E90" i="20"/>
  <c r="S89" i="20"/>
  <c r="K89" i="20"/>
  <c r="E89" i="20"/>
  <c r="AA88" i="20"/>
  <c r="Y88" i="20"/>
  <c r="W88" i="20"/>
  <c r="U88" i="20"/>
  <c r="S88" i="20"/>
  <c r="K88" i="20"/>
  <c r="E88" i="20"/>
  <c r="AA87" i="20"/>
  <c r="Y87" i="20"/>
  <c r="W87" i="20"/>
  <c r="U87" i="20"/>
  <c r="S87" i="20"/>
  <c r="K87" i="20"/>
  <c r="E87" i="20"/>
  <c r="AA86" i="20"/>
  <c r="Y86" i="20"/>
  <c r="W86" i="20"/>
  <c r="U86" i="20"/>
  <c r="S86" i="20"/>
  <c r="K86" i="20"/>
  <c r="E86" i="20"/>
  <c r="AA85" i="20"/>
  <c r="Y85" i="20"/>
  <c r="W85" i="20"/>
  <c r="U85" i="20"/>
  <c r="S85" i="20"/>
  <c r="K85" i="20"/>
  <c r="E85" i="20"/>
  <c r="AA84" i="20"/>
  <c r="Y84" i="20"/>
  <c r="W84" i="20"/>
  <c r="U84" i="20"/>
  <c r="S84" i="20"/>
  <c r="K84" i="20"/>
  <c r="E84" i="20"/>
  <c r="AA83" i="20"/>
  <c r="Y83" i="20"/>
  <c r="W83" i="20"/>
  <c r="U83" i="20"/>
  <c r="S83" i="20"/>
  <c r="K83" i="20"/>
  <c r="E83" i="20"/>
  <c r="AA82" i="20"/>
  <c r="Y82" i="20"/>
  <c r="W82" i="20"/>
  <c r="U82" i="20"/>
  <c r="S82" i="20"/>
  <c r="K82" i="20"/>
  <c r="E82" i="20"/>
  <c r="AA81" i="20"/>
  <c r="Y81" i="20"/>
  <c r="W81" i="20"/>
  <c r="U81" i="20"/>
  <c r="S81" i="20"/>
  <c r="K81" i="20"/>
  <c r="E81" i="20"/>
  <c r="AA80" i="20"/>
  <c r="Y80" i="20"/>
  <c r="W80" i="20"/>
  <c r="U80" i="20"/>
  <c r="S80" i="20"/>
  <c r="K80" i="20"/>
  <c r="E80" i="20"/>
  <c r="AA79" i="20"/>
  <c r="Y79" i="20"/>
  <c r="W79" i="20"/>
  <c r="U79" i="20"/>
  <c r="S79" i="20"/>
  <c r="K79" i="20"/>
  <c r="E79" i="20"/>
  <c r="AA78" i="20"/>
  <c r="Y78" i="20"/>
  <c r="W78" i="20"/>
  <c r="U78" i="20"/>
  <c r="S78" i="20"/>
  <c r="K78" i="20"/>
  <c r="E78" i="20"/>
  <c r="AA77" i="20"/>
  <c r="Y77" i="20"/>
  <c r="W77" i="20"/>
  <c r="U77" i="20"/>
  <c r="S77" i="20"/>
  <c r="K77" i="20"/>
  <c r="E77" i="20"/>
  <c r="AA76" i="20"/>
  <c r="Y76" i="20"/>
  <c r="W76" i="20"/>
  <c r="U76" i="20"/>
  <c r="S76" i="20"/>
  <c r="K76" i="20"/>
  <c r="E76" i="20"/>
  <c r="AA75" i="20"/>
  <c r="Y75" i="20"/>
  <c r="W75" i="20"/>
  <c r="U75" i="20"/>
  <c r="S75" i="20"/>
  <c r="K75" i="20"/>
  <c r="E75" i="20"/>
  <c r="AA74" i="20"/>
  <c r="Y74" i="20"/>
  <c r="W74" i="20"/>
  <c r="U74" i="20"/>
  <c r="S74" i="20"/>
  <c r="K74" i="20"/>
  <c r="E74" i="20"/>
  <c r="AA73" i="20"/>
  <c r="Y73" i="20"/>
  <c r="W73" i="20"/>
  <c r="U73" i="20"/>
  <c r="S73" i="20"/>
  <c r="K73" i="20"/>
  <c r="E73" i="20"/>
  <c r="AA72" i="20"/>
  <c r="Y72" i="20"/>
  <c r="W72" i="20"/>
  <c r="U72" i="20"/>
  <c r="S72" i="20"/>
  <c r="K72" i="20"/>
  <c r="E72" i="20"/>
  <c r="AA71" i="20"/>
  <c r="Y71" i="20"/>
  <c r="W71" i="20"/>
  <c r="U71" i="20"/>
  <c r="S71" i="20"/>
  <c r="K71" i="20"/>
  <c r="E71" i="20"/>
  <c r="AA70" i="20"/>
  <c r="Y70" i="20"/>
  <c r="W70" i="20"/>
  <c r="U70" i="20"/>
  <c r="S70" i="20"/>
  <c r="K70" i="20"/>
  <c r="E70" i="20"/>
  <c r="AA69" i="20"/>
  <c r="Y69" i="20"/>
  <c r="W69" i="20"/>
  <c r="U69" i="20"/>
  <c r="S69" i="20"/>
  <c r="K69" i="20"/>
  <c r="E69" i="20"/>
  <c r="AA68" i="20"/>
  <c r="Y68" i="20"/>
  <c r="W68" i="20"/>
  <c r="U68" i="20"/>
  <c r="S68" i="20"/>
  <c r="E68" i="20"/>
  <c r="AA67" i="20"/>
  <c r="Y67" i="20"/>
  <c r="W67" i="20"/>
  <c r="U67" i="20"/>
  <c r="S67" i="20"/>
  <c r="K67" i="20"/>
  <c r="E67" i="20"/>
  <c r="AA66" i="20"/>
  <c r="Y66" i="20"/>
  <c r="W66" i="20"/>
  <c r="U66" i="20"/>
  <c r="S66" i="20"/>
  <c r="K66" i="20"/>
  <c r="E66" i="20"/>
  <c r="AA65" i="20"/>
  <c r="Y65" i="20"/>
  <c r="W65" i="20"/>
  <c r="U65" i="20"/>
  <c r="S65" i="20"/>
  <c r="K65" i="20"/>
  <c r="E65" i="20"/>
  <c r="AA64" i="20"/>
  <c r="Y64" i="20"/>
  <c r="W64" i="20"/>
  <c r="U64" i="20"/>
  <c r="S64" i="20"/>
  <c r="K64" i="20"/>
  <c r="E64" i="20"/>
  <c r="AA63" i="20"/>
  <c r="Y63" i="20"/>
  <c r="W63" i="20"/>
  <c r="U63" i="20"/>
  <c r="S63" i="20"/>
  <c r="K63" i="20"/>
  <c r="E63" i="20"/>
  <c r="AA62" i="20"/>
  <c r="Y62" i="20"/>
  <c r="W62" i="20"/>
  <c r="U62" i="20"/>
  <c r="S62" i="20"/>
  <c r="K62" i="20"/>
  <c r="E62" i="20"/>
  <c r="AA61" i="20"/>
  <c r="Y61" i="20"/>
  <c r="W61" i="20"/>
  <c r="U61" i="20"/>
  <c r="S61" i="20"/>
  <c r="K61" i="20"/>
  <c r="E61" i="20"/>
  <c r="AA60" i="20"/>
  <c r="Y60" i="20"/>
  <c r="W60" i="20"/>
  <c r="U60" i="20"/>
  <c r="S60" i="20"/>
  <c r="K60" i="20"/>
  <c r="E60" i="20"/>
  <c r="AA59" i="20"/>
  <c r="Y59" i="20"/>
  <c r="W59" i="20"/>
  <c r="U59" i="20"/>
  <c r="S59" i="20"/>
  <c r="K59" i="20"/>
  <c r="E59" i="20"/>
  <c r="AA58" i="20"/>
  <c r="Y58" i="20"/>
  <c r="W58" i="20"/>
  <c r="U58" i="20"/>
  <c r="S58" i="20"/>
  <c r="K58" i="20"/>
  <c r="E58" i="20"/>
  <c r="AA57" i="20"/>
  <c r="Y57" i="20"/>
  <c r="W57" i="20"/>
  <c r="U57" i="20"/>
  <c r="S57" i="20"/>
  <c r="K57" i="20"/>
  <c r="E57" i="20"/>
  <c r="AA56" i="20"/>
  <c r="Y56" i="20"/>
  <c r="W56" i="20"/>
  <c r="U56" i="20"/>
  <c r="S56" i="20"/>
  <c r="K56" i="20"/>
  <c r="E56" i="20"/>
  <c r="AA55" i="20"/>
  <c r="Y55" i="20"/>
  <c r="W55" i="20"/>
  <c r="U55" i="20"/>
  <c r="S55" i="20"/>
  <c r="K55" i="20"/>
  <c r="E55" i="20"/>
  <c r="AA54" i="20"/>
  <c r="Y54" i="20"/>
  <c r="W54" i="20"/>
  <c r="U54" i="20"/>
  <c r="S54" i="20"/>
  <c r="K54" i="20"/>
  <c r="E54" i="20"/>
  <c r="AA53" i="20"/>
  <c r="Y53" i="20"/>
  <c r="W53" i="20"/>
  <c r="U53" i="20"/>
  <c r="S53" i="20"/>
  <c r="K53" i="20"/>
  <c r="E53" i="20"/>
  <c r="AA52" i="20"/>
  <c r="Y52" i="20"/>
  <c r="W52" i="20"/>
  <c r="U52" i="20"/>
  <c r="S52" i="20"/>
  <c r="E52" i="20"/>
  <c r="AA51" i="20"/>
  <c r="Y51" i="20"/>
  <c r="W51" i="20"/>
  <c r="U51" i="20"/>
  <c r="S51" i="20"/>
  <c r="K51" i="20"/>
  <c r="E51" i="20"/>
  <c r="AA50" i="20"/>
  <c r="Y50" i="20"/>
  <c r="W50" i="20"/>
  <c r="U50" i="20"/>
  <c r="S50" i="20"/>
  <c r="K50" i="20"/>
  <c r="E50" i="20"/>
  <c r="AA49" i="20"/>
  <c r="W49" i="20"/>
  <c r="U49" i="20"/>
  <c r="S49" i="20"/>
  <c r="K49" i="20"/>
  <c r="E49" i="20"/>
  <c r="AA48" i="20"/>
  <c r="Y48" i="20"/>
  <c r="W48" i="20"/>
  <c r="U48" i="20"/>
  <c r="S48" i="20"/>
  <c r="K48" i="20"/>
  <c r="E48" i="20"/>
  <c r="AA47" i="20"/>
  <c r="Y47" i="20"/>
  <c r="W47" i="20"/>
  <c r="U47" i="20"/>
  <c r="S47" i="20"/>
  <c r="K47" i="20"/>
  <c r="E47" i="20"/>
  <c r="AA46" i="20"/>
  <c r="Y46" i="20"/>
  <c r="W46" i="20"/>
  <c r="U46" i="20"/>
  <c r="S46" i="20"/>
  <c r="K46" i="20"/>
  <c r="E46" i="20"/>
  <c r="AA45" i="20"/>
  <c r="Y45" i="20"/>
  <c r="W45" i="20"/>
  <c r="U45" i="20"/>
  <c r="S45" i="20"/>
  <c r="K45" i="20"/>
  <c r="E45" i="20"/>
  <c r="AA44" i="20"/>
  <c r="Y44" i="20"/>
  <c r="W44" i="20"/>
  <c r="U44" i="20"/>
  <c r="S44" i="20"/>
  <c r="K44" i="20"/>
  <c r="E44" i="20"/>
  <c r="AA43" i="20"/>
  <c r="Y43" i="20"/>
  <c r="W43" i="20"/>
  <c r="U43" i="20"/>
  <c r="S43" i="20"/>
  <c r="K43" i="20"/>
  <c r="E43" i="20"/>
  <c r="AA42" i="20"/>
  <c r="Y42" i="20"/>
  <c r="W42" i="20"/>
  <c r="U42" i="20"/>
  <c r="S42" i="20"/>
  <c r="K42" i="20"/>
  <c r="E42" i="20"/>
  <c r="AA41" i="20"/>
  <c r="Y41" i="20"/>
  <c r="W41" i="20"/>
  <c r="U41" i="20"/>
  <c r="S41" i="20"/>
  <c r="K41" i="20"/>
  <c r="E41" i="20"/>
  <c r="AA40" i="20"/>
  <c r="Y40" i="20"/>
  <c r="W40" i="20"/>
  <c r="U40" i="20"/>
  <c r="S40" i="20"/>
  <c r="K40" i="20"/>
  <c r="E40" i="20"/>
  <c r="AA39" i="20"/>
  <c r="Y39" i="20"/>
  <c r="W39" i="20"/>
  <c r="U39" i="20"/>
  <c r="S39" i="20"/>
  <c r="K39" i="20"/>
  <c r="E39" i="20"/>
  <c r="AA38" i="20"/>
  <c r="Y38" i="20"/>
  <c r="W38" i="20"/>
  <c r="U38" i="20"/>
  <c r="S38" i="20"/>
  <c r="K38" i="20"/>
  <c r="E38" i="20"/>
  <c r="AA37" i="20"/>
  <c r="Y37" i="20"/>
  <c r="W37" i="20"/>
  <c r="U37" i="20"/>
  <c r="S37" i="20"/>
  <c r="K37" i="20"/>
  <c r="E37" i="20"/>
  <c r="AA36" i="20"/>
  <c r="Y36" i="20"/>
  <c r="W36" i="20"/>
  <c r="U36" i="20"/>
  <c r="S36" i="20"/>
  <c r="K36" i="20"/>
  <c r="E36" i="20"/>
  <c r="AA35" i="20"/>
  <c r="Y35" i="20"/>
  <c r="W35" i="20"/>
  <c r="U35" i="20"/>
  <c r="S35" i="20"/>
  <c r="K35" i="20"/>
  <c r="E35" i="20"/>
  <c r="AA34" i="20"/>
  <c r="Y34" i="20"/>
  <c r="W34" i="20"/>
  <c r="U34" i="20"/>
  <c r="S34" i="20"/>
  <c r="K34" i="20"/>
  <c r="E34" i="20"/>
  <c r="AA33" i="20"/>
  <c r="Y33" i="20"/>
  <c r="W33" i="20"/>
  <c r="U33" i="20"/>
  <c r="S33" i="20"/>
  <c r="K33" i="20"/>
  <c r="E33" i="20"/>
  <c r="AA32" i="20"/>
  <c r="Y32" i="20"/>
  <c r="W32" i="20"/>
  <c r="U32" i="20"/>
  <c r="S32" i="20"/>
  <c r="K32" i="20"/>
  <c r="E32" i="20"/>
  <c r="AA31" i="20"/>
  <c r="Y31" i="20"/>
  <c r="W31" i="20"/>
  <c r="U31" i="20"/>
  <c r="S31" i="20"/>
  <c r="E31" i="20"/>
  <c r="AA30" i="20"/>
  <c r="Y30" i="20"/>
  <c r="W30" i="20"/>
  <c r="U30" i="20"/>
  <c r="S30" i="20"/>
  <c r="K30" i="20"/>
  <c r="E30" i="20"/>
  <c r="AA29" i="20"/>
  <c r="Y29" i="20"/>
  <c r="W29" i="20"/>
  <c r="U29" i="20"/>
  <c r="S29" i="20"/>
  <c r="K29" i="20"/>
  <c r="E29" i="20"/>
  <c r="AA28" i="20"/>
  <c r="Y28" i="20"/>
  <c r="W28" i="20"/>
  <c r="U28" i="20"/>
  <c r="S28" i="20"/>
  <c r="K28" i="20"/>
  <c r="E28" i="20"/>
  <c r="AA27" i="20"/>
  <c r="Y27" i="20"/>
  <c r="W27" i="20"/>
  <c r="U27" i="20"/>
  <c r="S27" i="20"/>
  <c r="K27" i="20"/>
  <c r="E27" i="20"/>
  <c r="AA26" i="20"/>
  <c r="Y26" i="20"/>
  <c r="W26" i="20"/>
  <c r="U26" i="20"/>
  <c r="S26" i="20"/>
  <c r="K26" i="20"/>
  <c r="E26" i="20"/>
  <c r="AA25" i="20"/>
  <c r="Y25" i="20"/>
  <c r="W25" i="20"/>
  <c r="U25" i="20"/>
  <c r="S25" i="20"/>
  <c r="K25" i="20"/>
  <c r="E25" i="20"/>
  <c r="AA24" i="20"/>
  <c r="Y24" i="20"/>
  <c r="W24" i="20"/>
  <c r="U24" i="20"/>
  <c r="S24" i="20"/>
  <c r="K24" i="20"/>
  <c r="E24" i="20"/>
  <c r="AA23" i="20"/>
  <c r="Y23" i="20"/>
  <c r="W23" i="20"/>
  <c r="U23" i="20"/>
  <c r="S23" i="20"/>
  <c r="K23" i="20"/>
  <c r="E23" i="20"/>
  <c r="AA22" i="20"/>
  <c r="Y22" i="20"/>
  <c r="W22" i="20"/>
  <c r="U22" i="20"/>
  <c r="S22" i="20"/>
  <c r="K22" i="20"/>
  <c r="E22" i="20"/>
  <c r="AA21" i="20"/>
  <c r="Y21" i="20"/>
  <c r="W21" i="20"/>
  <c r="U21" i="20"/>
  <c r="S21" i="20"/>
  <c r="K21" i="20"/>
  <c r="E21" i="20"/>
  <c r="AA20" i="20"/>
  <c r="Y20" i="20"/>
  <c r="W20" i="20"/>
  <c r="U20" i="20"/>
  <c r="S20" i="20"/>
  <c r="E20" i="20"/>
  <c r="W30" i="18"/>
  <c r="S30" i="18"/>
  <c r="K30" i="18"/>
  <c r="G30" i="18"/>
  <c r="E30" i="18"/>
  <c r="W29" i="18"/>
  <c r="S29" i="18"/>
  <c r="K29" i="18"/>
  <c r="G29" i="18"/>
  <c r="E29" i="18"/>
  <c r="U28" i="18"/>
  <c r="S28" i="18"/>
  <c r="Q28" i="18"/>
  <c r="I28" i="18"/>
  <c r="G28" i="18"/>
  <c r="W27" i="18"/>
  <c r="U27" i="18"/>
  <c r="Q27" i="18"/>
  <c r="K27" i="18"/>
  <c r="I27" i="18"/>
  <c r="W26" i="18"/>
  <c r="S26" i="18"/>
  <c r="K26" i="18"/>
  <c r="G26" i="18"/>
  <c r="E26" i="18"/>
  <c r="W25" i="18"/>
  <c r="S25" i="18"/>
  <c r="M25" i="18"/>
  <c r="K25" i="18"/>
  <c r="G25" i="18"/>
  <c r="E25" i="18"/>
  <c r="W24" i="18"/>
  <c r="U24" i="18"/>
  <c r="S24" i="18"/>
  <c r="Q24" i="18"/>
  <c r="M24" i="18"/>
  <c r="G24" i="18"/>
  <c r="W23" i="18"/>
  <c r="U23" i="18"/>
  <c r="S23" i="18"/>
  <c r="G23" i="18"/>
  <c r="W22" i="18"/>
  <c r="S22" i="18"/>
  <c r="K22" i="18"/>
  <c r="E22" i="18"/>
  <c r="Y21" i="18"/>
  <c r="W21" i="18"/>
  <c r="U21" i="18"/>
  <c r="S21" i="18"/>
  <c r="K21" i="18"/>
  <c r="E21" i="18"/>
  <c r="W20" i="18"/>
  <c r="U20" i="18"/>
  <c r="S20" i="18"/>
  <c r="E20" i="18"/>
  <c r="Y19" i="18"/>
  <c r="U19" i="18"/>
  <c r="K19" i="18"/>
  <c r="W18" i="18"/>
  <c r="S18" i="18"/>
  <c r="K18" i="18"/>
  <c r="E18" i="18"/>
  <c r="Y17" i="18"/>
  <c r="W17" i="18"/>
  <c r="U17" i="18"/>
  <c r="S17" i="18"/>
  <c r="K17" i="18"/>
  <c r="E17" i="18"/>
  <c r="W16" i="18"/>
  <c r="U16" i="18"/>
  <c r="S16" i="18"/>
  <c r="K16" i="18"/>
  <c r="E16" i="18"/>
  <c r="Y15" i="18"/>
  <c r="W15" i="18"/>
  <c r="U15" i="18"/>
  <c r="S15" i="18"/>
  <c r="K15" i="18"/>
  <c r="E15" i="18"/>
  <c r="W14" i="18"/>
  <c r="U14" i="18"/>
  <c r="S14" i="18"/>
  <c r="K14" i="18"/>
  <c r="E14" i="18"/>
  <c r="Y13" i="18"/>
  <c r="W13" i="18"/>
  <c r="U13" i="18"/>
  <c r="S13" i="18"/>
  <c r="K13" i="18"/>
  <c r="E13" i="18"/>
  <c r="W12" i="18"/>
  <c r="U12" i="18"/>
  <c r="S12" i="18"/>
  <c r="K12" i="18"/>
  <c r="E12" i="18"/>
  <c r="Y11" i="18"/>
  <c r="W11" i="18"/>
  <c r="U11" i="18"/>
  <c r="S11" i="18"/>
  <c r="K11" i="18"/>
  <c r="E11" i="18"/>
  <c r="W10" i="18"/>
  <c r="U10" i="18"/>
  <c r="S10" i="18"/>
  <c r="K10" i="18"/>
  <c r="E10" i="18"/>
  <c r="Y9" i="18"/>
  <c r="W9" i="18"/>
  <c r="U9" i="18"/>
  <c r="S9" i="18"/>
  <c r="K9" i="18"/>
  <c r="E9" i="18"/>
  <c r="Y300" i="20"/>
  <c r="Z319" i="20" l="1"/>
  <c r="AA331" i="20" s="1"/>
  <c r="Y331" i="20"/>
  <c r="Z318" i="20"/>
  <c r="AA330" i="20" s="1"/>
  <c r="Y330" i="20"/>
  <c r="O319" i="20"/>
  <c r="I31" i="18"/>
  <c r="X31" i="18"/>
  <c r="X33" i="18"/>
  <c r="Z33" i="18" s="1"/>
  <c r="F50" i="18"/>
  <c r="W32" i="18"/>
  <c r="Q34" i="18"/>
  <c r="X34" i="18"/>
  <c r="T50" i="18"/>
  <c r="I36" i="18"/>
  <c r="U36" i="18"/>
  <c r="U38" i="18"/>
  <c r="O25" i="18"/>
  <c r="I32" i="18"/>
  <c r="K20" i="18"/>
  <c r="K31" i="18"/>
  <c r="M22" i="18"/>
  <c r="U31" i="18"/>
  <c r="K34" i="18"/>
  <c r="W34" i="18"/>
  <c r="N34" i="18"/>
  <c r="O34" i="18" s="1"/>
  <c r="G36" i="18"/>
  <c r="Y26" i="18"/>
  <c r="N23" i="18"/>
  <c r="O23" i="18" s="1"/>
  <c r="K24" i="18"/>
  <c r="K23" i="18"/>
  <c r="N27" i="18"/>
  <c r="O27" i="18" s="1"/>
  <c r="K28" i="18"/>
  <c r="Q26" i="18"/>
  <c r="Q25" i="18"/>
  <c r="Q30" i="18"/>
  <c r="Q29" i="18"/>
  <c r="I33" i="18"/>
  <c r="O33" i="18"/>
  <c r="U33" i="18"/>
  <c r="K37" i="18"/>
  <c r="N36" i="18"/>
  <c r="W37" i="18"/>
  <c r="X36" i="18"/>
  <c r="Y36" i="18" s="1"/>
  <c r="W36" i="18"/>
  <c r="Y30" i="18"/>
  <c r="Z30" i="18"/>
  <c r="E24" i="18"/>
  <c r="E23" i="18"/>
  <c r="E28" i="18"/>
  <c r="E27" i="18"/>
  <c r="I29" i="18"/>
  <c r="I30" i="18"/>
  <c r="M23" i="18"/>
  <c r="O26" i="18"/>
  <c r="Z32" i="18"/>
  <c r="E35" i="18"/>
  <c r="Q35" i="18"/>
  <c r="N35" i="18"/>
  <c r="P50" i="18"/>
  <c r="Z37" i="18"/>
  <c r="Z38" i="18"/>
  <c r="AA38" i="18" s="1"/>
  <c r="Y38" i="18"/>
  <c r="X40" i="18"/>
  <c r="Y41" i="18" s="1"/>
  <c r="U41" i="18"/>
  <c r="O29" i="18"/>
  <c r="Y12" i="18"/>
  <c r="Y16" i="18"/>
  <c r="Y20" i="18"/>
  <c r="Y24" i="18"/>
  <c r="Y28" i="18"/>
  <c r="U32" i="18"/>
  <c r="X32" i="18"/>
  <c r="AA33" i="18"/>
  <c r="Z35" i="18"/>
  <c r="Y35" i="18"/>
  <c r="E37" i="18"/>
  <c r="E36" i="18"/>
  <c r="S37" i="18"/>
  <c r="S36" i="18"/>
  <c r="Z36" i="18"/>
  <c r="AA36" i="18" s="1"/>
  <c r="Z9" i="18"/>
  <c r="Y10" i="18"/>
  <c r="Z13" i="18"/>
  <c r="Y14" i="18"/>
  <c r="Z17" i="18"/>
  <c r="Y18" i="18"/>
  <c r="Z21" i="18"/>
  <c r="Y22" i="18"/>
  <c r="Z25" i="18"/>
  <c r="Y25" i="18"/>
  <c r="Z29" i="18"/>
  <c r="Y29" i="18"/>
  <c r="O32" i="18"/>
  <c r="Z19" i="18"/>
  <c r="AA19" i="18" s="1"/>
  <c r="S19" i="18"/>
  <c r="Z23" i="18"/>
  <c r="AA23" i="18" s="1"/>
  <c r="Z27" i="18"/>
  <c r="S27" i="18"/>
  <c r="S31" i="18"/>
  <c r="S32" i="18"/>
  <c r="U25" i="18"/>
  <c r="U26" i="18"/>
  <c r="U29" i="18"/>
  <c r="U30" i="18"/>
  <c r="I41" i="18"/>
  <c r="Z12" i="18"/>
  <c r="AA12" i="18" s="1"/>
  <c r="Z16" i="18"/>
  <c r="AA16" i="18" s="1"/>
  <c r="Z20" i="18"/>
  <c r="AA20" i="18" s="1"/>
  <c r="Z24" i="18"/>
  <c r="Z26" i="18"/>
  <c r="AA26" i="18" s="1"/>
  <c r="Z28" i="18"/>
  <c r="AA28" i="18" s="1"/>
  <c r="W33" i="18"/>
  <c r="G37" i="18"/>
  <c r="I37" i="18"/>
  <c r="Q37" i="18"/>
  <c r="U37" i="18"/>
  <c r="N37" i="18"/>
  <c r="I39" i="18"/>
  <c r="W39" i="18"/>
  <c r="Q40" i="18"/>
  <c r="Q41" i="18"/>
  <c r="E39" i="18"/>
  <c r="Q33" i="18"/>
  <c r="U35" i="18"/>
  <c r="N39" i="18"/>
  <c r="O39" i="18" s="1"/>
  <c r="G40" i="18"/>
  <c r="G41" i="18"/>
  <c r="E41" i="18"/>
  <c r="AA306" i="20"/>
  <c r="Y309" i="20"/>
  <c r="Y311" i="20"/>
  <c r="Z306" i="20"/>
  <c r="Y305" i="20"/>
  <c r="Y317" i="20"/>
  <c r="AA308" i="20"/>
  <c r="AA318" i="20"/>
  <c r="AA319" i="20"/>
  <c r="O309" i="20"/>
  <c r="O311" i="20"/>
  <c r="O308" i="20"/>
  <c r="O310" i="20"/>
  <c r="O318" i="20"/>
  <c r="O317" i="20"/>
  <c r="Y319" i="20"/>
  <c r="Y318" i="20"/>
  <c r="Z317" i="20"/>
  <c r="O316" i="20"/>
  <c r="Y299" i="20"/>
  <c r="Z298" i="20"/>
  <c r="AA296" i="20"/>
  <c r="W40" i="18"/>
  <c r="Y303" i="20"/>
  <c r="X39" i="18"/>
  <c r="Y39" i="18" s="1"/>
  <c r="Y316" i="20"/>
  <c r="U39" i="18"/>
  <c r="Z293" i="20"/>
  <c r="Y297" i="20"/>
  <c r="Z297" i="20"/>
  <c r="Z303" i="20"/>
  <c r="AA315" i="20" s="1"/>
  <c r="U40" i="18"/>
  <c r="Z40" i="18"/>
  <c r="AA41" i="18" s="1"/>
  <c r="Y313" i="20"/>
  <c r="Y304" i="20"/>
  <c r="Z299" i="20"/>
  <c r="AA311" i="20" s="1"/>
  <c r="O298" i="20"/>
  <c r="O299" i="20"/>
  <c r="N40" i="18"/>
  <c r="O315" i="20"/>
  <c r="O312" i="20"/>
  <c r="O307" i="20"/>
  <c r="O314" i="20"/>
  <c r="O304" i="20"/>
  <c r="O313" i="20"/>
  <c r="K40" i="18"/>
  <c r="AA316" i="20"/>
  <c r="AA299" i="20"/>
  <c r="AA312" i="20"/>
  <c r="AA314" i="20"/>
  <c r="S40" i="18"/>
  <c r="AA294" i="20"/>
  <c r="Y314" i="20"/>
  <c r="Z313" i="20"/>
  <c r="AA313" i="20" s="1"/>
  <c r="AA317" i="20" l="1"/>
  <c r="AA329" i="20"/>
  <c r="O24" i="18"/>
  <c r="Y34" i="18"/>
  <c r="Z34" i="18"/>
  <c r="AA34" i="18" s="1"/>
  <c r="Z31" i="18"/>
  <c r="AA31" i="18" s="1"/>
  <c r="Y31" i="18"/>
  <c r="O40" i="18"/>
  <c r="O41" i="18"/>
  <c r="AA29" i="18"/>
  <c r="AA21" i="18"/>
  <c r="AA22" i="18"/>
  <c r="AA13" i="18"/>
  <c r="AA14" i="18"/>
  <c r="Y32" i="18"/>
  <c r="Y33" i="18"/>
  <c r="O35" i="18"/>
  <c r="N50" i="18"/>
  <c r="AA30" i="18"/>
  <c r="AA37" i="18"/>
  <c r="O36" i="18"/>
  <c r="O37" i="18"/>
  <c r="O38" i="18"/>
  <c r="AA24" i="18"/>
  <c r="AA27" i="18"/>
  <c r="AA25" i="18"/>
  <c r="AA17" i="18"/>
  <c r="AA18" i="18"/>
  <c r="AA9" i="18"/>
  <c r="AA10" i="18"/>
  <c r="O28" i="18"/>
  <c r="Y37" i="18"/>
  <c r="AA310" i="20"/>
  <c r="AA298" i="20"/>
  <c r="Z39" i="18"/>
  <c r="Y40" i="18"/>
  <c r="AA303" i="20"/>
  <c r="AA309" i="20"/>
  <c r="AA297" i="20"/>
  <c r="AA305" i="20"/>
  <c r="AA293" i="20"/>
  <c r="AA32" i="18" l="1"/>
  <c r="AA35" i="18"/>
  <c r="AA39" i="18"/>
  <c r="AA40" i="18"/>
</calcChain>
</file>

<file path=xl/sharedStrings.xml><?xml version="1.0" encoding="utf-8"?>
<sst xmlns="http://schemas.openxmlformats.org/spreadsheetml/2006/main" count="1321" uniqueCount="352">
  <si>
    <t>純移出入量</t>
  </si>
  <si>
    <t>一次需要量</t>
  </si>
  <si>
    <t>2008</t>
  </si>
  <si>
    <t>前年比</t>
    <rPh sb="0" eb="3">
      <t>ゼンネンヒ</t>
    </rPh>
    <phoneticPr fontId="2"/>
  </si>
  <si>
    <t>うち業務用</t>
    <rPh sb="2" eb="4">
      <t>ギョウム</t>
    </rPh>
    <rPh sb="4" eb="5">
      <t>ヨウ</t>
    </rPh>
    <phoneticPr fontId="2"/>
  </si>
  <si>
    <t>6</t>
  </si>
  <si>
    <t>7</t>
  </si>
  <si>
    <t>8</t>
  </si>
  <si>
    <t>9</t>
  </si>
  <si>
    <t>10</t>
  </si>
  <si>
    <t>11</t>
  </si>
  <si>
    <t>12</t>
  </si>
  <si>
    <t>4</t>
  </si>
  <si>
    <t>5</t>
  </si>
  <si>
    <t>2</t>
  </si>
  <si>
    <t>3</t>
  </si>
  <si>
    <t>（単位：kl、％）</t>
    <phoneticPr fontId="2"/>
  </si>
  <si>
    <t>年度</t>
    <rPh sb="0" eb="1">
      <t>ネン</t>
    </rPh>
    <rPh sb="1" eb="2">
      <t>ド</t>
    </rPh>
    <phoneticPr fontId="2"/>
  </si>
  <si>
    <t>牛乳生産量</t>
  </si>
  <si>
    <t>加工乳･成分調整牛乳生産量</t>
  </si>
  <si>
    <t>飲用牛乳等
生産量</t>
    <rPh sb="4" eb="5">
      <t>ナド</t>
    </rPh>
    <phoneticPr fontId="2"/>
  </si>
  <si>
    <t>うち学校給食用</t>
    <rPh sb="2" eb="4">
      <t>ガッコウ</t>
    </rPh>
    <rPh sb="4" eb="6">
      <t>キュウショク</t>
    </rPh>
    <rPh sb="6" eb="7">
      <t>ヨウ</t>
    </rPh>
    <phoneticPr fontId="2"/>
  </si>
  <si>
    <t>うち成分調整牛乳</t>
    <phoneticPr fontId="2"/>
  </si>
  <si>
    <t>1995</t>
    <phoneticPr fontId="2"/>
  </si>
  <si>
    <t>1996</t>
    <phoneticPr fontId="2"/>
  </si>
  <si>
    <t>1997</t>
    <phoneticPr fontId="2"/>
  </si>
  <si>
    <t>1998</t>
    <phoneticPr fontId="2"/>
  </si>
  <si>
    <t>1999</t>
    <phoneticPr fontId="2"/>
  </si>
  <si>
    <t>2000</t>
  </si>
  <si>
    <t>2009</t>
  </si>
  <si>
    <t>2011</t>
  </si>
  <si>
    <t>データ元：農林水産省「牛乳乳製品統計」</t>
    <rPh sb="3" eb="4">
      <t>モト</t>
    </rPh>
    <rPh sb="5" eb="7">
      <t>ノウリン</t>
    </rPh>
    <rPh sb="7" eb="10">
      <t>スイサンショウ</t>
    </rPh>
    <rPh sb="11" eb="13">
      <t>ギュウニュウ</t>
    </rPh>
    <rPh sb="13" eb="16">
      <t>ニュウセイヒン</t>
    </rPh>
    <rPh sb="16" eb="18">
      <t>トウケイ</t>
    </rPh>
    <phoneticPr fontId="2"/>
  </si>
  <si>
    <t>1990</t>
    <phoneticPr fontId="2"/>
  </si>
  <si>
    <t>－</t>
    <phoneticPr fontId="2"/>
  </si>
  <si>
    <t>1991</t>
    <phoneticPr fontId="2"/>
  </si>
  <si>
    <t>3</t>
    <phoneticPr fontId="1"/>
  </si>
  <si>
    <t>1992</t>
    <phoneticPr fontId="2"/>
  </si>
  <si>
    <t>1993</t>
    <phoneticPr fontId="2"/>
  </si>
  <si>
    <t>1994</t>
    <phoneticPr fontId="2"/>
  </si>
  <si>
    <t>2001</t>
    <phoneticPr fontId="20"/>
  </si>
  <si>
    <t>13</t>
  </si>
  <si>
    <t>2002</t>
    <phoneticPr fontId="20"/>
  </si>
  <si>
    <t>14</t>
  </si>
  <si>
    <t>2003</t>
    <phoneticPr fontId="20"/>
  </si>
  <si>
    <t>15</t>
  </si>
  <si>
    <t>2004</t>
    <phoneticPr fontId="20"/>
  </si>
  <si>
    <t>16</t>
  </si>
  <si>
    <t>－</t>
    <phoneticPr fontId="2"/>
  </si>
  <si>
    <t>2005</t>
    <phoneticPr fontId="20"/>
  </si>
  <si>
    <t>17</t>
  </si>
  <si>
    <t>2006</t>
    <phoneticPr fontId="20"/>
  </si>
  <si>
    <t>18</t>
  </si>
  <si>
    <t>2007</t>
    <phoneticPr fontId="20"/>
  </si>
  <si>
    <t>19</t>
  </si>
  <si>
    <t>20</t>
  </si>
  <si>
    <t>21</t>
  </si>
  <si>
    <t>2010</t>
    <phoneticPr fontId="20"/>
  </si>
  <si>
    <t>22</t>
  </si>
  <si>
    <t>23</t>
  </si>
  <si>
    <t>2012</t>
    <phoneticPr fontId="20"/>
  </si>
  <si>
    <t>24</t>
  </si>
  <si>
    <t>年・月</t>
    <rPh sb="0" eb="1">
      <t>ネン</t>
    </rPh>
    <rPh sb="2" eb="3">
      <t>ツキ</t>
    </rPh>
    <phoneticPr fontId="2"/>
  </si>
  <si>
    <t>うち成分調整牛乳</t>
    <phoneticPr fontId="2"/>
  </si>
  <si>
    <t>6</t>
    <phoneticPr fontId="22"/>
  </si>
  <si>
    <t>7</t>
    <phoneticPr fontId="23"/>
  </si>
  <si>
    <t>7</t>
    <phoneticPr fontId="22"/>
  </si>
  <si>
    <t>8</t>
    <phoneticPr fontId="23"/>
  </si>
  <si>
    <t>8</t>
    <phoneticPr fontId="22"/>
  </si>
  <si>
    <t>9</t>
    <phoneticPr fontId="22"/>
  </si>
  <si>
    <t>2</t>
    <phoneticPr fontId="22"/>
  </si>
  <si>
    <t>3</t>
    <phoneticPr fontId="23"/>
  </si>
  <si>
    <t>5</t>
    <phoneticPr fontId="23"/>
  </si>
  <si>
    <t>5</t>
    <phoneticPr fontId="22"/>
  </si>
  <si>
    <t>6</t>
    <phoneticPr fontId="23"/>
  </si>
  <si>
    <t>9</t>
    <phoneticPr fontId="23"/>
  </si>
  <si>
    <t>10</t>
    <phoneticPr fontId="23"/>
  </si>
  <si>
    <t>10</t>
    <phoneticPr fontId="22"/>
  </si>
  <si>
    <t>11</t>
    <phoneticPr fontId="23"/>
  </si>
  <si>
    <t>2</t>
    <phoneticPr fontId="23"/>
  </si>
  <si>
    <t>3</t>
    <phoneticPr fontId="22"/>
  </si>
  <si>
    <t>11</t>
    <phoneticPr fontId="22"/>
  </si>
  <si>
    <t>12</t>
    <phoneticPr fontId="23"/>
  </si>
  <si>
    <t>12</t>
    <phoneticPr fontId="22"/>
  </si>
  <si>
    <t>1998/4</t>
    <phoneticPr fontId="22"/>
  </si>
  <si>
    <t>－</t>
    <phoneticPr fontId="2"/>
  </si>
  <si>
    <t>－</t>
    <phoneticPr fontId="2"/>
  </si>
  <si>
    <t>5</t>
    <phoneticPr fontId="22"/>
  </si>
  <si>
    <t>5</t>
    <phoneticPr fontId="23"/>
  </si>
  <si>
    <t>－</t>
    <phoneticPr fontId="2"/>
  </si>
  <si>
    <t>－</t>
    <phoneticPr fontId="2"/>
  </si>
  <si>
    <t>－</t>
    <phoneticPr fontId="2"/>
  </si>
  <si>
    <t>1999/1</t>
    <phoneticPr fontId="22"/>
  </si>
  <si>
    <t>11/1</t>
    <phoneticPr fontId="23"/>
  </si>
  <si>
    <t>1999/4</t>
    <phoneticPr fontId="22"/>
  </si>
  <si>
    <t>11/4</t>
    <phoneticPr fontId="23"/>
  </si>
  <si>
    <t>2000/1</t>
    <phoneticPr fontId="22"/>
  </si>
  <si>
    <t>12/1</t>
    <phoneticPr fontId="23"/>
  </si>
  <si>
    <t>2000/4</t>
    <phoneticPr fontId="22"/>
  </si>
  <si>
    <t>12/4</t>
    <phoneticPr fontId="23"/>
  </si>
  <si>
    <t>2001/1</t>
    <phoneticPr fontId="22"/>
  </si>
  <si>
    <t>13/1</t>
    <phoneticPr fontId="23"/>
  </si>
  <si>
    <t>2001/4</t>
    <phoneticPr fontId="22"/>
  </si>
  <si>
    <t>13/4</t>
    <phoneticPr fontId="23"/>
  </si>
  <si>
    <t>2002/1</t>
    <phoneticPr fontId="22"/>
  </si>
  <si>
    <t>14/1</t>
    <phoneticPr fontId="23"/>
  </si>
  <si>
    <t>2002/4</t>
    <phoneticPr fontId="22"/>
  </si>
  <si>
    <t>14/4</t>
    <phoneticPr fontId="23"/>
  </si>
  <si>
    <t>2003/1</t>
    <phoneticPr fontId="22"/>
  </si>
  <si>
    <t>15/1</t>
    <phoneticPr fontId="23"/>
  </si>
  <si>
    <t>2003/4</t>
    <phoneticPr fontId="22"/>
  </si>
  <si>
    <t>15/4</t>
    <phoneticPr fontId="23"/>
  </si>
  <si>
    <t>2004/1</t>
    <phoneticPr fontId="22"/>
  </si>
  <si>
    <t>16/1</t>
    <phoneticPr fontId="23"/>
  </si>
  <si>
    <t>2004/4</t>
    <phoneticPr fontId="22"/>
  </si>
  <si>
    <t>16/4</t>
    <phoneticPr fontId="23"/>
  </si>
  <si>
    <t>2005/1</t>
    <phoneticPr fontId="22"/>
  </si>
  <si>
    <t>17/1</t>
    <phoneticPr fontId="23"/>
  </si>
  <si>
    <t>2005/4</t>
    <phoneticPr fontId="22"/>
  </si>
  <si>
    <t>17/4</t>
    <phoneticPr fontId="23"/>
  </si>
  <si>
    <t>2006/1</t>
    <phoneticPr fontId="22"/>
  </si>
  <si>
    <t>18/1</t>
    <phoneticPr fontId="23"/>
  </si>
  <si>
    <t>2006/4</t>
    <phoneticPr fontId="22"/>
  </si>
  <si>
    <t>18/4</t>
    <phoneticPr fontId="23"/>
  </si>
  <si>
    <t>2007/1</t>
    <phoneticPr fontId="22"/>
  </si>
  <si>
    <t>19/1</t>
    <phoneticPr fontId="23"/>
  </si>
  <si>
    <t>2007/4</t>
    <phoneticPr fontId="22"/>
  </si>
  <si>
    <t>19/4</t>
    <phoneticPr fontId="23"/>
  </si>
  <si>
    <t>2008/1</t>
    <phoneticPr fontId="22"/>
  </si>
  <si>
    <t>20/1</t>
    <phoneticPr fontId="23"/>
  </si>
  <si>
    <t>2008/4</t>
    <phoneticPr fontId="22"/>
  </si>
  <si>
    <t>20/4</t>
    <phoneticPr fontId="23"/>
  </si>
  <si>
    <t>11</t>
    <phoneticPr fontId="22"/>
  </si>
  <si>
    <t>12</t>
    <phoneticPr fontId="22"/>
  </si>
  <si>
    <t>2009/1</t>
    <phoneticPr fontId="22"/>
  </si>
  <si>
    <t>21/1</t>
    <phoneticPr fontId="23"/>
  </si>
  <si>
    <t>2</t>
    <phoneticPr fontId="22"/>
  </si>
  <si>
    <t>2</t>
    <phoneticPr fontId="23"/>
  </si>
  <si>
    <t>3</t>
    <phoneticPr fontId="22"/>
  </si>
  <si>
    <t>2009/4</t>
    <phoneticPr fontId="22"/>
  </si>
  <si>
    <t>21/4</t>
    <phoneticPr fontId="23"/>
  </si>
  <si>
    <t>5</t>
    <phoneticPr fontId="22"/>
  </si>
  <si>
    <t>6</t>
    <phoneticPr fontId="22"/>
  </si>
  <si>
    <t>7</t>
    <phoneticPr fontId="22"/>
  </si>
  <si>
    <t>7</t>
    <phoneticPr fontId="23"/>
  </si>
  <si>
    <t>8</t>
    <phoneticPr fontId="22"/>
  </si>
  <si>
    <t>8</t>
    <phoneticPr fontId="23"/>
  </si>
  <si>
    <t>9</t>
    <phoneticPr fontId="22"/>
  </si>
  <si>
    <t>10</t>
    <phoneticPr fontId="22"/>
  </si>
  <si>
    <t>2010/1</t>
    <phoneticPr fontId="22"/>
  </si>
  <si>
    <t>22/1</t>
    <phoneticPr fontId="23"/>
  </si>
  <si>
    <t>2010/4</t>
    <phoneticPr fontId="22"/>
  </si>
  <si>
    <t>22/4</t>
    <phoneticPr fontId="23"/>
  </si>
  <si>
    <t>2011/1</t>
    <phoneticPr fontId="22"/>
  </si>
  <si>
    <t>23/1</t>
    <phoneticPr fontId="23"/>
  </si>
  <si>
    <t>2011/4</t>
    <phoneticPr fontId="22"/>
  </si>
  <si>
    <t>23/4</t>
    <phoneticPr fontId="23"/>
  </si>
  <si>
    <t>2012/1</t>
    <phoneticPr fontId="22"/>
  </si>
  <si>
    <t>24/1</t>
    <phoneticPr fontId="23"/>
  </si>
  <si>
    <t>2012/4</t>
    <phoneticPr fontId="22"/>
  </si>
  <si>
    <t>24/4</t>
    <phoneticPr fontId="23"/>
  </si>
  <si>
    <t>2013/1</t>
    <phoneticPr fontId="22"/>
  </si>
  <si>
    <t>25/1</t>
    <phoneticPr fontId="23"/>
  </si>
  <si>
    <t>2013/4</t>
    <phoneticPr fontId="22"/>
  </si>
  <si>
    <t>25/4</t>
    <phoneticPr fontId="23"/>
  </si>
  <si>
    <t>平成 2</t>
    <rPh sb="0" eb="2">
      <t>ヘイセイ</t>
    </rPh>
    <phoneticPr fontId="1"/>
  </si>
  <si>
    <t>平成 10/4</t>
    <rPh sb="0" eb="2">
      <t>ヘイセイ</t>
    </rPh>
    <phoneticPr fontId="23"/>
  </si>
  <si>
    <t>うち加工乳</t>
    <rPh sb="2" eb="4">
      <t>カコウ</t>
    </rPh>
    <phoneticPr fontId="2"/>
  </si>
  <si>
    <t>2014/1</t>
    <phoneticPr fontId="22"/>
  </si>
  <si>
    <t>26/1</t>
    <phoneticPr fontId="23"/>
  </si>
  <si>
    <t>前年同月比</t>
    <phoneticPr fontId="2"/>
  </si>
  <si>
    <t>前年同月比</t>
    <phoneticPr fontId="2"/>
  </si>
  <si>
    <t>注：1  「前年同月比」「うち加工乳」「純移出入量」「一次需要量」はJミルクによる算出。</t>
    <rPh sb="0" eb="1">
      <t>チュウ</t>
    </rPh>
    <rPh sb="15" eb="17">
      <t>カコウ</t>
    </rPh>
    <rPh sb="17" eb="18">
      <t>ニュウ</t>
    </rPh>
    <rPh sb="41" eb="43">
      <t>サンシュツ</t>
    </rPh>
    <phoneticPr fontId="2"/>
  </si>
  <si>
    <t>（単位：kl、％）</t>
    <phoneticPr fontId="2"/>
  </si>
  <si>
    <t>2013</t>
    <phoneticPr fontId="20"/>
  </si>
  <si>
    <t>25</t>
    <phoneticPr fontId="2"/>
  </si>
  <si>
    <t>2014/4</t>
    <phoneticPr fontId="22"/>
  </si>
  <si>
    <t>26/4</t>
    <phoneticPr fontId="23"/>
  </si>
  <si>
    <t>5</t>
    <phoneticPr fontId="22"/>
  </si>
  <si>
    <t>6</t>
    <phoneticPr fontId="22"/>
  </si>
  <si>
    <t>7</t>
    <phoneticPr fontId="22"/>
  </si>
  <si>
    <t>7</t>
    <phoneticPr fontId="23"/>
  </si>
  <si>
    <t>8</t>
    <phoneticPr fontId="22"/>
  </si>
  <si>
    <t>8</t>
    <phoneticPr fontId="23"/>
  </si>
  <si>
    <t>9</t>
    <phoneticPr fontId="22"/>
  </si>
  <si>
    <t>10</t>
    <phoneticPr fontId="22"/>
  </si>
  <si>
    <t>11</t>
    <phoneticPr fontId="22"/>
  </si>
  <si>
    <t>12</t>
    <phoneticPr fontId="22"/>
  </si>
  <si>
    <t>2015/1</t>
    <phoneticPr fontId="22"/>
  </si>
  <si>
    <t>27/1</t>
    <phoneticPr fontId="23"/>
  </si>
  <si>
    <t>2</t>
    <phoneticPr fontId="22"/>
  </si>
  <si>
    <t>2</t>
    <phoneticPr fontId="23"/>
  </si>
  <si>
    <t>3</t>
    <phoneticPr fontId="22"/>
  </si>
  <si>
    <t>2014</t>
    <phoneticPr fontId="20"/>
  </si>
  <si>
    <t>26</t>
    <phoneticPr fontId="2"/>
  </si>
  <si>
    <t>2015/4</t>
  </si>
  <si>
    <t>27/4</t>
  </si>
  <si>
    <t>2016/1</t>
  </si>
  <si>
    <t>28/1</t>
  </si>
  <si>
    <t>飲用牛乳等生産量及び需給実績(東海・指定団体区分)</t>
    <rPh sb="15" eb="17">
      <t>トウカイ</t>
    </rPh>
    <phoneticPr fontId="2"/>
  </si>
  <si>
    <t>飲用牛乳等生産量及び需給実績(東海・指定団体区分)</t>
    <phoneticPr fontId="2"/>
  </si>
  <si>
    <t>2015</t>
    <phoneticPr fontId="20"/>
  </si>
  <si>
    <t>27</t>
    <phoneticPr fontId="2"/>
  </si>
  <si>
    <t>2016/4</t>
    <phoneticPr fontId="2"/>
  </si>
  <si>
    <t>28/4</t>
    <phoneticPr fontId="2"/>
  </si>
  <si>
    <t>2017/1</t>
    <phoneticPr fontId="2"/>
  </si>
  <si>
    <t>29/1</t>
    <phoneticPr fontId="2"/>
  </si>
  <si>
    <t>2016</t>
    <phoneticPr fontId="20"/>
  </si>
  <si>
    <t>28</t>
    <phoneticPr fontId="2"/>
  </si>
  <si>
    <t>2017/4</t>
    <phoneticPr fontId="2"/>
  </si>
  <si>
    <t>29/4</t>
    <phoneticPr fontId="2"/>
  </si>
  <si>
    <t>30/1</t>
    <phoneticPr fontId="2"/>
  </si>
  <si>
    <t>2018/1</t>
    <phoneticPr fontId="2"/>
  </si>
  <si>
    <t>　   3　山梨県及び静岡県は関東地方とし、長野県は東海地方とした。</t>
    <rPh sb="6" eb="9">
      <t>ヤマナシケン</t>
    </rPh>
    <rPh sb="9" eb="10">
      <t>オヨ</t>
    </rPh>
    <rPh sb="11" eb="14">
      <t>シズオカケン</t>
    </rPh>
    <rPh sb="15" eb="17">
      <t>カントウ</t>
    </rPh>
    <rPh sb="17" eb="19">
      <t>チホウ</t>
    </rPh>
    <rPh sb="22" eb="24">
      <t>ナガノ</t>
    </rPh>
    <rPh sb="24" eb="25">
      <t>ケン</t>
    </rPh>
    <rPh sb="26" eb="28">
      <t>トウカイ</t>
    </rPh>
    <rPh sb="28" eb="30">
      <t>チホウ</t>
    </rPh>
    <phoneticPr fontId="2"/>
  </si>
  <si>
    <t>　   2  2004年4月の牛乳乳製品統計調査規則の改正に伴う用語の定義の変更及び調査項目の追加によりそれ以前の数値と連続性なし。</t>
    <phoneticPr fontId="2"/>
  </si>
  <si>
    <t>－</t>
  </si>
  <si>
    <t>2017</t>
    <phoneticPr fontId="20"/>
  </si>
  <si>
    <t>29</t>
    <phoneticPr fontId="2"/>
  </si>
  <si>
    <t>2018/4</t>
    <phoneticPr fontId="2"/>
  </si>
  <si>
    <t>30/4</t>
    <phoneticPr fontId="2"/>
  </si>
  <si>
    <t>2019/1</t>
    <phoneticPr fontId="2"/>
  </si>
  <si>
    <t>31/1</t>
    <phoneticPr fontId="2"/>
  </si>
  <si>
    <t>出荷量</t>
    <phoneticPr fontId="2"/>
  </si>
  <si>
    <t>入荷量</t>
    <phoneticPr fontId="2"/>
  </si>
  <si>
    <t xml:space="preserve">     4  飲用牛乳等の流通量のうち、出荷量は工場・処理場が県外の工場・処理場へ飲用牛乳等を出荷した量であり、入荷量は県外の工場・処理場から飲用牛乳等を入荷した量である｡</t>
    <phoneticPr fontId="2"/>
  </si>
  <si>
    <t xml:space="preserve">     5  全国農業地域別の飲用牛乳等の流通量は、全国農業地域内の県別の出荷量、入荷量を積み上げたものである。</t>
    <phoneticPr fontId="2"/>
  </si>
  <si>
    <t>　   7  色付セルについては確定値。</t>
    <rPh sb="7" eb="8">
      <t>イロ</t>
    </rPh>
    <rPh sb="8" eb="9">
      <t>ツキ</t>
    </rPh>
    <rPh sb="16" eb="18">
      <t>カクテイ</t>
    </rPh>
    <rPh sb="18" eb="19">
      <t>アタイ</t>
    </rPh>
    <phoneticPr fontId="2"/>
  </si>
  <si>
    <t xml:space="preserve">     6  出荷量・入荷量は速報値。</t>
    <phoneticPr fontId="2"/>
  </si>
  <si>
    <t>2018</t>
    <phoneticPr fontId="20"/>
  </si>
  <si>
    <t>30</t>
    <phoneticPr fontId="2"/>
  </si>
  <si>
    <t>2019/4</t>
    <phoneticPr fontId="22"/>
  </si>
  <si>
    <t>31/4</t>
    <phoneticPr fontId="23"/>
  </si>
  <si>
    <t>令和元年/5</t>
    <rPh sb="0" eb="2">
      <t>レイワ</t>
    </rPh>
    <rPh sb="2" eb="4">
      <t>ガンネン</t>
    </rPh>
    <phoneticPr fontId="2"/>
  </si>
  <si>
    <t>6</t>
    <phoneticPr fontId="22"/>
  </si>
  <si>
    <t>8</t>
    <phoneticPr fontId="22"/>
  </si>
  <si>
    <t>8</t>
    <phoneticPr fontId="23"/>
  </si>
  <si>
    <t>9</t>
    <phoneticPr fontId="22"/>
  </si>
  <si>
    <t>10</t>
    <phoneticPr fontId="22"/>
  </si>
  <si>
    <t>11</t>
    <phoneticPr fontId="22"/>
  </si>
  <si>
    <t>12</t>
    <phoneticPr fontId="22"/>
  </si>
  <si>
    <t>2020/1</t>
    <phoneticPr fontId="22"/>
  </si>
  <si>
    <t>2/1</t>
    <phoneticPr fontId="23"/>
  </si>
  <si>
    <t>2</t>
    <phoneticPr fontId="22"/>
  </si>
  <si>
    <t>2</t>
    <phoneticPr fontId="23"/>
  </si>
  <si>
    <t>3</t>
    <phoneticPr fontId="22"/>
  </si>
  <si>
    <t>3</t>
    <phoneticPr fontId="23"/>
  </si>
  <si>
    <t>2020/4</t>
    <phoneticPr fontId="22"/>
  </si>
  <si>
    <t>2/4</t>
    <phoneticPr fontId="23"/>
  </si>
  <si>
    <t>5</t>
    <phoneticPr fontId="22"/>
  </si>
  <si>
    <t>5</t>
    <phoneticPr fontId="2"/>
  </si>
  <si>
    <t>6</t>
    <phoneticPr fontId="22"/>
  </si>
  <si>
    <t>7</t>
    <phoneticPr fontId="22"/>
  </si>
  <si>
    <t>7</t>
    <phoneticPr fontId="23"/>
  </si>
  <si>
    <t>8</t>
    <phoneticPr fontId="22"/>
  </si>
  <si>
    <t>8</t>
    <phoneticPr fontId="23"/>
  </si>
  <si>
    <t>9</t>
    <phoneticPr fontId="22"/>
  </si>
  <si>
    <t>10</t>
    <phoneticPr fontId="22"/>
  </si>
  <si>
    <t>11</t>
    <phoneticPr fontId="22"/>
  </si>
  <si>
    <t>12</t>
    <phoneticPr fontId="22"/>
  </si>
  <si>
    <t>2021/1</t>
    <phoneticPr fontId="22"/>
  </si>
  <si>
    <t>3/1</t>
    <phoneticPr fontId="23"/>
  </si>
  <si>
    <t>2</t>
    <phoneticPr fontId="22"/>
  </si>
  <si>
    <t>2</t>
    <phoneticPr fontId="23"/>
  </si>
  <si>
    <t>3</t>
    <phoneticPr fontId="22"/>
  </si>
  <si>
    <t>3</t>
    <phoneticPr fontId="23"/>
  </si>
  <si>
    <t>2019</t>
    <phoneticPr fontId="20"/>
  </si>
  <si>
    <t>31/令和元</t>
    <rPh sb="3" eb="5">
      <t>レイワ</t>
    </rPh>
    <rPh sb="5" eb="6">
      <t>ガン</t>
    </rPh>
    <phoneticPr fontId="2"/>
  </si>
  <si>
    <t>2020</t>
    <phoneticPr fontId="20"/>
  </si>
  <si>
    <t>2</t>
    <phoneticPr fontId="2"/>
  </si>
  <si>
    <t>2021/4</t>
    <phoneticPr fontId="22"/>
  </si>
  <si>
    <t>3/4</t>
    <phoneticPr fontId="23"/>
  </si>
  <si>
    <t>5</t>
    <phoneticPr fontId="22"/>
  </si>
  <si>
    <t>5</t>
    <phoneticPr fontId="2"/>
  </si>
  <si>
    <t>6</t>
    <phoneticPr fontId="22"/>
  </si>
  <si>
    <t>7</t>
    <phoneticPr fontId="22"/>
  </si>
  <si>
    <t>7</t>
    <phoneticPr fontId="23"/>
  </si>
  <si>
    <t>8</t>
    <phoneticPr fontId="22"/>
  </si>
  <si>
    <t>8</t>
    <phoneticPr fontId="23"/>
  </si>
  <si>
    <t>9</t>
    <phoneticPr fontId="22"/>
  </si>
  <si>
    <t>10</t>
    <phoneticPr fontId="22"/>
  </si>
  <si>
    <t>11</t>
    <phoneticPr fontId="22"/>
  </si>
  <si>
    <t>12</t>
    <phoneticPr fontId="22"/>
  </si>
  <si>
    <t>2022/1</t>
    <phoneticPr fontId="22"/>
  </si>
  <si>
    <t>4/1</t>
    <phoneticPr fontId="23"/>
  </si>
  <si>
    <t>2</t>
    <phoneticPr fontId="22"/>
  </si>
  <si>
    <t>2</t>
    <phoneticPr fontId="23"/>
  </si>
  <si>
    <t>3</t>
    <phoneticPr fontId="22"/>
  </si>
  <si>
    <t>3</t>
    <phoneticPr fontId="23"/>
  </si>
  <si>
    <t>2022/4</t>
    <phoneticPr fontId="22"/>
  </si>
  <si>
    <t>4/4</t>
    <phoneticPr fontId="23"/>
  </si>
  <si>
    <t>5</t>
    <phoneticPr fontId="22"/>
  </si>
  <si>
    <t>5</t>
    <phoneticPr fontId="2"/>
  </si>
  <si>
    <t>6</t>
    <phoneticPr fontId="22"/>
  </si>
  <si>
    <t>7</t>
    <phoneticPr fontId="22"/>
  </si>
  <si>
    <t>7</t>
    <phoneticPr fontId="23"/>
  </si>
  <si>
    <t>8</t>
    <phoneticPr fontId="22"/>
  </si>
  <si>
    <t>8</t>
    <phoneticPr fontId="23"/>
  </si>
  <si>
    <t>9</t>
    <phoneticPr fontId="22"/>
  </si>
  <si>
    <t>10</t>
    <phoneticPr fontId="22"/>
  </si>
  <si>
    <t>11</t>
    <phoneticPr fontId="22"/>
  </si>
  <si>
    <t>12</t>
    <phoneticPr fontId="22"/>
  </si>
  <si>
    <t>2023/1</t>
    <phoneticPr fontId="22"/>
  </si>
  <si>
    <t>5/1</t>
    <phoneticPr fontId="23"/>
  </si>
  <si>
    <t>2</t>
    <phoneticPr fontId="22"/>
  </si>
  <si>
    <t>2</t>
    <phoneticPr fontId="23"/>
  </si>
  <si>
    <t>3</t>
    <phoneticPr fontId="22"/>
  </si>
  <si>
    <t>3</t>
    <phoneticPr fontId="23"/>
  </si>
  <si>
    <t>2021</t>
    <phoneticPr fontId="20"/>
  </si>
  <si>
    <t>3</t>
    <phoneticPr fontId="2"/>
  </si>
  <si>
    <t>2022</t>
    <phoneticPr fontId="20"/>
  </si>
  <si>
    <t>4</t>
    <phoneticPr fontId="2"/>
  </si>
  <si>
    <t>2023/4</t>
    <phoneticPr fontId="22"/>
  </si>
  <si>
    <t>5/4</t>
    <phoneticPr fontId="23"/>
  </si>
  <si>
    <t>5</t>
    <phoneticPr fontId="22"/>
  </si>
  <si>
    <t>5</t>
    <phoneticPr fontId="2"/>
  </si>
  <si>
    <t>6</t>
    <phoneticPr fontId="22"/>
  </si>
  <si>
    <t>7</t>
    <phoneticPr fontId="22"/>
  </si>
  <si>
    <t>7</t>
    <phoneticPr fontId="23"/>
  </si>
  <si>
    <t>8</t>
    <phoneticPr fontId="22"/>
  </si>
  <si>
    <t>8</t>
    <phoneticPr fontId="23"/>
  </si>
  <si>
    <t>9</t>
    <phoneticPr fontId="22"/>
  </si>
  <si>
    <t>10</t>
    <phoneticPr fontId="22"/>
  </si>
  <si>
    <t>11</t>
    <phoneticPr fontId="22"/>
  </si>
  <si>
    <t>12</t>
    <phoneticPr fontId="22"/>
  </si>
  <si>
    <t>2024/1</t>
    <phoneticPr fontId="22"/>
  </si>
  <si>
    <t>6/1</t>
    <phoneticPr fontId="23"/>
  </si>
  <si>
    <t>2</t>
    <phoneticPr fontId="22"/>
  </si>
  <si>
    <t>2</t>
    <phoneticPr fontId="23"/>
  </si>
  <si>
    <t>3</t>
    <phoneticPr fontId="22"/>
  </si>
  <si>
    <t>3</t>
    <phoneticPr fontId="23"/>
  </si>
  <si>
    <t>毎年1回更新、最終更新日2024/5/27</t>
    <phoneticPr fontId="2"/>
  </si>
  <si>
    <t>2023</t>
    <phoneticPr fontId="20"/>
  </si>
  <si>
    <t>5</t>
    <phoneticPr fontId="2"/>
  </si>
  <si>
    <t>2024/4</t>
    <phoneticPr fontId="22"/>
  </si>
  <si>
    <t>6/4</t>
    <phoneticPr fontId="23"/>
  </si>
  <si>
    <t>5</t>
    <phoneticPr fontId="22"/>
  </si>
  <si>
    <t>5</t>
    <phoneticPr fontId="2"/>
  </si>
  <si>
    <t>6</t>
    <phoneticPr fontId="22"/>
  </si>
  <si>
    <t>7</t>
    <phoneticPr fontId="22"/>
  </si>
  <si>
    <t>7</t>
    <phoneticPr fontId="23"/>
  </si>
  <si>
    <t>8</t>
    <phoneticPr fontId="22"/>
  </si>
  <si>
    <t>8</t>
    <phoneticPr fontId="23"/>
  </si>
  <si>
    <t>9</t>
    <phoneticPr fontId="22"/>
  </si>
  <si>
    <t>10</t>
    <phoneticPr fontId="22"/>
  </si>
  <si>
    <t>11</t>
    <phoneticPr fontId="22"/>
  </si>
  <si>
    <t>12</t>
    <phoneticPr fontId="22"/>
  </si>
  <si>
    <t>2025/1</t>
    <phoneticPr fontId="22"/>
  </si>
  <si>
    <t>7/1</t>
    <phoneticPr fontId="23"/>
  </si>
  <si>
    <t>2</t>
    <phoneticPr fontId="22"/>
  </si>
  <si>
    <t>2</t>
    <phoneticPr fontId="23"/>
  </si>
  <si>
    <t>3</t>
    <phoneticPr fontId="22"/>
  </si>
  <si>
    <t>3</t>
    <phoneticPr fontId="23"/>
  </si>
  <si>
    <t>毎月1回更新、最終更新日2025/4/28</t>
    <rPh sb="1" eb="2">
      <t>ツキ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</si>
</sst>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Red]\-#,##0\ "/>
    <numFmt numFmtId="177" formatCode="#,##0;\-#,##0;&quot;-&quot;"/>
    <numFmt numFmtId="178" formatCode="#,##0.0_ "/>
    <numFmt numFmtId="179" formatCode="#,##0_ "/>
    <numFmt numFmtId="180" formatCode="#,##0_);[Red]\(#,##0\)"/>
    <numFmt numFmtId="181" formatCode="yyyy/m"/>
    <numFmt numFmtId="182" formatCode="0.0;&quot;▲ &quot;0.0"/>
  </numFmts>
  <fonts count="36">
    <font>
      <sz val="11"/>
      <name val="ＭＳ Ｐゴシック"/>
      <family val="3"/>
      <charset val="128"/>
    </font>
    <font>
      <sz val="11"/>
      <name val="ＭＳ Ｐゴシック"/>
      <family val="3"/>
      <charset val="128"/>
    </font>
    <font>
      <sz val="6"/>
      <name val="ＭＳ Ｐゴシック"/>
      <family val="3"/>
      <charset val="128"/>
    </font>
    <font>
      <sz val="8"/>
      <color indexed="8"/>
      <name val="ＭＳ 明朝"/>
      <family val="1"/>
      <charset val="128"/>
    </font>
    <font>
      <sz val="7"/>
      <color indexed="8"/>
      <name val="ＭＳ 明朝"/>
      <family val="1"/>
      <charset val="128"/>
    </font>
    <font>
      <sz val="8"/>
      <color indexed="9"/>
      <name val="ＭＳ 明朝"/>
      <family val="1"/>
      <charset val="128"/>
    </font>
    <font>
      <sz val="8"/>
      <color indexed="10"/>
      <name val="ＭＳ 明朝"/>
      <family val="1"/>
      <charset val="128"/>
    </font>
    <font>
      <sz val="8"/>
      <color indexed="8"/>
      <name val="ＭＳ Ｐゴシック"/>
      <family val="3"/>
      <charset val="128"/>
    </font>
    <font>
      <b/>
      <sz val="12"/>
      <color indexed="8"/>
      <name val="ＭＳ Ｐゴシック"/>
      <family val="3"/>
      <charset val="128"/>
    </font>
    <font>
      <sz val="10"/>
      <color indexed="8"/>
      <name val="ＭＳ Ｐ明朝"/>
      <family val="1"/>
      <charset val="128"/>
    </font>
    <font>
      <sz val="8"/>
      <name val="ＭＳ Ｐゴシック"/>
      <family val="3"/>
      <charset val="128"/>
    </font>
    <font>
      <b/>
      <sz val="10"/>
      <color theme="0"/>
      <name val="ＭＳ Ｐゴシック"/>
      <family val="3"/>
      <charset val="128"/>
    </font>
    <font>
      <sz val="8"/>
      <color theme="1"/>
      <name val="ＭＳ Ｐゴシック"/>
      <family val="3"/>
      <charset val="128"/>
    </font>
    <font>
      <sz val="10"/>
      <color indexed="8"/>
      <name val="Arial"/>
      <family val="2"/>
    </font>
    <font>
      <b/>
      <sz val="12"/>
      <name val="Arial"/>
      <family val="2"/>
    </font>
    <font>
      <sz val="10"/>
      <name val="Arial"/>
      <family val="2"/>
    </font>
    <font>
      <b/>
      <sz val="9"/>
      <color theme="0"/>
      <name val="ＭＳ Ｐゴシック"/>
      <family val="3"/>
      <charset val="128"/>
    </font>
    <font>
      <b/>
      <sz val="10"/>
      <color indexed="8"/>
      <name val="ＭＳ Ｐゴシック"/>
      <family val="3"/>
      <charset val="128"/>
    </font>
    <font>
      <sz val="8"/>
      <color theme="0"/>
      <name val="ＭＳ 明朝"/>
      <family val="1"/>
      <charset val="128"/>
    </font>
    <font>
      <sz val="10"/>
      <name val="ＭＳ Ｐゴシック"/>
      <family val="3"/>
      <charset val="128"/>
    </font>
    <font>
      <sz val="6"/>
      <name val="Osaka"/>
      <family val="3"/>
      <charset val="128"/>
    </font>
    <font>
      <sz val="10"/>
      <name val="ＭＳ Ｐゴシック"/>
      <family val="3"/>
      <charset val="128"/>
      <scheme val="major"/>
    </font>
    <font>
      <sz val="14"/>
      <name val="ＭＳ Ｐゴシック"/>
      <family val="3"/>
      <charset val="128"/>
    </font>
    <font>
      <sz val="10"/>
      <name val="Century"/>
      <family val="1"/>
    </font>
    <font>
      <sz val="10"/>
      <name val="ＭＳ Ｐ明朝"/>
      <family val="1"/>
      <charset val="128"/>
    </font>
    <font>
      <sz val="10"/>
      <color indexed="8"/>
      <name val="ＭＳ 明朝"/>
      <family val="1"/>
      <charset val="128"/>
    </font>
    <font>
      <sz val="10"/>
      <color indexed="9"/>
      <name val="ＭＳ 明朝"/>
      <family val="1"/>
      <charset val="128"/>
    </font>
    <font>
      <sz val="8"/>
      <color rgb="FFFF0000"/>
      <name val="ＭＳ 明朝"/>
      <family val="1"/>
      <charset val="128"/>
    </font>
    <font>
      <sz val="10"/>
      <name val="ＭＳ 明朝"/>
      <family val="1"/>
      <charset val="128"/>
    </font>
    <font>
      <sz val="8"/>
      <name val="ＭＳ 明朝"/>
      <family val="1"/>
      <charset val="128"/>
    </font>
    <font>
      <sz val="10"/>
      <color theme="0"/>
      <name val="ＭＳ Ｐ明朝"/>
      <family val="1"/>
      <charset val="128"/>
    </font>
    <font>
      <sz val="10"/>
      <color theme="0"/>
      <name val="ＭＳ 明朝"/>
      <family val="1"/>
      <charset val="128"/>
    </font>
    <font>
      <sz val="8"/>
      <color indexed="9"/>
      <name val="ＭＳ Ｐゴシック"/>
      <family val="3"/>
      <charset val="128"/>
    </font>
    <font>
      <sz val="8"/>
      <color theme="0"/>
      <name val="ＭＳ Ｐゴシック"/>
      <family val="3"/>
      <charset val="128"/>
    </font>
    <font>
      <b/>
      <sz val="12"/>
      <color rgb="FFFF0000"/>
      <name val="ＭＳ Ｐゴシック"/>
      <family val="3"/>
      <charset val="128"/>
    </font>
    <font>
      <sz val="7"/>
      <color rgb="FFFF0000"/>
      <name val="ＭＳ 明朝"/>
      <family val="1"/>
      <charset val="128"/>
    </font>
  </fonts>
  <fills count="8">
    <fill>
      <patternFill patternType="none"/>
    </fill>
    <fill>
      <patternFill patternType="gray125"/>
    </fill>
    <fill>
      <patternFill patternType="solid">
        <fgColor theme="4"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3" tint="0.39997558519241921"/>
        <bgColor indexed="64"/>
      </patternFill>
    </fill>
    <fill>
      <patternFill patternType="solid">
        <fgColor rgb="FFFFFFCC"/>
        <bgColor indexed="64"/>
      </patternFill>
    </fill>
    <fill>
      <patternFill patternType="solid">
        <fgColor rgb="FFFFC000"/>
        <bgColor indexed="64"/>
      </patternFill>
    </fill>
  </fills>
  <borders count="57">
    <border>
      <left/>
      <right/>
      <top/>
      <bottom/>
      <diagonal/>
    </border>
    <border>
      <left/>
      <right/>
      <top style="thin">
        <color indexed="64"/>
      </top>
      <bottom style="thin">
        <color indexed="64"/>
      </bottom>
      <diagonal/>
    </border>
    <border>
      <left style="thin">
        <color auto="1"/>
      </left>
      <right/>
      <top/>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indexed="64"/>
      </right>
      <top style="thin">
        <color theme="0" tint="-0.499984740745262"/>
      </top>
      <bottom/>
      <diagonal/>
    </border>
    <border>
      <left style="thin">
        <color auto="1"/>
      </left>
      <right/>
      <top style="thin">
        <color auto="1"/>
      </top>
      <bottom/>
      <diagonal/>
    </border>
    <border>
      <left style="thin">
        <color auto="1"/>
      </left>
      <right style="thin">
        <color theme="0"/>
      </right>
      <top style="thin">
        <color auto="1"/>
      </top>
      <bottom style="thin">
        <color theme="0"/>
      </bottom>
      <diagonal/>
    </border>
    <border>
      <left style="thin">
        <color theme="0"/>
      </left>
      <right/>
      <top style="thin">
        <color auto="1"/>
      </top>
      <bottom style="thin">
        <color theme="0"/>
      </bottom>
      <diagonal/>
    </border>
    <border>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indexed="64"/>
      </right>
      <top style="thin">
        <color auto="1"/>
      </top>
      <bottom style="thin">
        <color theme="0"/>
      </bottom>
      <diagonal/>
    </border>
    <border>
      <left style="thin">
        <color auto="1"/>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indexed="64"/>
      </right>
      <top style="thin">
        <color theme="0"/>
      </top>
      <bottom style="thin">
        <color theme="0"/>
      </bottom>
      <diagonal/>
    </border>
    <border>
      <left style="thin">
        <color auto="1"/>
      </left>
      <right style="thin">
        <color theme="0"/>
      </right>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indexed="64"/>
      </right>
      <top/>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indexed="64"/>
      </left>
      <right style="thin">
        <color theme="0" tint="-0.499984740745262"/>
      </right>
      <top/>
      <bottom style="thin">
        <color indexed="64"/>
      </bottom>
      <diagonal/>
    </border>
    <border>
      <left style="thin">
        <color theme="0" tint="-0.499984740745262"/>
      </left>
      <right style="thin">
        <color theme="0" tint="-0.499984740745262"/>
      </right>
      <top/>
      <bottom style="thin">
        <color indexed="64"/>
      </bottom>
      <diagonal/>
    </border>
    <border>
      <left style="thin">
        <color theme="0" tint="-0.499984740745262"/>
      </left>
      <right style="thin">
        <color indexed="64"/>
      </right>
      <top/>
      <bottom style="thin">
        <color indexed="64"/>
      </bottom>
      <diagonal/>
    </border>
    <border>
      <left/>
      <right style="thin">
        <color indexed="64"/>
      </right>
      <top style="thin">
        <color indexed="64"/>
      </top>
      <bottom/>
      <diagonal/>
    </border>
    <border>
      <left style="thin">
        <color theme="0" tint="-0.499984740745262"/>
      </left>
      <right style="thin">
        <color theme="0" tint="-0.499984740745262"/>
      </right>
      <top style="thin">
        <color auto="1"/>
      </top>
      <bottom/>
      <diagonal/>
    </border>
    <border>
      <left style="thin">
        <color theme="0" tint="-0.499984740745262"/>
      </left>
      <right style="thin">
        <color indexed="64"/>
      </right>
      <top style="thin">
        <color auto="1"/>
      </top>
      <bottom/>
      <diagonal/>
    </border>
    <border>
      <left/>
      <right style="thin">
        <color indexed="64"/>
      </right>
      <top/>
      <bottom/>
      <diagonal/>
    </border>
    <border>
      <left style="thin">
        <color theme="0" tint="-0.499984740745262"/>
      </left>
      <right/>
      <top style="thin">
        <color theme="0" tint="-0.499984740745262"/>
      </top>
      <bottom/>
      <diagonal/>
    </border>
    <border>
      <left style="thin">
        <color theme="0" tint="-0.499984740745262"/>
      </left>
      <right/>
      <top/>
      <bottom/>
      <diagonal/>
    </border>
    <border>
      <left/>
      <right style="thin">
        <color indexed="64"/>
      </right>
      <top/>
      <bottom style="thin">
        <color indexed="64"/>
      </bottom>
      <diagonal/>
    </border>
    <border>
      <left style="thin">
        <color theme="0" tint="-0.499984740745262"/>
      </left>
      <right/>
      <top/>
      <bottom style="thin">
        <color theme="0" tint="-0.499984740745262"/>
      </bottom>
      <diagonal/>
    </border>
    <border>
      <left style="thin">
        <color indexed="64"/>
      </left>
      <right style="thin">
        <color theme="0" tint="-0.499984740745262"/>
      </right>
      <top style="thin">
        <color indexed="64"/>
      </top>
      <bottom/>
      <diagonal/>
    </border>
    <border>
      <left style="thin">
        <color theme="0"/>
      </left>
      <right style="thin">
        <color theme="0"/>
      </right>
      <top style="thin">
        <color auto="1"/>
      </top>
      <bottom style="thin">
        <color theme="0"/>
      </bottom>
      <diagonal/>
    </border>
    <border>
      <left style="thin">
        <color indexed="64"/>
      </left>
      <right style="thin">
        <color theme="0" tint="-0.499984740745262"/>
      </right>
      <top/>
      <bottom style="thin">
        <color theme="1" tint="0.499984740745262"/>
      </bottom>
      <diagonal/>
    </border>
    <border>
      <left style="thin">
        <color theme="0" tint="-0.499984740745262"/>
      </left>
      <right style="thin">
        <color indexed="64"/>
      </right>
      <top/>
      <bottom style="thin">
        <color theme="1" tint="0.499984740745262"/>
      </bottom>
      <diagonal/>
    </border>
    <border>
      <left style="thin">
        <color theme="0" tint="-0.499984740745262"/>
      </left>
      <right style="thin">
        <color theme="0" tint="-0.499984740745262"/>
      </right>
      <top/>
      <bottom style="thin">
        <color theme="1" tint="0.499984740745262"/>
      </bottom>
      <diagonal/>
    </border>
    <border>
      <left style="thin">
        <color indexed="64"/>
      </left>
      <right style="thin">
        <color theme="1" tint="0.499984740745262"/>
      </right>
      <top/>
      <bottom/>
      <diagonal/>
    </border>
    <border>
      <left style="thin">
        <color indexed="64"/>
      </left>
      <right style="thin">
        <color theme="1" tint="0.499984740745262"/>
      </right>
      <top/>
      <bottom style="thin">
        <color theme="0" tint="-0.499984740745262"/>
      </bottom>
      <diagonal/>
    </border>
    <border>
      <left style="thin">
        <color indexed="64"/>
      </left>
      <right style="thin">
        <color theme="1" tint="0.499984740745262"/>
      </right>
      <top style="thin">
        <color theme="0" tint="-0.499984740745262"/>
      </top>
      <bottom/>
      <diagonal/>
    </border>
    <border>
      <left style="thin">
        <color theme="1" tint="0.499984740745262"/>
      </left>
      <right style="thin">
        <color theme="1" tint="0.499984740745262"/>
      </right>
      <top style="thin">
        <color theme="0" tint="-0.499984740745262"/>
      </top>
      <bottom/>
      <diagonal/>
    </border>
    <border>
      <left style="thin">
        <color theme="1" tint="0.499984740745262"/>
      </left>
      <right style="thin">
        <color theme="0" tint="-0.499984740745262"/>
      </right>
      <top style="thin">
        <color theme="0" tint="-0.499984740745262"/>
      </top>
      <bottom/>
      <diagonal/>
    </border>
    <border>
      <left style="thin">
        <color theme="1" tint="0.499984740745262"/>
      </left>
      <right style="thin">
        <color theme="1" tint="0.499984740745262"/>
      </right>
      <top/>
      <bottom/>
      <diagonal/>
    </border>
    <border>
      <left style="thin">
        <color theme="1" tint="0.499984740745262"/>
      </left>
      <right style="thin">
        <color theme="0" tint="-0.499984740745262"/>
      </right>
      <top/>
      <bottom/>
      <diagonal/>
    </border>
    <border>
      <left style="thin">
        <color theme="1" tint="0.499984740745262"/>
      </left>
      <right style="thin">
        <color theme="1" tint="0.499984740745262"/>
      </right>
      <top/>
      <bottom style="thin">
        <color theme="0" tint="-0.499984740745262"/>
      </bottom>
      <diagonal/>
    </border>
    <border>
      <left style="thin">
        <color theme="1" tint="0.499984740745262"/>
      </left>
      <right style="thin">
        <color theme="0" tint="-0.499984740745262"/>
      </right>
      <top/>
      <bottom style="thin">
        <color theme="0" tint="-0.499984740745262"/>
      </bottom>
      <diagonal/>
    </border>
    <border>
      <left style="thin">
        <color indexed="64"/>
      </left>
      <right style="thin">
        <color theme="0" tint="-0.499984740745262"/>
      </right>
      <top style="thin">
        <color theme="1" tint="0.499984740745262"/>
      </top>
      <bottom/>
      <diagonal/>
    </border>
    <border>
      <left style="thin">
        <color theme="0" tint="-0.499984740745262"/>
      </left>
      <right style="thin">
        <color theme="0" tint="-0.499984740745262"/>
      </right>
      <top style="thin">
        <color theme="1" tint="0.499984740745262"/>
      </top>
      <bottom/>
      <diagonal/>
    </border>
    <border>
      <left style="thin">
        <color theme="0" tint="-0.499984740745262"/>
      </left>
      <right style="thin">
        <color indexed="64"/>
      </right>
      <top style="thin">
        <color theme="1" tint="0.499984740745262"/>
      </top>
      <bottom/>
      <diagonal/>
    </border>
    <border>
      <left style="thin">
        <color theme="0" tint="-0.499984740745262"/>
      </left>
      <right/>
      <top/>
      <bottom style="thin">
        <color indexed="64"/>
      </bottom>
      <diagonal/>
    </border>
  </borders>
  <cellStyleXfs count="7">
    <xf numFmtId="0" fontId="0" fillId="0" borderId="0"/>
    <xf numFmtId="38" fontId="1" fillId="0" borderId="0" applyFont="0" applyFill="0" applyBorder="0" applyAlignment="0" applyProtection="0"/>
    <xf numFmtId="177" fontId="13" fillId="0" borderId="0" applyFill="0" applyBorder="0" applyAlignment="0"/>
    <xf numFmtId="0" fontId="14" fillId="0" borderId="3" applyNumberFormat="0" applyAlignment="0" applyProtection="0">
      <alignment horizontal="left" vertical="center"/>
    </xf>
    <xf numFmtId="0" fontId="14" fillId="0" borderId="1">
      <alignment horizontal="left" vertical="center"/>
    </xf>
    <xf numFmtId="0" fontId="15" fillId="0" borderId="0"/>
    <xf numFmtId="38" fontId="1" fillId="0" borderId="0" applyFont="0" applyFill="0" applyBorder="0" applyAlignment="0" applyProtection="0"/>
  </cellStyleXfs>
  <cellXfs count="252">
    <xf numFmtId="0" fontId="0" fillId="0" borderId="0" xfId="0"/>
    <xf numFmtId="0" fontId="5" fillId="0" borderId="0" xfId="0" applyFont="1" applyFill="1" applyAlignment="1"/>
    <xf numFmtId="0" fontId="5" fillId="0" borderId="0" xfId="0" applyFont="1" applyFill="1"/>
    <xf numFmtId="0" fontId="3" fillId="0" borderId="0" xfId="0" applyFont="1" applyFill="1" applyAlignment="1"/>
    <xf numFmtId="0" fontId="3" fillId="0" borderId="0" xfId="0" applyFont="1" applyFill="1"/>
    <xf numFmtId="0" fontId="8" fillId="0" borderId="0" xfId="0" applyFont="1" applyFill="1" applyAlignment="1"/>
    <xf numFmtId="0" fontId="8" fillId="0" borderId="0" xfId="0" applyFont="1" applyFill="1"/>
    <xf numFmtId="0" fontId="8" fillId="0" borderId="0" xfId="0" applyFont="1" applyFill="1" applyBorder="1" applyAlignment="1">
      <alignment horizontal="left"/>
    </xf>
    <xf numFmtId="0" fontId="3" fillId="0" borderId="0" xfId="0" applyFont="1" applyFill="1" applyBorder="1" applyAlignment="1"/>
    <xf numFmtId="0" fontId="3" fillId="0" borderId="0" xfId="0" applyFont="1" applyFill="1" applyBorder="1" applyAlignment="1">
      <alignment horizontal="left"/>
    </xf>
    <xf numFmtId="0" fontId="6" fillId="0" borderId="0" xfId="0" applyFont="1" applyFill="1"/>
    <xf numFmtId="0" fontId="7" fillId="0" borderId="0" xfId="0" applyFont="1" applyFill="1" applyAlignment="1">
      <alignment horizontal="right"/>
    </xf>
    <xf numFmtId="3" fontId="4" fillId="0" borderId="0" xfId="1" applyNumberFormat="1" applyFont="1" applyFill="1" applyBorder="1"/>
    <xf numFmtId="0" fontId="3" fillId="0" borderId="0" xfId="0" applyNumberFormat="1" applyFont="1" applyFill="1" applyBorder="1" applyAlignment="1">
      <alignment horizontal="center" vertical="center" wrapText="1"/>
    </xf>
    <xf numFmtId="0" fontId="12" fillId="4" borderId="0" xfId="0" applyFont="1" applyFill="1" applyAlignment="1">
      <alignment vertical="center"/>
    </xf>
    <xf numFmtId="0" fontId="12" fillId="4" borderId="0" xfId="0" applyFont="1" applyFill="1" applyAlignment="1">
      <alignment horizontal="left" vertical="center"/>
    </xf>
    <xf numFmtId="0" fontId="8" fillId="0" borderId="0" xfId="0" applyFont="1" applyFill="1" applyAlignment="1">
      <alignment horizontal="center" vertical="center"/>
    </xf>
    <xf numFmtId="0" fontId="3" fillId="0" borderId="0" xfId="0" applyFont="1" applyFill="1" applyAlignment="1">
      <alignment horizontal="center" vertical="center"/>
    </xf>
    <xf numFmtId="0" fontId="18" fillId="3" borderId="17" xfId="0" applyFont="1" applyFill="1" applyBorder="1" applyAlignment="1">
      <alignment horizontal="center" vertical="center"/>
    </xf>
    <xf numFmtId="0" fontId="16" fillId="5" borderId="18" xfId="0" applyFont="1" applyFill="1" applyBorder="1" applyAlignment="1">
      <alignment horizontal="center" vertical="center"/>
    </xf>
    <xf numFmtId="0" fontId="18" fillId="3" borderId="19" xfId="0" applyFont="1" applyFill="1" applyBorder="1" applyAlignment="1">
      <alignment horizontal="center" vertical="center"/>
    </xf>
    <xf numFmtId="0" fontId="11" fillId="3" borderId="19" xfId="0" applyFont="1" applyFill="1" applyBorder="1" applyAlignment="1">
      <alignment vertical="center"/>
    </xf>
    <xf numFmtId="0" fontId="16" fillId="5" borderId="20" xfId="0" applyFont="1" applyFill="1" applyBorder="1" applyAlignment="1">
      <alignment horizontal="center" vertical="center"/>
    </xf>
    <xf numFmtId="178" fontId="9" fillId="0" borderId="23" xfId="0" applyNumberFormat="1" applyFont="1" applyFill="1" applyBorder="1" applyAlignment="1">
      <alignment horizontal="right" vertical="center"/>
    </xf>
    <xf numFmtId="176" fontId="7" fillId="0" borderId="0" xfId="1" applyNumberFormat="1" applyFont="1" applyFill="1" applyBorder="1" applyAlignment="1">
      <alignment horizontal="left" vertical="center"/>
    </xf>
    <xf numFmtId="0" fontId="10" fillId="0" borderId="0" xfId="0" applyFont="1" applyBorder="1" applyAlignment="1">
      <alignment vertical="center"/>
    </xf>
    <xf numFmtId="49" fontId="21" fillId="2" borderId="5" xfId="0" applyNumberFormat="1" applyFont="1" applyFill="1" applyBorder="1" applyAlignment="1">
      <alignment horizontal="right" vertical="center"/>
    </xf>
    <xf numFmtId="49" fontId="21" fillId="2" borderId="21" xfId="0" applyNumberFormat="1" applyFont="1" applyFill="1" applyBorder="1" applyAlignment="1">
      <alignment horizontal="right" vertical="center"/>
    </xf>
    <xf numFmtId="49" fontId="21" fillId="2" borderId="25" xfId="0" applyNumberFormat="1" applyFont="1" applyFill="1" applyBorder="1" applyAlignment="1">
      <alignment horizontal="right" vertical="center"/>
    </xf>
    <xf numFmtId="49" fontId="21" fillId="2" borderId="28" xfId="0" applyNumberFormat="1" applyFont="1" applyFill="1" applyBorder="1" applyAlignment="1">
      <alignment horizontal="right" vertical="center"/>
    </xf>
    <xf numFmtId="0" fontId="11" fillId="5" borderId="19" xfId="0" applyFont="1" applyFill="1" applyBorder="1" applyAlignment="1">
      <alignment vertical="center" wrapText="1"/>
    </xf>
    <xf numFmtId="0" fontId="25" fillId="0" borderId="0" xfId="0" applyFont="1" applyFill="1" applyAlignment="1"/>
    <xf numFmtId="0" fontId="17" fillId="0" borderId="0" xfId="0" applyFont="1" applyFill="1" applyAlignment="1"/>
    <xf numFmtId="0" fontId="25" fillId="0" borderId="0" xfId="0" applyFont="1" applyFill="1" applyBorder="1" applyAlignment="1"/>
    <xf numFmtId="0" fontId="26" fillId="0" borderId="0" xfId="0" applyFont="1" applyFill="1"/>
    <xf numFmtId="0" fontId="26" fillId="0" borderId="0" xfId="0" applyFont="1" applyFill="1" applyAlignment="1"/>
    <xf numFmtId="179" fontId="3" fillId="0" borderId="0" xfId="0" applyNumberFormat="1" applyFont="1" applyFill="1" applyAlignment="1"/>
    <xf numFmtId="0" fontId="18" fillId="5" borderId="19" xfId="0" applyFont="1" applyFill="1" applyBorder="1" applyAlignment="1">
      <alignment horizontal="center" vertical="center"/>
    </xf>
    <xf numFmtId="49" fontId="21" fillId="2" borderId="39" xfId="0" applyNumberFormat="1" applyFont="1" applyFill="1" applyBorder="1" applyAlignment="1">
      <alignment horizontal="right" vertical="center"/>
    </xf>
    <xf numFmtId="49" fontId="19" fillId="2" borderId="33" xfId="0" applyNumberFormat="1" applyFont="1" applyFill="1" applyBorder="1" applyAlignment="1">
      <alignment horizontal="right" vertical="center"/>
    </xf>
    <xf numFmtId="49" fontId="19" fillId="2" borderId="24" xfId="0" applyNumberFormat="1" applyFont="1" applyFill="1" applyBorder="1" applyAlignment="1">
      <alignment horizontal="right" vertical="center"/>
    </xf>
    <xf numFmtId="49" fontId="19" fillId="2" borderId="6" xfId="0" applyNumberFormat="1" applyFont="1" applyFill="1" applyBorder="1" applyAlignment="1">
      <alignment horizontal="right" vertical="center"/>
    </xf>
    <xf numFmtId="49" fontId="19" fillId="2" borderId="27" xfId="0" applyNumberFormat="1" applyFont="1" applyFill="1" applyBorder="1" applyAlignment="1">
      <alignment horizontal="right" vertical="center"/>
    </xf>
    <xf numFmtId="49" fontId="19" fillId="2" borderId="30" xfId="0" applyNumberFormat="1" applyFont="1" applyFill="1" applyBorder="1" applyAlignment="1">
      <alignment horizontal="right" vertical="center"/>
    </xf>
    <xf numFmtId="49" fontId="19" fillId="2" borderId="25" xfId="0" applyNumberFormat="1" applyFont="1" applyFill="1" applyBorder="1" applyAlignment="1">
      <alignment horizontal="center" vertical="center"/>
    </xf>
    <xf numFmtId="49" fontId="19" fillId="2" borderId="38" xfId="0" applyNumberFormat="1" applyFont="1" applyFill="1" applyBorder="1" applyAlignment="1">
      <alignment horizontal="right" vertical="center"/>
    </xf>
    <xf numFmtId="49" fontId="19" fillId="2" borderId="21" xfId="0" applyNumberFormat="1" applyFont="1" applyFill="1" applyBorder="1" applyAlignment="1">
      <alignment horizontal="center" vertical="center"/>
    </xf>
    <xf numFmtId="49" fontId="19" fillId="2" borderId="36" xfId="0" applyNumberFormat="1" applyFont="1" applyFill="1" applyBorder="1" applyAlignment="1">
      <alignment horizontal="right" vertical="center"/>
    </xf>
    <xf numFmtId="181" fontId="19" fillId="2" borderId="21" xfId="0" applyNumberFormat="1" applyFont="1" applyFill="1" applyBorder="1" applyAlignment="1">
      <alignment horizontal="center" vertical="center"/>
    </xf>
    <xf numFmtId="49" fontId="19" fillId="2" borderId="5" xfId="0" applyNumberFormat="1" applyFont="1" applyFill="1" applyBorder="1" applyAlignment="1">
      <alignment horizontal="center" vertical="center"/>
    </xf>
    <xf numFmtId="49" fontId="19" fillId="2" borderId="35" xfId="0" applyNumberFormat="1" applyFont="1" applyFill="1" applyBorder="1" applyAlignment="1">
      <alignment horizontal="right" vertical="center"/>
    </xf>
    <xf numFmtId="49" fontId="21" fillId="2" borderId="41" xfId="0" applyNumberFormat="1" applyFont="1" applyFill="1" applyBorder="1" applyAlignment="1">
      <alignment horizontal="right" vertical="center"/>
    </xf>
    <xf numFmtId="49" fontId="19" fillId="2" borderId="42" xfId="0" applyNumberFormat="1" applyFont="1" applyFill="1" applyBorder="1" applyAlignment="1">
      <alignment horizontal="right" vertical="center"/>
    </xf>
    <xf numFmtId="0" fontId="27" fillId="0" borderId="0" xfId="0" applyFont="1" applyFill="1" applyAlignment="1"/>
    <xf numFmtId="0" fontId="27" fillId="0" borderId="0" xfId="0" applyFont="1" applyFill="1"/>
    <xf numFmtId="0" fontId="28" fillId="0" borderId="0" xfId="0" applyFont="1" applyFill="1" applyAlignment="1"/>
    <xf numFmtId="179" fontId="27" fillId="4" borderId="0" xfId="0" applyNumberFormat="1" applyFont="1" applyFill="1" applyAlignment="1"/>
    <xf numFmtId="179" fontId="29" fillId="0" borderId="0" xfId="0" applyNumberFormat="1" applyFont="1" applyFill="1" applyAlignment="1"/>
    <xf numFmtId="0" fontId="29" fillId="0" borderId="0" xfId="0" applyFont="1" applyFill="1" applyAlignment="1"/>
    <xf numFmtId="0" fontId="29" fillId="0" borderId="0" xfId="0" applyFont="1" applyFill="1"/>
    <xf numFmtId="179" fontId="9" fillId="0" borderId="0" xfId="0" applyNumberFormat="1" applyFont="1" applyFill="1" applyBorder="1" applyAlignment="1">
      <alignment horizontal="right" vertical="center"/>
    </xf>
    <xf numFmtId="180" fontId="9" fillId="0" borderId="0" xfId="0" applyNumberFormat="1" applyFont="1" applyFill="1" applyBorder="1" applyAlignment="1">
      <alignment vertical="center"/>
    </xf>
    <xf numFmtId="179" fontId="3" fillId="0" borderId="0" xfId="0" applyNumberFormat="1" applyFont="1" applyFill="1" applyBorder="1" applyAlignment="1">
      <alignment horizontal="center" vertical="center"/>
    </xf>
    <xf numFmtId="0" fontId="29" fillId="0" borderId="0" xfId="0" applyFont="1" applyFill="1" applyBorder="1" applyAlignment="1"/>
    <xf numFmtId="0" fontId="29" fillId="0" borderId="0" xfId="0" applyFont="1" applyFill="1" applyBorder="1"/>
    <xf numFmtId="179" fontId="9" fillId="6" borderId="21" xfId="0" applyNumberFormat="1" applyFont="1" applyFill="1" applyBorder="1" applyAlignment="1">
      <alignment horizontal="right" vertical="center"/>
    </xf>
    <xf numFmtId="178" fontId="9" fillId="6" borderId="23" xfId="0" applyNumberFormat="1" applyFont="1" applyFill="1" applyBorder="1" applyAlignment="1">
      <alignment horizontal="right" vertical="center"/>
    </xf>
    <xf numFmtId="179" fontId="9" fillId="6" borderId="25" xfId="0" applyNumberFormat="1" applyFont="1" applyFill="1" applyBorder="1" applyAlignment="1">
      <alignment horizontal="right" vertical="center"/>
    </xf>
    <xf numFmtId="178" fontId="9" fillId="6" borderId="26" xfId="0" applyNumberFormat="1" applyFont="1" applyFill="1" applyBorder="1" applyAlignment="1">
      <alignment horizontal="right" vertical="center"/>
    </xf>
    <xf numFmtId="179" fontId="9" fillId="6" borderId="5" xfId="0" applyNumberFormat="1" applyFont="1" applyFill="1" applyBorder="1" applyAlignment="1">
      <alignment horizontal="right" vertical="center"/>
    </xf>
    <xf numFmtId="178" fontId="9" fillId="6" borderId="22" xfId="0" applyNumberFormat="1" applyFont="1" applyFill="1" applyBorder="1" applyAlignment="1">
      <alignment horizontal="right" vertical="center"/>
    </xf>
    <xf numFmtId="179" fontId="24" fillId="6" borderId="21" xfId="0" applyNumberFormat="1" applyFont="1" applyFill="1" applyBorder="1" applyAlignment="1">
      <alignment horizontal="right" vertical="center"/>
    </xf>
    <xf numFmtId="178" fontId="24" fillId="6" borderId="23" xfId="0" applyNumberFormat="1" applyFont="1" applyFill="1" applyBorder="1" applyAlignment="1">
      <alignment horizontal="right" vertical="center"/>
    </xf>
    <xf numFmtId="179" fontId="24" fillId="6" borderId="25" xfId="0" applyNumberFormat="1" applyFont="1" applyFill="1" applyBorder="1" applyAlignment="1">
      <alignment horizontal="right" vertical="center"/>
    </xf>
    <xf numFmtId="178" fontId="24" fillId="6" borderId="26" xfId="0" applyNumberFormat="1" applyFont="1" applyFill="1" applyBorder="1" applyAlignment="1">
      <alignment horizontal="right" vertical="center"/>
    </xf>
    <xf numFmtId="179" fontId="9" fillId="6" borderId="22" xfId="0" applyNumberFormat="1" applyFont="1" applyFill="1" applyBorder="1" applyAlignment="1">
      <alignment horizontal="right" vertical="center"/>
    </xf>
    <xf numFmtId="179" fontId="9" fillId="6" borderId="23" xfId="0" applyNumberFormat="1" applyFont="1" applyFill="1" applyBorder="1" applyAlignment="1">
      <alignment horizontal="right" vertical="center"/>
    </xf>
    <xf numFmtId="179" fontId="9" fillId="6" borderId="26" xfId="0" applyNumberFormat="1" applyFont="1" applyFill="1" applyBorder="1" applyAlignment="1">
      <alignment horizontal="right" vertical="center"/>
    </xf>
    <xf numFmtId="180" fontId="9" fillId="6" borderId="23" xfId="0" applyNumberFormat="1" applyFont="1" applyFill="1" applyBorder="1" applyAlignment="1">
      <alignment vertical="center"/>
    </xf>
    <xf numFmtId="180" fontId="24" fillId="6" borderId="26" xfId="0" applyNumberFormat="1" applyFont="1" applyFill="1" applyBorder="1" applyAlignment="1"/>
    <xf numFmtId="179" fontId="24" fillId="6" borderId="23" xfId="0" applyNumberFormat="1" applyFont="1" applyFill="1" applyBorder="1" applyAlignment="1">
      <alignment horizontal="right" vertical="center"/>
    </xf>
    <xf numFmtId="180" fontId="9" fillId="6" borderId="23" xfId="0" applyNumberFormat="1" applyFont="1" applyFill="1" applyBorder="1" applyAlignment="1">
      <alignment horizontal="right" vertical="center"/>
    </xf>
    <xf numFmtId="180" fontId="9" fillId="6" borderId="22" xfId="0" applyNumberFormat="1" applyFont="1" applyFill="1" applyBorder="1" applyAlignment="1">
      <alignment horizontal="right" vertical="center"/>
    </xf>
    <xf numFmtId="180" fontId="24" fillId="6" borderId="23" xfId="0" applyNumberFormat="1" applyFont="1" applyFill="1" applyBorder="1" applyAlignment="1">
      <alignment horizontal="right" vertical="center"/>
    </xf>
    <xf numFmtId="180" fontId="9" fillId="6" borderId="26" xfId="0" applyNumberFormat="1" applyFont="1" applyFill="1" applyBorder="1" applyAlignment="1">
      <alignment vertical="center"/>
    </xf>
    <xf numFmtId="180" fontId="24" fillId="6" borderId="26" xfId="0" applyNumberFormat="1" applyFont="1" applyFill="1" applyBorder="1" applyAlignment="1">
      <alignment vertical="center"/>
    </xf>
    <xf numFmtId="179" fontId="24" fillId="6" borderId="26" xfId="0" applyNumberFormat="1" applyFont="1" applyFill="1" applyBorder="1" applyAlignment="1">
      <alignment horizontal="right" vertical="center"/>
    </xf>
    <xf numFmtId="179" fontId="9" fillId="6" borderId="39" xfId="0" applyNumberFormat="1" applyFont="1" applyFill="1" applyBorder="1" applyAlignment="1">
      <alignment horizontal="right" vertical="center"/>
    </xf>
    <xf numFmtId="179" fontId="9" fillId="6" borderId="32" xfId="0" applyNumberFormat="1" applyFont="1" applyFill="1" applyBorder="1" applyAlignment="1">
      <alignment horizontal="right" vertical="center"/>
    </xf>
    <xf numFmtId="0" fontId="24" fillId="6" borderId="26" xfId="0" applyFont="1" applyFill="1" applyBorder="1" applyAlignment="1"/>
    <xf numFmtId="179" fontId="24" fillId="6" borderId="44" xfId="0" applyNumberFormat="1" applyFont="1" applyFill="1" applyBorder="1" applyAlignment="1">
      <alignment horizontal="right" vertical="center"/>
    </xf>
    <xf numFmtId="179" fontId="9" fillId="6" borderId="44" xfId="0" applyNumberFormat="1" applyFont="1" applyFill="1" applyBorder="1" applyAlignment="1">
      <alignment horizontal="right" vertical="center"/>
    </xf>
    <xf numFmtId="179" fontId="9" fillId="6" borderId="45" xfId="0" applyNumberFormat="1" applyFont="1" applyFill="1" applyBorder="1" applyAlignment="1">
      <alignment horizontal="right" vertical="center"/>
    </xf>
    <xf numFmtId="179" fontId="9" fillId="6" borderId="46" xfId="0" applyNumberFormat="1" applyFont="1" applyFill="1" applyBorder="1" applyAlignment="1">
      <alignment horizontal="right" vertical="center"/>
    </xf>
    <xf numFmtId="179" fontId="24" fillId="6" borderId="45" xfId="0" applyNumberFormat="1" applyFont="1" applyFill="1" applyBorder="1" applyAlignment="1">
      <alignment horizontal="right" vertical="center"/>
    </xf>
    <xf numFmtId="179" fontId="24" fillId="6" borderId="46" xfId="0" applyNumberFormat="1" applyFont="1" applyFill="1" applyBorder="1" applyAlignment="1">
      <alignment horizontal="right" vertical="center"/>
    </xf>
    <xf numFmtId="0" fontId="24" fillId="6" borderId="26" xfId="0" applyFont="1" applyFill="1" applyBorder="1"/>
    <xf numFmtId="0" fontId="24" fillId="6" borderId="26" xfId="0" applyFont="1" applyFill="1" applyBorder="1" applyAlignment="1">
      <alignment horizontal="center" vertical="center"/>
    </xf>
    <xf numFmtId="179" fontId="3" fillId="0" borderId="0" xfId="0" applyNumberFormat="1" applyFont="1" applyFill="1"/>
    <xf numFmtId="178" fontId="9" fillId="6" borderId="47" xfId="0" applyNumberFormat="1" applyFont="1" applyFill="1" applyBorder="1" applyAlignment="1">
      <alignment horizontal="right" vertical="center"/>
    </xf>
    <xf numFmtId="179" fontId="9" fillId="6" borderId="47" xfId="0" applyNumberFormat="1" applyFont="1" applyFill="1" applyBorder="1" applyAlignment="1">
      <alignment horizontal="right" vertical="center"/>
    </xf>
    <xf numFmtId="178" fontId="9" fillId="6" borderId="49" xfId="0" applyNumberFormat="1" applyFont="1" applyFill="1" applyBorder="1" applyAlignment="1">
      <alignment horizontal="right" vertical="center"/>
    </xf>
    <xf numFmtId="179" fontId="9" fillId="6" borderId="49" xfId="0" applyNumberFormat="1" applyFont="1" applyFill="1" applyBorder="1" applyAlignment="1">
      <alignment horizontal="right" vertical="center"/>
    </xf>
    <xf numFmtId="179" fontId="24" fillId="6" borderId="49" xfId="0" applyNumberFormat="1" applyFont="1" applyFill="1" applyBorder="1" applyAlignment="1">
      <alignment horizontal="right" vertical="center"/>
    </xf>
    <xf numFmtId="178" fontId="9" fillId="6" borderId="51" xfId="0" applyNumberFormat="1" applyFont="1" applyFill="1" applyBorder="1" applyAlignment="1">
      <alignment horizontal="right" vertical="center"/>
    </xf>
    <xf numFmtId="179" fontId="9" fillId="6" borderId="51" xfId="0" applyNumberFormat="1" applyFont="1" applyFill="1" applyBorder="1" applyAlignment="1">
      <alignment horizontal="right" vertical="center"/>
    </xf>
    <xf numFmtId="178" fontId="24" fillId="6" borderId="49" xfId="0" applyNumberFormat="1" applyFont="1" applyFill="1" applyBorder="1" applyAlignment="1">
      <alignment horizontal="right" vertical="center"/>
    </xf>
    <xf numFmtId="179" fontId="24" fillId="6" borderId="51" xfId="0" applyNumberFormat="1" applyFont="1" applyFill="1" applyBorder="1" applyAlignment="1">
      <alignment horizontal="right" vertical="center"/>
    </xf>
    <xf numFmtId="178" fontId="24" fillId="6" borderId="51" xfId="0" applyNumberFormat="1" applyFont="1" applyFill="1" applyBorder="1" applyAlignment="1">
      <alignment horizontal="right" vertical="center"/>
    </xf>
    <xf numFmtId="179" fontId="24" fillId="6" borderId="47" xfId="0" applyNumberFormat="1" applyFont="1" applyFill="1" applyBorder="1" applyAlignment="1">
      <alignment horizontal="right" vertical="center"/>
    </xf>
    <xf numFmtId="178" fontId="24" fillId="6" borderId="47" xfId="0" applyNumberFormat="1" applyFont="1" applyFill="1" applyBorder="1" applyAlignment="1">
      <alignment horizontal="right" vertical="center"/>
    </xf>
    <xf numFmtId="0" fontId="10" fillId="4" borderId="0" xfId="0" applyFont="1" applyFill="1" applyAlignment="1">
      <alignment horizontal="left" vertical="center"/>
    </xf>
    <xf numFmtId="178" fontId="9" fillId="4" borderId="23" xfId="0" applyNumberFormat="1" applyFont="1" applyFill="1" applyBorder="1" applyAlignment="1">
      <alignment horizontal="right" vertical="center"/>
    </xf>
    <xf numFmtId="179" fontId="9" fillId="4" borderId="23" xfId="0" applyNumberFormat="1" applyFont="1" applyFill="1" applyBorder="1" applyAlignment="1">
      <alignment horizontal="right" vertical="center"/>
    </xf>
    <xf numFmtId="179" fontId="24" fillId="4" borderId="23" xfId="0" applyNumberFormat="1" applyFont="1" applyFill="1" applyBorder="1" applyAlignment="1">
      <alignment horizontal="right" vertical="center"/>
    </xf>
    <xf numFmtId="178" fontId="9" fillId="4" borderId="24" xfId="0" applyNumberFormat="1" applyFont="1" applyFill="1" applyBorder="1" applyAlignment="1">
      <alignment horizontal="right" vertical="center"/>
    </xf>
    <xf numFmtId="179" fontId="9" fillId="6" borderId="41" xfId="0" applyNumberFormat="1" applyFont="1" applyFill="1" applyBorder="1" applyAlignment="1">
      <alignment horizontal="right" vertical="center"/>
    </xf>
    <xf numFmtId="180" fontId="24" fillId="6" borderId="43" xfId="0" applyNumberFormat="1" applyFont="1" applyFill="1" applyBorder="1" applyAlignment="1"/>
    <xf numFmtId="178" fontId="9" fillId="6" borderId="43" xfId="0" applyNumberFormat="1" applyFont="1" applyFill="1" applyBorder="1" applyAlignment="1">
      <alignment horizontal="right" vertical="center"/>
    </xf>
    <xf numFmtId="180" fontId="9" fillId="6" borderId="43" xfId="0" applyNumberFormat="1" applyFont="1" applyFill="1" applyBorder="1" applyAlignment="1">
      <alignment vertical="center"/>
    </xf>
    <xf numFmtId="179" fontId="9" fillId="6" borderId="43" xfId="0" applyNumberFormat="1" applyFont="1" applyFill="1" applyBorder="1" applyAlignment="1">
      <alignment horizontal="right" vertical="center"/>
    </xf>
    <xf numFmtId="180" fontId="24" fillId="6" borderId="43" xfId="0" applyNumberFormat="1" applyFont="1" applyFill="1" applyBorder="1" applyAlignment="1">
      <alignment vertical="center"/>
    </xf>
    <xf numFmtId="0" fontId="27" fillId="0" borderId="0" xfId="0" applyFont="1" applyFill="1" applyAlignment="1">
      <alignment horizontal="center" vertical="center"/>
    </xf>
    <xf numFmtId="0" fontId="7" fillId="0" borderId="0" xfId="0" applyFont="1" applyFill="1" applyAlignment="1">
      <alignment vertical="center"/>
    </xf>
    <xf numFmtId="179" fontId="9" fillId="4" borderId="32" xfId="0" applyNumberFormat="1" applyFont="1" applyFill="1" applyBorder="1" applyAlignment="1">
      <alignment horizontal="right" vertical="center"/>
    </xf>
    <xf numFmtId="179" fontId="9" fillId="4" borderId="33" xfId="0" applyNumberFormat="1" applyFont="1" applyFill="1" applyBorder="1" applyAlignment="1">
      <alignment horizontal="right" vertical="center"/>
    </xf>
    <xf numFmtId="179" fontId="9" fillId="4" borderId="24" xfId="0" applyNumberFormat="1" applyFont="1" applyFill="1" applyBorder="1" applyAlignment="1">
      <alignment horizontal="right" vertical="center"/>
    </xf>
    <xf numFmtId="179" fontId="9" fillId="4" borderId="26" xfId="0" applyNumberFormat="1" applyFont="1" applyFill="1" applyBorder="1" applyAlignment="1">
      <alignment horizontal="right" vertical="center"/>
    </xf>
    <xf numFmtId="179" fontId="9" fillId="4" borderId="22" xfId="0" applyNumberFormat="1" applyFont="1" applyFill="1" applyBorder="1" applyAlignment="1">
      <alignment horizontal="right" vertical="center"/>
    </xf>
    <xf numFmtId="178" fontId="9" fillId="4" borderId="22" xfId="0" applyNumberFormat="1" applyFont="1" applyFill="1" applyBorder="1" applyAlignment="1">
      <alignment horizontal="right" vertical="center"/>
    </xf>
    <xf numFmtId="178" fontId="9" fillId="4" borderId="6" xfId="0" applyNumberFormat="1" applyFont="1" applyFill="1" applyBorder="1" applyAlignment="1">
      <alignment horizontal="right" vertical="center"/>
    </xf>
    <xf numFmtId="178" fontId="9" fillId="4" borderId="26" xfId="0" applyNumberFormat="1" applyFont="1" applyFill="1" applyBorder="1" applyAlignment="1">
      <alignment horizontal="right" vertical="center"/>
    </xf>
    <xf numFmtId="178" fontId="9" fillId="4" borderId="27" xfId="0" applyNumberFormat="1" applyFont="1" applyFill="1" applyBorder="1" applyAlignment="1">
      <alignment horizontal="right" vertical="center"/>
    </xf>
    <xf numFmtId="178" fontId="24" fillId="4" borderId="23" xfId="0" applyNumberFormat="1" applyFont="1" applyFill="1" applyBorder="1" applyAlignment="1">
      <alignment horizontal="right" vertical="center"/>
    </xf>
    <xf numFmtId="178" fontId="24" fillId="4" borderId="24" xfId="0" applyNumberFormat="1" applyFont="1" applyFill="1" applyBorder="1" applyAlignment="1">
      <alignment horizontal="right" vertical="center"/>
    </xf>
    <xf numFmtId="179" fontId="24" fillId="4" borderId="26" xfId="0" applyNumberFormat="1" applyFont="1" applyFill="1" applyBorder="1" applyAlignment="1">
      <alignment horizontal="right" vertical="center"/>
    </xf>
    <xf numFmtId="178" fontId="24" fillId="4" borderId="26" xfId="0" applyNumberFormat="1" applyFont="1" applyFill="1" applyBorder="1" applyAlignment="1">
      <alignment horizontal="right" vertical="center"/>
    </xf>
    <xf numFmtId="178" fontId="24" fillId="4" borderId="27" xfId="0" applyNumberFormat="1" applyFont="1" applyFill="1" applyBorder="1" applyAlignment="1">
      <alignment horizontal="right" vertical="center"/>
    </xf>
    <xf numFmtId="179" fontId="9" fillId="4" borderId="43" xfId="0" applyNumberFormat="1" applyFont="1" applyFill="1" applyBorder="1" applyAlignment="1">
      <alignment horizontal="right" vertical="center"/>
    </xf>
    <xf numFmtId="178" fontId="9" fillId="4" borderId="43" xfId="0" applyNumberFormat="1" applyFont="1" applyFill="1" applyBorder="1" applyAlignment="1">
      <alignment horizontal="right" vertical="center"/>
    </xf>
    <xf numFmtId="178" fontId="9" fillId="4" borderId="42" xfId="0" applyNumberFormat="1" applyFont="1" applyFill="1" applyBorder="1" applyAlignment="1">
      <alignment horizontal="right" vertical="center"/>
    </xf>
    <xf numFmtId="179" fontId="9" fillId="4" borderId="47" xfId="0" applyNumberFormat="1" applyFont="1" applyFill="1" applyBorder="1" applyAlignment="1">
      <alignment horizontal="right" vertical="center"/>
    </xf>
    <xf numFmtId="178" fontId="9" fillId="4" borderId="47" xfId="0" applyNumberFormat="1" applyFont="1" applyFill="1" applyBorder="1" applyAlignment="1">
      <alignment horizontal="right" vertical="center"/>
    </xf>
    <xf numFmtId="179" fontId="9" fillId="4" borderId="48" xfId="0" applyNumberFormat="1" applyFont="1" applyFill="1" applyBorder="1" applyAlignment="1">
      <alignment horizontal="right" vertical="center"/>
    </xf>
    <xf numFmtId="179" fontId="9" fillId="4" borderId="49" xfId="0" applyNumberFormat="1" applyFont="1" applyFill="1" applyBorder="1" applyAlignment="1">
      <alignment horizontal="right" vertical="center"/>
    </xf>
    <xf numFmtId="178" fontId="9" fillId="4" borderId="49" xfId="0" applyNumberFormat="1" applyFont="1" applyFill="1" applyBorder="1" applyAlignment="1">
      <alignment horizontal="right" vertical="center"/>
    </xf>
    <xf numFmtId="179" fontId="9" fillId="4" borderId="50" xfId="0" applyNumberFormat="1" applyFont="1" applyFill="1" applyBorder="1" applyAlignment="1">
      <alignment horizontal="right" vertical="center"/>
    </xf>
    <xf numFmtId="179" fontId="24" fillId="4" borderId="49" xfId="0" applyNumberFormat="1" applyFont="1" applyFill="1" applyBorder="1" applyAlignment="1">
      <alignment horizontal="right" vertical="center"/>
    </xf>
    <xf numFmtId="179" fontId="24" fillId="4" borderId="50" xfId="0" applyNumberFormat="1" applyFont="1" applyFill="1" applyBorder="1" applyAlignment="1">
      <alignment horizontal="right" vertical="center"/>
    </xf>
    <xf numFmtId="179" fontId="9" fillId="4" borderId="51" xfId="0" applyNumberFormat="1" applyFont="1" applyFill="1" applyBorder="1" applyAlignment="1">
      <alignment horizontal="right" vertical="center"/>
    </xf>
    <xf numFmtId="178" fontId="9" fillId="4" borderId="51" xfId="0" applyNumberFormat="1" applyFont="1" applyFill="1" applyBorder="1" applyAlignment="1">
      <alignment horizontal="right" vertical="center"/>
    </xf>
    <xf numFmtId="179" fontId="9" fillId="4" borderId="52" xfId="0" applyNumberFormat="1" applyFont="1" applyFill="1" applyBorder="1" applyAlignment="1">
      <alignment horizontal="right" vertical="center"/>
    </xf>
    <xf numFmtId="178" fontId="24" fillId="4" borderId="49" xfId="0" applyNumberFormat="1" applyFont="1" applyFill="1" applyBorder="1" applyAlignment="1">
      <alignment horizontal="right" vertical="center"/>
    </xf>
    <xf numFmtId="179" fontId="24" fillId="4" borderId="51" xfId="0" applyNumberFormat="1" applyFont="1" applyFill="1" applyBorder="1" applyAlignment="1">
      <alignment horizontal="right" vertical="center"/>
    </xf>
    <xf numFmtId="178" fontId="24" fillId="4" borderId="51" xfId="0" applyNumberFormat="1" applyFont="1" applyFill="1" applyBorder="1" applyAlignment="1">
      <alignment horizontal="right" vertical="center"/>
    </xf>
    <xf numFmtId="179" fontId="24" fillId="4" borderId="52" xfId="0" applyNumberFormat="1" applyFont="1" applyFill="1" applyBorder="1" applyAlignment="1">
      <alignment horizontal="right" vertical="center"/>
    </xf>
    <xf numFmtId="179" fontId="24" fillId="4" borderId="47" xfId="0" applyNumberFormat="1" applyFont="1" applyFill="1" applyBorder="1" applyAlignment="1">
      <alignment horizontal="right" vertical="center"/>
    </xf>
    <xf numFmtId="178" fontId="24" fillId="4" borderId="47" xfId="0" applyNumberFormat="1" applyFont="1" applyFill="1" applyBorder="1" applyAlignment="1">
      <alignment horizontal="right" vertical="center"/>
    </xf>
    <xf numFmtId="179" fontId="24" fillId="4" borderId="48" xfId="0" applyNumberFormat="1" applyFont="1" applyFill="1" applyBorder="1" applyAlignment="1">
      <alignment horizontal="right" vertical="center"/>
    </xf>
    <xf numFmtId="178" fontId="24" fillId="4" borderId="22" xfId="0" applyNumberFormat="1" applyFont="1" applyFill="1" applyBorder="1" applyAlignment="1">
      <alignment horizontal="right" vertical="center"/>
    </xf>
    <xf numFmtId="179" fontId="24" fillId="4" borderId="22" xfId="0" applyNumberFormat="1" applyFont="1" applyFill="1" applyBorder="1" applyAlignment="1">
      <alignment horizontal="right" vertical="center"/>
    </xf>
    <xf numFmtId="178" fontId="24" fillId="4" borderId="6" xfId="0" applyNumberFormat="1" applyFont="1" applyFill="1" applyBorder="1" applyAlignment="1">
      <alignment horizontal="right" vertical="center"/>
    </xf>
    <xf numFmtId="180" fontId="24" fillId="6" borderId="26" xfId="0" applyNumberFormat="1" applyFont="1" applyFill="1" applyBorder="1" applyAlignment="1">
      <alignment horizontal="right"/>
    </xf>
    <xf numFmtId="49" fontId="19" fillId="2" borderId="53" xfId="0" applyNumberFormat="1" applyFont="1" applyFill="1" applyBorder="1" applyAlignment="1">
      <alignment horizontal="center" vertical="center"/>
    </xf>
    <xf numFmtId="178" fontId="24" fillId="0" borderId="54" xfId="0" applyNumberFormat="1" applyFont="1" applyFill="1" applyBorder="1" applyAlignment="1">
      <alignment horizontal="right" vertical="center"/>
    </xf>
    <xf numFmtId="179" fontId="24" fillId="0" borderId="54" xfId="0" applyNumberFormat="1" applyFont="1" applyFill="1" applyBorder="1" applyAlignment="1">
      <alignment horizontal="right" vertical="center"/>
    </xf>
    <xf numFmtId="178" fontId="24" fillId="0" borderId="55" xfId="0" applyNumberFormat="1" applyFont="1" applyFill="1" applyBorder="1" applyAlignment="1">
      <alignment horizontal="right" vertical="center"/>
    </xf>
    <xf numFmtId="0" fontId="3" fillId="0" borderId="0" xfId="0" applyFont="1" applyFill="1" applyBorder="1" applyAlignment="1">
      <alignment horizontal="center" vertical="center"/>
    </xf>
    <xf numFmtId="0" fontId="3" fillId="0" borderId="0" xfId="0" applyFont="1" applyFill="1" applyBorder="1"/>
    <xf numFmtId="0" fontId="18" fillId="4" borderId="0" xfId="0" applyFont="1" applyFill="1" applyAlignment="1"/>
    <xf numFmtId="179" fontId="30" fillId="4" borderId="0" xfId="0" applyNumberFormat="1" applyFont="1" applyFill="1" applyBorder="1" applyAlignment="1">
      <alignment horizontal="right" vertical="center"/>
    </xf>
    <xf numFmtId="179" fontId="18" fillId="4" borderId="0" xfId="0" applyNumberFormat="1" applyFont="1" applyFill="1" applyAlignment="1"/>
    <xf numFmtId="0" fontId="18" fillId="0" borderId="0" xfId="0" applyFont="1" applyFill="1" applyAlignment="1"/>
    <xf numFmtId="0" fontId="31" fillId="0" borderId="0" xfId="0" applyFont="1" applyFill="1" applyAlignment="1"/>
    <xf numFmtId="179" fontId="18" fillId="0" borderId="0" xfId="0" applyNumberFormat="1" applyFont="1" applyFill="1" applyAlignment="1"/>
    <xf numFmtId="0" fontId="18" fillId="0" borderId="0" xfId="0" applyFont="1" applyFill="1" applyAlignment="1">
      <alignment horizontal="center" vertical="center"/>
    </xf>
    <xf numFmtId="0" fontId="18" fillId="0" borderId="0" xfId="0" applyFont="1" applyFill="1"/>
    <xf numFmtId="0" fontId="10" fillId="0" borderId="0" xfId="0" applyFont="1" applyAlignment="1">
      <alignment horizontal="right"/>
    </xf>
    <xf numFmtId="0" fontId="32" fillId="0" borderId="0" xfId="0" applyFont="1" applyFill="1" applyAlignment="1">
      <alignment vertical="center"/>
    </xf>
    <xf numFmtId="178" fontId="24" fillId="0" borderId="23" xfId="0" applyNumberFormat="1" applyFont="1" applyFill="1" applyBorder="1" applyAlignment="1">
      <alignment horizontal="right" vertical="center"/>
    </xf>
    <xf numFmtId="179" fontId="24" fillId="0" borderId="23" xfId="0" applyNumberFormat="1" applyFont="1" applyFill="1" applyBorder="1" applyAlignment="1">
      <alignment horizontal="right" vertical="center"/>
    </xf>
    <xf numFmtId="178" fontId="24" fillId="0" borderId="24" xfId="0" applyNumberFormat="1" applyFont="1" applyFill="1" applyBorder="1" applyAlignment="1">
      <alignment horizontal="right" vertical="center"/>
    </xf>
    <xf numFmtId="0" fontId="33" fillId="4" borderId="0" xfId="0" applyFont="1" applyFill="1" applyAlignment="1">
      <alignment horizontal="left" vertical="center"/>
    </xf>
    <xf numFmtId="178" fontId="24" fillId="6" borderId="54" xfId="0" applyNumberFormat="1" applyFont="1" applyFill="1" applyBorder="1" applyAlignment="1">
      <alignment horizontal="right" vertical="center"/>
    </xf>
    <xf numFmtId="179" fontId="24" fillId="6" borderId="54" xfId="0" applyNumberFormat="1" applyFont="1" applyFill="1" applyBorder="1" applyAlignment="1">
      <alignment horizontal="right" vertical="center"/>
    </xf>
    <xf numFmtId="179" fontId="24" fillId="6" borderId="22" xfId="0" applyNumberFormat="1" applyFont="1" applyFill="1" applyBorder="1" applyAlignment="1">
      <alignment horizontal="right" vertical="center"/>
    </xf>
    <xf numFmtId="49" fontId="19" fillId="2" borderId="55" xfId="0" applyNumberFormat="1" applyFont="1" applyFill="1" applyBorder="1" applyAlignment="1">
      <alignment horizontal="right" vertical="center"/>
    </xf>
    <xf numFmtId="179" fontId="24" fillId="0" borderId="21" xfId="0" applyNumberFormat="1" applyFont="1" applyFill="1" applyBorder="1" applyAlignment="1">
      <alignment horizontal="right" vertical="center"/>
    </xf>
    <xf numFmtId="180" fontId="24" fillId="0" borderId="23" xfId="0" applyNumberFormat="1" applyFont="1" applyFill="1" applyBorder="1" applyAlignment="1">
      <alignment horizontal="right" vertical="center"/>
    </xf>
    <xf numFmtId="179" fontId="24" fillId="0" borderId="28" xfId="0" applyNumberFormat="1" applyFont="1" applyFill="1" applyBorder="1" applyAlignment="1">
      <alignment horizontal="right" vertical="center"/>
    </xf>
    <xf numFmtId="0" fontId="34" fillId="0" borderId="0" xfId="0" applyFont="1" applyFill="1" applyAlignment="1"/>
    <xf numFmtId="179" fontId="27" fillId="0" borderId="0" xfId="0" applyNumberFormat="1" applyFont="1" applyFill="1" applyAlignment="1"/>
    <xf numFmtId="0" fontId="27" fillId="0" borderId="0" xfId="0" applyFont="1" applyFill="1" applyBorder="1"/>
    <xf numFmtId="3" fontId="35" fillId="0" borderId="0" xfId="1" applyNumberFormat="1" applyFont="1" applyFill="1" applyBorder="1"/>
    <xf numFmtId="178" fontId="9" fillId="6" borderId="24" xfId="0" applyNumberFormat="1" applyFont="1" applyFill="1" applyBorder="1" applyAlignment="1">
      <alignment horizontal="right" vertical="center"/>
    </xf>
    <xf numFmtId="178" fontId="9" fillId="6" borderId="27" xfId="0" applyNumberFormat="1" applyFont="1" applyFill="1" applyBorder="1" applyAlignment="1">
      <alignment horizontal="right" vertical="center"/>
    </xf>
    <xf numFmtId="178" fontId="9" fillId="6" borderId="6" xfId="0" applyNumberFormat="1" applyFont="1" applyFill="1" applyBorder="1" applyAlignment="1">
      <alignment horizontal="right" vertical="center"/>
    </xf>
    <xf numFmtId="178" fontId="24" fillId="6" borderId="24" xfId="0" applyNumberFormat="1" applyFont="1" applyFill="1" applyBorder="1" applyAlignment="1">
      <alignment horizontal="right" vertical="center"/>
    </xf>
    <xf numFmtId="179" fontId="24" fillId="6" borderId="53" xfId="0" applyNumberFormat="1" applyFont="1" applyFill="1" applyBorder="1" applyAlignment="1">
      <alignment horizontal="right" vertical="center"/>
    </xf>
    <xf numFmtId="182" fontId="12" fillId="0" borderId="0" xfId="0" applyNumberFormat="1" applyFont="1" applyFill="1" applyAlignment="1">
      <alignment horizontal="right" vertical="center"/>
    </xf>
    <xf numFmtId="178" fontId="24" fillId="0" borderId="29" xfId="0" applyNumberFormat="1" applyFont="1" applyFill="1" applyBorder="1" applyAlignment="1">
      <alignment horizontal="right" vertical="center"/>
    </xf>
    <xf numFmtId="180" fontId="24" fillId="0" borderId="29" xfId="0" applyNumberFormat="1" applyFont="1" applyFill="1" applyBorder="1" applyAlignment="1"/>
    <xf numFmtId="180" fontId="24" fillId="0" borderId="29" xfId="0" applyNumberFormat="1" applyFont="1" applyFill="1" applyBorder="1" applyAlignment="1">
      <alignment vertical="center"/>
    </xf>
    <xf numFmtId="180" fontId="24" fillId="0" borderId="29" xfId="0" applyNumberFormat="1" applyFont="1" applyFill="1" applyBorder="1" applyAlignment="1">
      <alignment horizontal="right"/>
    </xf>
    <xf numFmtId="179" fontId="24" fillId="0" borderId="29" xfId="0" applyNumberFormat="1" applyFont="1" applyFill="1" applyBorder="1" applyAlignment="1">
      <alignment horizontal="right" vertical="center"/>
    </xf>
    <xf numFmtId="178" fontId="24" fillId="0" borderId="30" xfId="0" applyNumberFormat="1" applyFont="1" applyFill="1" applyBorder="1" applyAlignment="1">
      <alignment horizontal="right" vertical="center"/>
    </xf>
    <xf numFmtId="178" fontId="24" fillId="6" borderId="27" xfId="0" applyNumberFormat="1" applyFont="1" applyFill="1" applyBorder="1" applyAlignment="1">
      <alignment horizontal="right" vertical="center"/>
    </xf>
    <xf numFmtId="49" fontId="19" fillId="2" borderId="28" xfId="0" applyNumberFormat="1" applyFont="1" applyFill="1" applyBorder="1" applyAlignment="1">
      <alignment horizontal="center" vertical="center"/>
    </xf>
    <xf numFmtId="49" fontId="19" fillId="2" borderId="56" xfId="0" applyNumberFormat="1" applyFont="1" applyFill="1" applyBorder="1" applyAlignment="1">
      <alignment horizontal="right" vertical="center"/>
    </xf>
    <xf numFmtId="179" fontId="24" fillId="0" borderId="5" xfId="0" applyNumberFormat="1" applyFont="1" applyFill="1" applyBorder="1" applyAlignment="1">
      <alignment horizontal="right" vertical="center"/>
    </xf>
    <xf numFmtId="178" fontId="24" fillId="0" borderId="22" xfId="0" applyNumberFormat="1" applyFont="1" applyFill="1" applyBorder="1" applyAlignment="1">
      <alignment horizontal="right" vertical="center"/>
    </xf>
    <xf numFmtId="179" fontId="24" fillId="0" borderId="22" xfId="0" applyNumberFormat="1" applyFont="1" applyFill="1" applyBorder="1" applyAlignment="1">
      <alignment horizontal="right" vertical="center"/>
    </xf>
    <xf numFmtId="178" fontId="24" fillId="0" borderId="6" xfId="0" applyNumberFormat="1" applyFont="1" applyFill="1" applyBorder="1" applyAlignment="1">
      <alignment horizontal="right" vertical="center"/>
    </xf>
    <xf numFmtId="179" fontId="9" fillId="7" borderId="23" xfId="0" applyNumberFormat="1" applyFont="1" applyFill="1" applyBorder="1" applyAlignment="1">
      <alignment horizontal="right" vertical="center"/>
    </xf>
    <xf numFmtId="180" fontId="9" fillId="7" borderId="26" xfId="0" applyNumberFormat="1" applyFont="1" applyFill="1" applyBorder="1" applyAlignment="1">
      <alignment vertical="center"/>
    </xf>
    <xf numFmtId="179" fontId="9" fillId="7" borderId="22" xfId="0" applyNumberFormat="1" applyFont="1" applyFill="1" applyBorder="1" applyAlignment="1">
      <alignment horizontal="right" vertical="center"/>
    </xf>
    <xf numFmtId="179" fontId="9" fillId="7" borderId="21" xfId="0" applyNumberFormat="1" applyFont="1" applyFill="1" applyBorder="1" applyAlignment="1">
      <alignment horizontal="right" vertical="center"/>
    </xf>
    <xf numFmtId="179" fontId="9" fillId="7" borderId="25" xfId="0" applyNumberFormat="1" applyFont="1" applyFill="1" applyBorder="1" applyAlignment="1">
      <alignment horizontal="right" vertical="center"/>
    </xf>
    <xf numFmtId="179" fontId="9" fillId="7" borderId="5" xfId="0" applyNumberFormat="1" applyFont="1" applyFill="1" applyBorder="1" applyAlignment="1">
      <alignment horizontal="right" vertical="center"/>
    </xf>
    <xf numFmtId="179" fontId="24" fillId="7" borderId="23" xfId="0" applyNumberFormat="1" applyFont="1" applyFill="1" applyBorder="1" applyAlignment="1">
      <alignment horizontal="right" vertical="center"/>
    </xf>
    <xf numFmtId="179" fontId="24" fillId="7" borderId="21" xfId="0" applyNumberFormat="1" applyFont="1" applyFill="1" applyBorder="1" applyAlignment="1">
      <alignment horizontal="right" vertical="center"/>
    </xf>
    <xf numFmtId="180" fontId="24" fillId="7" borderId="26" xfId="0" applyNumberFormat="1" applyFont="1" applyFill="1" applyBorder="1" applyAlignment="1">
      <alignment vertical="center"/>
    </xf>
    <xf numFmtId="179" fontId="24" fillId="7" borderId="25" xfId="0" applyNumberFormat="1" applyFont="1" applyFill="1" applyBorder="1" applyAlignment="1">
      <alignment horizontal="right" vertical="center"/>
    </xf>
    <xf numFmtId="180" fontId="24" fillId="6" borderId="23" xfId="0" applyNumberFormat="1" applyFont="1" applyFill="1" applyBorder="1" applyAlignment="1">
      <alignment vertical="center"/>
    </xf>
    <xf numFmtId="180" fontId="24" fillId="6" borderId="23" xfId="0" applyNumberFormat="1" applyFont="1" applyFill="1" applyBorder="1" applyAlignment="1"/>
    <xf numFmtId="180" fontId="24" fillId="6" borderId="23" xfId="0" applyNumberFormat="1" applyFont="1" applyFill="1" applyBorder="1" applyAlignment="1">
      <alignment horizontal="right"/>
    </xf>
    <xf numFmtId="0" fontId="17" fillId="2" borderId="7" xfId="0" applyFont="1" applyFill="1" applyBorder="1" applyAlignment="1">
      <alignment horizontal="center" vertical="center"/>
    </xf>
    <xf numFmtId="0" fontId="17" fillId="2" borderId="31"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34"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3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14" xfId="0" applyFont="1" applyFill="1" applyBorder="1" applyAlignment="1">
      <alignment horizontal="center" vertical="center"/>
    </xf>
    <xf numFmtId="0" fontId="18" fillId="3" borderId="10" xfId="0" applyFont="1" applyFill="1" applyBorder="1" applyAlignment="1">
      <alignment horizontal="center" vertical="center"/>
    </xf>
    <xf numFmtId="0" fontId="18" fillId="3" borderId="11" xfId="0" applyFont="1" applyFill="1" applyBorder="1" applyAlignment="1">
      <alignment horizontal="center" vertical="center"/>
    </xf>
    <xf numFmtId="0" fontId="11" fillId="3" borderId="11"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8" fillId="3" borderId="40"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15" xfId="0" applyFont="1" applyFill="1" applyBorder="1" applyAlignment="1">
      <alignment horizontal="center" vertical="center"/>
    </xf>
    <xf numFmtId="0" fontId="11" fillId="5" borderId="11" xfId="0" applyFont="1" applyFill="1" applyBorder="1" applyAlignment="1">
      <alignment horizontal="center" vertical="center" wrapText="1"/>
    </xf>
    <xf numFmtId="0" fontId="11" fillId="5" borderId="15"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11" fillId="5" borderId="15" xfId="0" applyFont="1" applyFill="1" applyBorder="1" applyAlignment="1">
      <alignment horizontal="center" vertical="center"/>
    </xf>
    <xf numFmtId="0" fontId="11" fillId="5" borderId="14" xfId="0" applyFont="1" applyFill="1" applyBorder="1" applyAlignment="1">
      <alignment horizontal="center" vertical="center"/>
    </xf>
  </cellXfs>
  <cellStyles count="7">
    <cellStyle name="Calc Currency (0)" xfId="2"/>
    <cellStyle name="Header1" xfId="3"/>
    <cellStyle name="Header2" xfId="4"/>
    <cellStyle name="Normal_#18-Internet" xfId="5"/>
    <cellStyle name="桁区切り" xfId="1" builtinId="6"/>
    <cellStyle name="桁区切り 2" xf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0B58-4556-B7E5-70422462B253}"/>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0B58-4556-B7E5-70422462B253}"/>
            </c:ext>
          </c:extLst>
        </c:ser>
        <c:ser>
          <c:idx val="0"/>
          <c:order val="6"/>
          <c:spPr>
            <a:solidFill>
              <a:srgbClr val="FF00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0B58-4556-B7E5-70422462B253}"/>
            </c:ext>
          </c:extLst>
        </c:ser>
        <c:dLbls>
          <c:showLegendKey val="0"/>
          <c:showVal val="0"/>
          <c:showCatName val="0"/>
          <c:showSerName val="0"/>
          <c:showPercent val="0"/>
          <c:showBubbleSize val="0"/>
        </c:dLbls>
        <c:gapWidth val="150"/>
        <c:overlap val="100"/>
        <c:axId val="139253760"/>
        <c:axId val="3731212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0B58-4556-B7E5-70422462B253}"/>
            </c:ext>
          </c:extLst>
        </c:ser>
        <c:ser>
          <c:idx val="4"/>
          <c:order val="3"/>
          <c:spPr>
            <a:ln w="12700">
              <a:solidFill>
                <a:srgbClr val="FF00FF"/>
              </a:solidFill>
              <a:prstDash val="solid"/>
            </a:ln>
          </c:spPr>
          <c:marker>
            <c:symbol val="circle"/>
            <c:size val="3"/>
            <c:spPr>
              <a:solidFill>
                <a:srgbClr val="FF00FF"/>
              </a:solidFill>
              <a:ln>
                <a:solidFill>
                  <a:srgbClr val="FF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0B58-4556-B7E5-70422462B253}"/>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0B58-4556-B7E5-70422462B253}"/>
            </c:ext>
          </c:extLst>
        </c:ser>
        <c:dLbls>
          <c:showLegendKey val="0"/>
          <c:showVal val="0"/>
          <c:showCatName val="0"/>
          <c:showSerName val="0"/>
          <c:showPercent val="0"/>
          <c:showBubbleSize val="0"/>
        </c:dLbls>
        <c:marker val="1"/>
        <c:smooth val="0"/>
        <c:axId val="139253760"/>
        <c:axId val="3731212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0B58-4556-B7E5-70422462B253}"/>
            </c:ext>
          </c:extLst>
        </c:ser>
        <c:dLbls>
          <c:showLegendKey val="0"/>
          <c:showVal val="0"/>
          <c:showCatName val="0"/>
          <c:showSerName val="0"/>
          <c:showPercent val="0"/>
          <c:showBubbleSize val="0"/>
        </c:dLbls>
        <c:marker val="1"/>
        <c:smooth val="0"/>
        <c:axId val="139254272"/>
        <c:axId val="37313280"/>
      </c:lineChart>
      <c:catAx>
        <c:axId val="139253760"/>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312128"/>
        <c:crossesAt val="0"/>
        <c:auto val="1"/>
        <c:lblAlgn val="ctr"/>
        <c:lblOffset val="100"/>
        <c:tickLblSkip val="1"/>
        <c:tickMarkSkip val="1"/>
        <c:noMultiLvlLbl val="0"/>
      </c:catAx>
      <c:valAx>
        <c:axId val="37312128"/>
        <c:scaling>
          <c:orientation val="minMax"/>
          <c:min val="0"/>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39253760"/>
        <c:crosses val="autoZero"/>
        <c:crossBetween val="between"/>
      </c:valAx>
      <c:catAx>
        <c:axId val="139254272"/>
        <c:scaling>
          <c:orientation val="minMax"/>
        </c:scaling>
        <c:delete val="1"/>
        <c:axPos val="b"/>
        <c:majorTickMark val="out"/>
        <c:minorTickMark val="none"/>
        <c:tickLblPos val="nextTo"/>
        <c:crossAx val="37313280"/>
        <c:crosses val="autoZero"/>
        <c:auto val="1"/>
        <c:lblAlgn val="ctr"/>
        <c:lblOffset val="100"/>
        <c:noMultiLvlLbl val="0"/>
      </c:catAx>
      <c:valAx>
        <c:axId val="37313280"/>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39254272"/>
        <c:crosses val="max"/>
        <c:crossBetween val="between"/>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２００１年度生乳需給実績（北海道）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0352-47DE-90BF-FB6830B7F0D3}"/>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0352-47DE-90BF-FB6830B7F0D3}"/>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0352-47DE-90BF-FB6830B7F0D3}"/>
            </c:ext>
          </c:extLst>
        </c:ser>
        <c:dLbls>
          <c:showLegendKey val="0"/>
          <c:showVal val="0"/>
          <c:showCatName val="0"/>
          <c:showSerName val="0"/>
          <c:showPercent val="0"/>
          <c:showBubbleSize val="0"/>
        </c:dLbls>
        <c:gapWidth val="150"/>
        <c:overlap val="100"/>
        <c:axId val="39481856"/>
        <c:axId val="262202496"/>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0352-47DE-90BF-FB6830B7F0D3}"/>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0352-47DE-90BF-FB6830B7F0D3}"/>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0352-47DE-90BF-FB6830B7F0D3}"/>
            </c:ext>
          </c:extLst>
        </c:ser>
        <c:dLbls>
          <c:showLegendKey val="0"/>
          <c:showVal val="0"/>
          <c:showCatName val="0"/>
          <c:showSerName val="0"/>
          <c:showPercent val="0"/>
          <c:showBubbleSize val="0"/>
        </c:dLbls>
        <c:marker val="1"/>
        <c:smooth val="0"/>
        <c:axId val="39481856"/>
        <c:axId val="262202496"/>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0352-47DE-90BF-FB6830B7F0D3}"/>
            </c:ext>
          </c:extLst>
        </c:ser>
        <c:dLbls>
          <c:showLegendKey val="0"/>
          <c:showVal val="0"/>
          <c:showCatName val="0"/>
          <c:showSerName val="0"/>
          <c:showPercent val="0"/>
          <c:showBubbleSize val="0"/>
        </c:dLbls>
        <c:marker val="1"/>
        <c:smooth val="0"/>
        <c:axId val="39482368"/>
        <c:axId val="262203072"/>
      </c:lineChart>
      <c:catAx>
        <c:axId val="39481856"/>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62202496"/>
        <c:crossesAt val="-1000"/>
        <c:auto val="1"/>
        <c:lblAlgn val="ctr"/>
        <c:lblOffset val="100"/>
        <c:tickLblSkip val="1"/>
        <c:tickMarkSkip val="1"/>
        <c:noMultiLvlLbl val="0"/>
      </c:catAx>
      <c:valAx>
        <c:axId val="262202496"/>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9481856"/>
        <c:crosses val="autoZero"/>
        <c:crossBetween val="between"/>
      </c:valAx>
      <c:catAx>
        <c:axId val="39482368"/>
        <c:scaling>
          <c:orientation val="minMax"/>
        </c:scaling>
        <c:delete val="1"/>
        <c:axPos val="b"/>
        <c:majorTickMark val="out"/>
        <c:minorTickMark val="none"/>
        <c:tickLblPos val="nextTo"/>
        <c:crossAx val="262203072"/>
        <c:crosses val="autoZero"/>
        <c:auto val="1"/>
        <c:lblAlgn val="ctr"/>
        <c:lblOffset val="100"/>
        <c:noMultiLvlLbl val="0"/>
      </c:catAx>
      <c:valAx>
        <c:axId val="262203072"/>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948236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２００１年度飲用牛乳需給実績(北海道）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9202-4774-9413-D06AE58DEEA9}"/>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9202-4774-9413-D06AE58DEEA9}"/>
            </c:ext>
          </c:extLst>
        </c:ser>
        <c:dLbls>
          <c:showLegendKey val="0"/>
          <c:showVal val="0"/>
          <c:showCatName val="0"/>
          <c:showSerName val="0"/>
          <c:showPercent val="0"/>
          <c:showBubbleSize val="0"/>
        </c:dLbls>
        <c:gapWidth val="150"/>
        <c:overlap val="100"/>
        <c:axId val="39483904"/>
        <c:axId val="262204800"/>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9202-4774-9413-D06AE58DEEA9}"/>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9202-4774-9413-D06AE58DEEA9}"/>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9202-4774-9413-D06AE58DEEA9}"/>
            </c:ext>
          </c:extLst>
        </c:ser>
        <c:dLbls>
          <c:showLegendKey val="0"/>
          <c:showVal val="0"/>
          <c:showCatName val="0"/>
          <c:showSerName val="0"/>
          <c:showPercent val="0"/>
          <c:showBubbleSize val="0"/>
        </c:dLbls>
        <c:marker val="1"/>
        <c:smooth val="0"/>
        <c:axId val="39483904"/>
        <c:axId val="262204800"/>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9202-4774-9413-D06AE58DEEA9}"/>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9202-4774-9413-D06AE58DEEA9}"/>
            </c:ext>
          </c:extLst>
        </c:ser>
        <c:dLbls>
          <c:showLegendKey val="0"/>
          <c:showVal val="0"/>
          <c:showCatName val="0"/>
          <c:showSerName val="0"/>
          <c:showPercent val="0"/>
          <c:showBubbleSize val="0"/>
        </c:dLbls>
        <c:marker val="1"/>
        <c:smooth val="0"/>
        <c:axId val="39484416"/>
        <c:axId val="262205376"/>
      </c:lineChart>
      <c:catAx>
        <c:axId val="3948390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2204800"/>
        <c:crosses val="autoZero"/>
        <c:auto val="1"/>
        <c:lblAlgn val="ctr"/>
        <c:lblOffset val="100"/>
        <c:tickLblSkip val="1"/>
        <c:tickMarkSkip val="1"/>
        <c:noMultiLvlLbl val="0"/>
      </c:catAx>
      <c:valAx>
        <c:axId val="262204800"/>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9483904"/>
        <c:crosses val="autoZero"/>
        <c:crossBetween val="between"/>
        <c:majorUnit val="5000"/>
        <c:minorUnit val="1000"/>
      </c:valAx>
      <c:catAx>
        <c:axId val="39484416"/>
        <c:scaling>
          <c:orientation val="minMax"/>
        </c:scaling>
        <c:delete val="1"/>
        <c:axPos val="b"/>
        <c:majorTickMark val="out"/>
        <c:minorTickMark val="none"/>
        <c:tickLblPos val="nextTo"/>
        <c:crossAx val="262205376"/>
        <c:crossesAt val="80"/>
        <c:auto val="1"/>
        <c:lblAlgn val="ctr"/>
        <c:lblOffset val="100"/>
        <c:noMultiLvlLbl val="0"/>
      </c:catAx>
      <c:valAx>
        <c:axId val="262205376"/>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9484416"/>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２００１年度還元試算量と生乳仕向け率（北海道）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C9E0-4A30-BC96-DE8D946D38E1}"/>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C9E0-4A30-BC96-DE8D946D38E1}"/>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C9E0-4A30-BC96-DE8D946D38E1}"/>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C9E0-4A30-BC96-DE8D946D38E1}"/>
            </c:ext>
          </c:extLst>
        </c:ser>
        <c:dLbls>
          <c:showLegendKey val="0"/>
          <c:showVal val="0"/>
          <c:showCatName val="0"/>
          <c:showSerName val="0"/>
          <c:showPercent val="0"/>
          <c:showBubbleSize val="0"/>
        </c:dLbls>
        <c:gapWidth val="150"/>
        <c:overlap val="100"/>
        <c:axId val="205046272"/>
        <c:axId val="262207680"/>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C9E0-4A30-BC96-DE8D946D38E1}"/>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C9E0-4A30-BC96-DE8D946D38E1}"/>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C9E0-4A30-BC96-DE8D946D38E1}"/>
            </c:ext>
          </c:extLst>
        </c:ser>
        <c:dLbls>
          <c:showLegendKey val="0"/>
          <c:showVal val="0"/>
          <c:showCatName val="0"/>
          <c:showSerName val="0"/>
          <c:showPercent val="0"/>
          <c:showBubbleSize val="0"/>
        </c:dLbls>
        <c:marker val="1"/>
        <c:smooth val="0"/>
        <c:axId val="205046272"/>
        <c:axId val="262207680"/>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C9E0-4A30-BC96-DE8D946D38E1}"/>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C9E0-4A30-BC96-DE8D946D38E1}"/>
            </c:ext>
          </c:extLst>
        </c:ser>
        <c:dLbls>
          <c:showLegendKey val="0"/>
          <c:showVal val="0"/>
          <c:showCatName val="0"/>
          <c:showSerName val="0"/>
          <c:showPercent val="0"/>
          <c:showBubbleSize val="0"/>
        </c:dLbls>
        <c:marker val="1"/>
        <c:smooth val="0"/>
        <c:axId val="205047296"/>
        <c:axId val="262208256"/>
      </c:lineChart>
      <c:catAx>
        <c:axId val="20504627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2207680"/>
        <c:crosses val="autoZero"/>
        <c:auto val="1"/>
        <c:lblAlgn val="ctr"/>
        <c:lblOffset val="100"/>
        <c:tickLblSkip val="1"/>
        <c:tickMarkSkip val="1"/>
        <c:noMultiLvlLbl val="0"/>
      </c:catAx>
      <c:valAx>
        <c:axId val="262207680"/>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05046272"/>
        <c:crosses val="autoZero"/>
        <c:crossBetween val="between"/>
        <c:majorUnit val="2000"/>
      </c:valAx>
      <c:catAx>
        <c:axId val="205047296"/>
        <c:scaling>
          <c:orientation val="minMax"/>
        </c:scaling>
        <c:delete val="1"/>
        <c:axPos val="b"/>
        <c:majorTickMark val="out"/>
        <c:minorTickMark val="none"/>
        <c:tickLblPos val="nextTo"/>
        <c:crossAx val="262208256"/>
        <c:crosses val="autoZero"/>
        <c:auto val="1"/>
        <c:lblAlgn val="ctr"/>
        <c:lblOffset val="100"/>
        <c:noMultiLvlLbl val="0"/>
      </c:catAx>
      <c:valAx>
        <c:axId val="262208256"/>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05047296"/>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E3F7-41DF-AC60-E9632F9107B9}"/>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E3F7-41DF-AC60-E9632F9107B9}"/>
            </c:ext>
          </c:extLst>
        </c:ser>
        <c:ser>
          <c:idx val="0"/>
          <c:order val="6"/>
          <c:spPr>
            <a:solidFill>
              <a:srgbClr val="FF00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E3F7-41DF-AC60-E9632F9107B9}"/>
            </c:ext>
          </c:extLst>
        </c:ser>
        <c:dLbls>
          <c:showLegendKey val="0"/>
          <c:showVal val="0"/>
          <c:showCatName val="0"/>
          <c:showSerName val="0"/>
          <c:showPercent val="0"/>
          <c:showBubbleSize val="0"/>
        </c:dLbls>
        <c:gapWidth val="150"/>
        <c:overlap val="100"/>
        <c:axId val="216863232"/>
        <c:axId val="32768876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E3F7-41DF-AC60-E9632F9107B9}"/>
            </c:ext>
          </c:extLst>
        </c:ser>
        <c:ser>
          <c:idx val="4"/>
          <c:order val="3"/>
          <c:spPr>
            <a:ln w="12700">
              <a:solidFill>
                <a:srgbClr val="FF00FF"/>
              </a:solidFill>
              <a:prstDash val="solid"/>
            </a:ln>
          </c:spPr>
          <c:marker>
            <c:symbol val="circle"/>
            <c:size val="3"/>
            <c:spPr>
              <a:solidFill>
                <a:srgbClr val="FF00FF"/>
              </a:solidFill>
              <a:ln>
                <a:solidFill>
                  <a:srgbClr val="FF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E3F7-41DF-AC60-E9632F9107B9}"/>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E3F7-41DF-AC60-E9632F9107B9}"/>
            </c:ext>
          </c:extLst>
        </c:ser>
        <c:dLbls>
          <c:showLegendKey val="0"/>
          <c:showVal val="0"/>
          <c:showCatName val="0"/>
          <c:showSerName val="0"/>
          <c:showPercent val="0"/>
          <c:showBubbleSize val="0"/>
        </c:dLbls>
        <c:marker val="1"/>
        <c:smooth val="0"/>
        <c:axId val="216863232"/>
        <c:axId val="32768876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E3F7-41DF-AC60-E9632F9107B9}"/>
            </c:ext>
          </c:extLst>
        </c:ser>
        <c:dLbls>
          <c:showLegendKey val="0"/>
          <c:showVal val="0"/>
          <c:showCatName val="0"/>
          <c:showSerName val="0"/>
          <c:showPercent val="0"/>
          <c:showBubbleSize val="0"/>
        </c:dLbls>
        <c:marker val="1"/>
        <c:smooth val="0"/>
        <c:axId val="216863744"/>
        <c:axId val="327689344"/>
      </c:lineChart>
      <c:catAx>
        <c:axId val="216863232"/>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27688768"/>
        <c:crossesAt val="0"/>
        <c:auto val="1"/>
        <c:lblAlgn val="ctr"/>
        <c:lblOffset val="100"/>
        <c:tickLblSkip val="1"/>
        <c:tickMarkSkip val="1"/>
        <c:noMultiLvlLbl val="0"/>
      </c:catAx>
      <c:valAx>
        <c:axId val="327688768"/>
        <c:scaling>
          <c:orientation val="minMax"/>
          <c:min val="0"/>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16863232"/>
        <c:crosses val="autoZero"/>
        <c:crossBetween val="between"/>
      </c:valAx>
      <c:catAx>
        <c:axId val="216863744"/>
        <c:scaling>
          <c:orientation val="minMax"/>
        </c:scaling>
        <c:delete val="1"/>
        <c:axPos val="b"/>
        <c:majorTickMark val="out"/>
        <c:minorTickMark val="none"/>
        <c:tickLblPos val="nextTo"/>
        <c:crossAx val="327689344"/>
        <c:crosses val="autoZero"/>
        <c:auto val="1"/>
        <c:lblAlgn val="ctr"/>
        <c:lblOffset val="100"/>
        <c:noMultiLvlLbl val="0"/>
      </c:catAx>
      <c:valAx>
        <c:axId val="32768934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16863744"/>
        <c:crosses val="max"/>
        <c:crossBetween val="between"/>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DDB3-4086-B17A-8EFBD82C91EE}"/>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DDB3-4086-B17A-8EFBD82C91EE}"/>
            </c:ext>
          </c:extLst>
        </c:ser>
        <c:dLbls>
          <c:showLegendKey val="0"/>
          <c:showVal val="0"/>
          <c:showCatName val="0"/>
          <c:showSerName val="0"/>
          <c:showPercent val="0"/>
          <c:showBubbleSize val="0"/>
        </c:dLbls>
        <c:gapWidth val="150"/>
        <c:overlap val="100"/>
        <c:axId val="216865792"/>
        <c:axId val="369017984"/>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DDB3-4086-B17A-8EFBD82C91EE}"/>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DDB3-4086-B17A-8EFBD82C91EE}"/>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DDB3-4086-B17A-8EFBD82C91EE}"/>
            </c:ext>
          </c:extLst>
        </c:ser>
        <c:dLbls>
          <c:showLegendKey val="0"/>
          <c:showVal val="0"/>
          <c:showCatName val="0"/>
          <c:showSerName val="0"/>
          <c:showPercent val="0"/>
          <c:showBubbleSize val="0"/>
        </c:dLbls>
        <c:marker val="1"/>
        <c:smooth val="0"/>
        <c:axId val="216865792"/>
        <c:axId val="369017984"/>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DDB3-4086-B17A-8EFBD82C91EE}"/>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DDB3-4086-B17A-8EFBD82C91EE}"/>
            </c:ext>
          </c:extLst>
        </c:ser>
        <c:dLbls>
          <c:showLegendKey val="0"/>
          <c:showVal val="0"/>
          <c:showCatName val="0"/>
          <c:showSerName val="0"/>
          <c:showPercent val="0"/>
          <c:showBubbleSize val="0"/>
        </c:dLbls>
        <c:marker val="1"/>
        <c:smooth val="0"/>
        <c:axId val="216866304"/>
        <c:axId val="369019712"/>
      </c:lineChart>
      <c:catAx>
        <c:axId val="216865792"/>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69017984"/>
        <c:crosses val="autoZero"/>
        <c:auto val="1"/>
        <c:lblAlgn val="ctr"/>
        <c:lblOffset val="100"/>
        <c:tickLblSkip val="1"/>
        <c:tickMarkSkip val="1"/>
        <c:noMultiLvlLbl val="0"/>
      </c:catAx>
      <c:valAx>
        <c:axId val="369017984"/>
        <c:scaling>
          <c:orientation val="minMax"/>
          <c:max val="50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16865792"/>
        <c:crosses val="autoZero"/>
        <c:crossBetween val="between"/>
        <c:majorUnit val="100"/>
        <c:minorUnit val="100"/>
      </c:valAx>
      <c:catAx>
        <c:axId val="216866304"/>
        <c:scaling>
          <c:orientation val="minMax"/>
        </c:scaling>
        <c:delete val="1"/>
        <c:axPos val="b"/>
        <c:majorTickMark val="out"/>
        <c:minorTickMark val="none"/>
        <c:tickLblPos val="nextTo"/>
        <c:crossAx val="369019712"/>
        <c:crossesAt val="80"/>
        <c:auto val="1"/>
        <c:lblAlgn val="ctr"/>
        <c:lblOffset val="100"/>
        <c:noMultiLvlLbl val="0"/>
      </c:catAx>
      <c:valAx>
        <c:axId val="369019712"/>
        <c:scaling>
          <c:orientation val="minMax"/>
          <c:max val="200"/>
          <c:min val="8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16866304"/>
        <c:crosses val="max"/>
        <c:crossBetween val="between"/>
        <c:majorUnit val="10"/>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5" b="0" i="0" u="none" strike="noStrike" baseline="0">
                <a:solidFill>
                  <a:srgbClr val="000000"/>
                </a:solidFill>
                <a:latin typeface="ＭＳ Ｐゴシック"/>
                <a:ea typeface="ＭＳ Ｐゴシック"/>
                <a:cs typeface="ＭＳ Ｐゴシック"/>
              </a:defRPr>
            </a:pPr>
            <a:r>
              <a:rPr lang="ja-JP" altLang="en-US"/>
              <a:t>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4F2A-4D98-9090-F27BEBE43A9A}"/>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4F2A-4D98-9090-F27BEBE43A9A}"/>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4F2A-4D98-9090-F27BEBE43A9A}"/>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4F2A-4D98-9090-F27BEBE43A9A}"/>
            </c:ext>
          </c:extLst>
        </c:ser>
        <c:dLbls>
          <c:showLegendKey val="0"/>
          <c:showVal val="0"/>
          <c:showCatName val="0"/>
          <c:showSerName val="0"/>
          <c:showPercent val="0"/>
          <c:showBubbleSize val="0"/>
        </c:dLbls>
        <c:gapWidth val="150"/>
        <c:overlap val="100"/>
        <c:axId val="227571712"/>
        <c:axId val="369239168"/>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4F2A-4D98-9090-F27BEBE43A9A}"/>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4F2A-4D98-9090-F27BEBE43A9A}"/>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4F2A-4D98-9090-F27BEBE43A9A}"/>
            </c:ext>
          </c:extLst>
        </c:ser>
        <c:dLbls>
          <c:showLegendKey val="0"/>
          <c:showVal val="0"/>
          <c:showCatName val="0"/>
          <c:showSerName val="0"/>
          <c:showPercent val="0"/>
          <c:showBubbleSize val="0"/>
        </c:dLbls>
        <c:marker val="1"/>
        <c:smooth val="0"/>
        <c:axId val="227571712"/>
        <c:axId val="369239168"/>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4F2A-4D98-9090-F27BEBE43A9A}"/>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4F2A-4D98-9090-F27BEBE43A9A}"/>
            </c:ext>
          </c:extLst>
        </c:ser>
        <c:dLbls>
          <c:showLegendKey val="0"/>
          <c:showVal val="0"/>
          <c:showCatName val="0"/>
          <c:showSerName val="0"/>
          <c:showPercent val="0"/>
          <c:showBubbleSize val="0"/>
        </c:dLbls>
        <c:marker val="1"/>
        <c:smooth val="0"/>
        <c:axId val="227572224"/>
        <c:axId val="369239744"/>
      </c:lineChart>
      <c:catAx>
        <c:axId val="227571712"/>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69239168"/>
        <c:crossesAt val="0"/>
        <c:auto val="1"/>
        <c:lblAlgn val="ctr"/>
        <c:lblOffset val="100"/>
        <c:tickLblSkip val="1"/>
        <c:tickMarkSkip val="1"/>
        <c:noMultiLvlLbl val="0"/>
      </c:catAx>
      <c:valAx>
        <c:axId val="369239168"/>
        <c:scaling>
          <c:orientation val="minMax"/>
          <c:max val="200"/>
          <c:min val="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27571712"/>
        <c:crosses val="autoZero"/>
        <c:crossBetween val="between"/>
        <c:majorUnit val="50"/>
        <c:minorUnit val="50"/>
      </c:valAx>
      <c:catAx>
        <c:axId val="227572224"/>
        <c:scaling>
          <c:orientation val="minMax"/>
        </c:scaling>
        <c:delete val="1"/>
        <c:axPos val="b"/>
        <c:majorTickMark val="out"/>
        <c:minorTickMark val="none"/>
        <c:tickLblPos val="nextTo"/>
        <c:crossAx val="369239744"/>
        <c:crosses val="autoZero"/>
        <c:auto val="1"/>
        <c:lblAlgn val="ctr"/>
        <c:lblOffset val="100"/>
        <c:noMultiLvlLbl val="0"/>
      </c:catAx>
      <c:valAx>
        <c:axId val="369239744"/>
        <c:scaling>
          <c:orientation val="minMax"/>
          <c:max val="12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27572224"/>
        <c:crosses val="max"/>
        <c:crossBetween val="between"/>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14D4-437D-B95F-66F960F1922F}"/>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14D4-437D-B95F-66F960F1922F}"/>
            </c:ext>
          </c:extLst>
        </c:ser>
        <c:dLbls>
          <c:showLegendKey val="0"/>
          <c:showVal val="0"/>
          <c:showCatName val="0"/>
          <c:showSerName val="0"/>
          <c:showPercent val="0"/>
          <c:showBubbleSize val="0"/>
        </c:dLbls>
        <c:gapWidth val="150"/>
        <c:overlap val="100"/>
        <c:axId val="178636288"/>
        <c:axId val="13862905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14D4-437D-B95F-66F960F1922F}"/>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14D4-437D-B95F-66F960F1922F}"/>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14D4-437D-B95F-66F960F1922F}"/>
            </c:ext>
          </c:extLst>
        </c:ser>
        <c:dLbls>
          <c:showLegendKey val="0"/>
          <c:showVal val="0"/>
          <c:showCatName val="0"/>
          <c:showSerName val="0"/>
          <c:showPercent val="0"/>
          <c:showBubbleSize val="0"/>
        </c:dLbls>
        <c:marker val="1"/>
        <c:smooth val="0"/>
        <c:axId val="178636288"/>
        <c:axId val="13862905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14D4-437D-B95F-66F960F1922F}"/>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14D4-437D-B95F-66F960F1922F}"/>
            </c:ext>
          </c:extLst>
        </c:ser>
        <c:dLbls>
          <c:showLegendKey val="0"/>
          <c:showVal val="0"/>
          <c:showCatName val="0"/>
          <c:showSerName val="0"/>
          <c:showPercent val="0"/>
          <c:showBubbleSize val="0"/>
        </c:dLbls>
        <c:marker val="1"/>
        <c:smooth val="0"/>
        <c:axId val="178636800"/>
        <c:axId val="138630208"/>
      </c:lineChart>
      <c:catAx>
        <c:axId val="178636288"/>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8629056"/>
        <c:crosses val="autoZero"/>
        <c:auto val="1"/>
        <c:lblAlgn val="ctr"/>
        <c:lblOffset val="100"/>
        <c:tickLblSkip val="1"/>
        <c:tickMarkSkip val="1"/>
        <c:noMultiLvlLbl val="0"/>
      </c:catAx>
      <c:valAx>
        <c:axId val="138629056"/>
        <c:scaling>
          <c:orientation val="minMax"/>
          <c:max val="50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78636288"/>
        <c:crosses val="autoZero"/>
        <c:crossBetween val="between"/>
        <c:majorUnit val="100"/>
        <c:minorUnit val="100"/>
      </c:valAx>
      <c:catAx>
        <c:axId val="178636800"/>
        <c:scaling>
          <c:orientation val="minMax"/>
        </c:scaling>
        <c:delete val="1"/>
        <c:axPos val="b"/>
        <c:majorTickMark val="out"/>
        <c:minorTickMark val="none"/>
        <c:tickLblPos val="nextTo"/>
        <c:crossAx val="138630208"/>
        <c:crossesAt val="80"/>
        <c:auto val="1"/>
        <c:lblAlgn val="ctr"/>
        <c:lblOffset val="100"/>
        <c:noMultiLvlLbl val="0"/>
      </c:catAx>
      <c:valAx>
        <c:axId val="138630208"/>
        <c:scaling>
          <c:orientation val="minMax"/>
          <c:max val="200"/>
          <c:min val="8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78636800"/>
        <c:crosses val="max"/>
        <c:crossBetween val="between"/>
        <c:majorUnit val="10"/>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5" b="0" i="0" u="none" strike="noStrike" baseline="0">
                <a:solidFill>
                  <a:srgbClr val="000000"/>
                </a:solidFill>
                <a:latin typeface="ＭＳ Ｐゴシック"/>
                <a:ea typeface="ＭＳ Ｐゴシック"/>
                <a:cs typeface="ＭＳ Ｐゴシック"/>
              </a:defRPr>
            </a:pPr>
            <a:r>
              <a:rPr lang="ja-JP" altLang="en-US"/>
              <a:t>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DECF-4A31-8CE2-C8799882DB00}"/>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DECF-4A31-8CE2-C8799882DB00}"/>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DECF-4A31-8CE2-C8799882DB00}"/>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DECF-4A31-8CE2-C8799882DB00}"/>
            </c:ext>
          </c:extLst>
        </c:ser>
        <c:dLbls>
          <c:showLegendKey val="0"/>
          <c:showVal val="0"/>
          <c:showCatName val="0"/>
          <c:showSerName val="0"/>
          <c:showPercent val="0"/>
          <c:showBubbleSize val="0"/>
        </c:dLbls>
        <c:gapWidth val="150"/>
        <c:overlap val="100"/>
        <c:axId val="178719232"/>
        <c:axId val="13863193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DECF-4A31-8CE2-C8799882DB00}"/>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DECF-4A31-8CE2-C8799882DB00}"/>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DECF-4A31-8CE2-C8799882DB00}"/>
            </c:ext>
          </c:extLst>
        </c:ser>
        <c:dLbls>
          <c:showLegendKey val="0"/>
          <c:showVal val="0"/>
          <c:showCatName val="0"/>
          <c:showSerName val="0"/>
          <c:showPercent val="0"/>
          <c:showBubbleSize val="0"/>
        </c:dLbls>
        <c:marker val="1"/>
        <c:smooth val="0"/>
        <c:axId val="178719232"/>
        <c:axId val="13863193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DECF-4A31-8CE2-C8799882DB00}"/>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DECF-4A31-8CE2-C8799882DB00}"/>
            </c:ext>
          </c:extLst>
        </c:ser>
        <c:dLbls>
          <c:showLegendKey val="0"/>
          <c:showVal val="0"/>
          <c:showCatName val="0"/>
          <c:showSerName val="0"/>
          <c:showPercent val="0"/>
          <c:showBubbleSize val="0"/>
        </c:dLbls>
        <c:marker val="1"/>
        <c:smooth val="0"/>
        <c:axId val="178719744"/>
        <c:axId val="138632512"/>
      </c:lineChart>
      <c:catAx>
        <c:axId val="178719232"/>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8631936"/>
        <c:crossesAt val="0"/>
        <c:auto val="1"/>
        <c:lblAlgn val="ctr"/>
        <c:lblOffset val="100"/>
        <c:tickLblSkip val="1"/>
        <c:tickMarkSkip val="1"/>
        <c:noMultiLvlLbl val="0"/>
      </c:catAx>
      <c:valAx>
        <c:axId val="138631936"/>
        <c:scaling>
          <c:orientation val="minMax"/>
          <c:max val="200"/>
          <c:min val="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78719232"/>
        <c:crosses val="autoZero"/>
        <c:crossBetween val="between"/>
        <c:majorUnit val="50"/>
        <c:minorUnit val="50"/>
      </c:valAx>
      <c:catAx>
        <c:axId val="178719744"/>
        <c:scaling>
          <c:orientation val="minMax"/>
        </c:scaling>
        <c:delete val="1"/>
        <c:axPos val="b"/>
        <c:majorTickMark val="out"/>
        <c:minorTickMark val="none"/>
        <c:tickLblPos val="nextTo"/>
        <c:crossAx val="138632512"/>
        <c:crosses val="autoZero"/>
        <c:auto val="1"/>
        <c:lblAlgn val="ctr"/>
        <c:lblOffset val="100"/>
        <c:noMultiLvlLbl val="0"/>
      </c:catAx>
      <c:valAx>
        <c:axId val="138632512"/>
        <c:scaling>
          <c:orientation val="minMax"/>
          <c:max val="12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78719744"/>
        <c:crosses val="max"/>
        <c:crossBetween val="between"/>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3D69-4AA4-953E-E0983CB8D5AC}"/>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3D69-4AA4-953E-E0983CB8D5AC}"/>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3D69-4AA4-953E-E0983CB8D5AC}"/>
            </c:ext>
          </c:extLst>
        </c:ser>
        <c:dLbls>
          <c:showLegendKey val="0"/>
          <c:showVal val="0"/>
          <c:showCatName val="0"/>
          <c:showSerName val="0"/>
          <c:showPercent val="0"/>
          <c:showBubbleSize val="0"/>
        </c:dLbls>
        <c:gapWidth val="150"/>
        <c:overlap val="100"/>
        <c:axId val="181471744"/>
        <c:axId val="21812364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3D69-4AA4-953E-E0983CB8D5AC}"/>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3D69-4AA4-953E-E0983CB8D5AC}"/>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3D69-4AA4-953E-E0983CB8D5AC}"/>
            </c:ext>
          </c:extLst>
        </c:ser>
        <c:dLbls>
          <c:showLegendKey val="0"/>
          <c:showVal val="0"/>
          <c:showCatName val="0"/>
          <c:showSerName val="0"/>
          <c:showPercent val="0"/>
          <c:showBubbleSize val="0"/>
        </c:dLbls>
        <c:marker val="1"/>
        <c:smooth val="0"/>
        <c:axId val="181471744"/>
        <c:axId val="21812364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3D69-4AA4-953E-E0983CB8D5AC}"/>
            </c:ext>
          </c:extLst>
        </c:ser>
        <c:dLbls>
          <c:showLegendKey val="0"/>
          <c:showVal val="0"/>
          <c:showCatName val="0"/>
          <c:showSerName val="0"/>
          <c:showPercent val="0"/>
          <c:showBubbleSize val="0"/>
        </c:dLbls>
        <c:marker val="1"/>
        <c:smooth val="0"/>
        <c:axId val="181472256"/>
        <c:axId val="218124224"/>
      </c:lineChart>
      <c:catAx>
        <c:axId val="181471744"/>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18123648"/>
        <c:crossesAt val="-1000"/>
        <c:auto val="1"/>
        <c:lblAlgn val="ctr"/>
        <c:lblOffset val="100"/>
        <c:tickLblSkip val="1"/>
        <c:tickMarkSkip val="1"/>
        <c:noMultiLvlLbl val="0"/>
      </c:catAx>
      <c:valAx>
        <c:axId val="218123648"/>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471744"/>
        <c:crosses val="autoZero"/>
        <c:crossBetween val="between"/>
      </c:valAx>
      <c:catAx>
        <c:axId val="181472256"/>
        <c:scaling>
          <c:orientation val="minMax"/>
        </c:scaling>
        <c:delete val="1"/>
        <c:axPos val="b"/>
        <c:majorTickMark val="out"/>
        <c:minorTickMark val="none"/>
        <c:tickLblPos val="nextTo"/>
        <c:crossAx val="218124224"/>
        <c:crosses val="autoZero"/>
        <c:auto val="1"/>
        <c:lblAlgn val="ctr"/>
        <c:lblOffset val="100"/>
        <c:noMultiLvlLbl val="0"/>
      </c:catAx>
      <c:valAx>
        <c:axId val="21812422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472256"/>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A590-451E-A1A8-D4B38378CD04}"/>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A590-451E-A1A8-D4B38378CD04}"/>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A590-451E-A1A8-D4B38378CD04}"/>
            </c:ext>
          </c:extLst>
        </c:ser>
        <c:dLbls>
          <c:showLegendKey val="0"/>
          <c:showVal val="0"/>
          <c:showCatName val="0"/>
          <c:showSerName val="0"/>
          <c:showPercent val="0"/>
          <c:showBubbleSize val="0"/>
        </c:dLbls>
        <c:gapWidth val="150"/>
        <c:overlap val="100"/>
        <c:axId val="39411200"/>
        <c:axId val="218125952"/>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A590-451E-A1A8-D4B38378CD04}"/>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A590-451E-A1A8-D4B38378CD04}"/>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A590-451E-A1A8-D4B38378CD04}"/>
            </c:ext>
          </c:extLst>
        </c:ser>
        <c:dLbls>
          <c:showLegendKey val="0"/>
          <c:showVal val="0"/>
          <c:showCatName val="0"/>
          <c:showSerName val="0"/>
          <c:showPercent val="0"/>
          <c:showBubbleSize val="0"/>
        </c:dLbls>
        <c:marker val="1"/>
        <c:smooth val="0"/>
        <c:axId val="39411200"/>
        <c:axId val="218125952"/>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A590-451E-A1A8-D4B38378CD04}"/>
            </c:ext>
          </c:extLst>
        </c:ser>
        <c:dLbls>
          <c:showLegendKey val="0"/>
          <c:showVal val="0"/>
          <c:showCatName val="0"/>
          <c:showSerName val="0"/>
          <c:showPercent val="0"/>
          <c:showBubbleSize val="0"/>
        </c:dLbls>
        <c:marker val="1"/>
        <c:smooth val="0"/>
        <c:axId val="181510144"/>
        <c:axId val="218126528"/>
      </c:lineChart>
      <c:catAx>
        <c:axId val="39411200"/>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18125952"/>
        <c:crossesAt val="-1000"/>
        <c:auto val="1"/>
        <c:lblAlgn val="ctr"/>
        <c:lblOffset val="100"/>
        <c:tickLblSkip val="1"/>
        <c:tickMarkSkip val="1"/>
        <c:noMultiLvlLbl val="0"/>
      </c:catAx>
      <c:valAx>
        <c:axId val="218125952"/>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9411200"/>
        <c:crosses val="autoZero"/>
        <c:crossBetween val="between"/>
      </c:valAx>
      <c:catAx>
        <c:axId val="181510144"/>
        <c:scaling>
          <c:orientation val="minMax"/>
        </c:scaling>
        <c:delete val="1"/>
        <c:axPos val="b"/>
        <c:majorTickMark val="out"/>
        <c:minorTickMark val="none"/>
        <c:tickLblPos val="nextTo"/>
        <c:crossAx val="218126528"/>
        <c:crosses val="autoZero"/>
        <c:auto val="1"/>
        <c:lblAlgn val="ctr"/>
        <c:lblOffset val="100"/>
        <c:noMultiLvlLbl val="0"/>
      </c:catAx>
      <c:valAx>
        <c:axId val="218126528"/>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510144"/>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BC42-4523-B5FA-57B6CD5A0316}"/>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BC42-4523-B5FA-57B6CD5A0316}"/>
            </c:ext>
          </c:extLst>
        </c:ser>
        <c:dLbls>
          <c:showLegendKey val="0"/>
          <c:showVal val="0"/>
          <c:showCatName val="0"/>
          <c:showSerName val="0"/>
          <c:showPercent val="0"/>
          <c:showBubbleSize val="0"/>
        </c:dLbls>
        <c:gapWidth val="150"/>
        <c:overlap val="100"/>
        <c:axId val="181511168"/>
        <c:axId val="23662649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BC42-4523-B5FA-57B6CD5A0316}"/>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BC42-4523-B5FA-57B6CD5A0316}"/>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BC42-4523-B5FA-57B6CD5A0316}"/>
            </c:ext>
          </c:extLst>
        </c:ser>
        <c:dLbls>
          <c:showLegendKey val="0"/>
          <c:showVal val="0"/>
          <c:showCatName val="0"/>
          <c:showSerName val="0"/>
          <c:showPercent val="0"/>
          <c:showBubbleSize val="0"/>
        </c:dLbls>
        <c:marker val="1"/>
        <c:smooth val="0"/>
        <c:axId val="181511168"/>
        <c:axId val="23662649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BC42-4523-B5FA-57B6CD5A0316}"/>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BC42-4523-B5FA-57B6CD5A0316}"/>
            </c:ext>
          </c:extLst>
        </c:ser>
        <c:dLbls>
          <c:showLegendKey val="0"/>
          <c:showVal val="0"/>
          <c:showCatName val="0"/>
          <c:showSerName val="0"/>
          <c:showPercent val="0"/>
          <c:showBubbleSize val="0"/>
        </c:dLbls>
        <c:marker val="1"/>
        <c:smooth val="0"/>
        <c:axId val="181511680"/>
        <c:axId val="236627072"/>
      </c:lineChart>
      <c:catAx>
        <c:axId val="18151116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26496"/>
        <c:crosses val="autoZero"/>
        <c:auto val="1"/>
        <c:lblAlgn val="ctr"/>
        <c:lblOffset val="100"/>
        <c:tickLblSkip val="1"/>
        <c:tickMarkSkip val="1"/>
        <c:noMultiLvlLbl val="0"/>
      </c:catAx>
      <c:valAx>
        <c:axId val="23662649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511168"/>
        <c:crosses val="autoZero"/>
        <c:crossBetween val="between"/>
        <c:majorUnit val="5000"/>
        <c:minorUnit val="1000"/>
      </c:valAx>
      <c:catAx>
        <c:axId val="181511680"/>
        <c:scaling>
          <c:orientation val="minMax"/>
        </c:scaling>
        <c:delete val="1"/>
        <c:axPos val="b"/>
        <c:majorTickMark val="out"/>
        <c:minorTickMark val="none"/>
        <c:tickLblPos val="nextTo"/>
        <c:crossAx val="236627072"/>
        <c:crossesAt val="80"/>
        <c:auto val="1"/>
        <c:lblAlgn val="ctr"/>
        <c:lblOffset val="100"/>
        <c:noMultiLvlLbl val="0"/>
      </c:catAx>
      <c:valAx>
        <c:axId val="23662707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511680"/>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9B10-46EA-877F-479129EF4DFF}"/>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9B10-46EA-877F-479129EF4DFF}"/>
            </c:ext>
          </c:extLst>
        </c:ser>
        <c:dLbls>
          <c:showLegendKey val="0"/>
          <c:showVal val="0"/>
          <c:showCatName val="0"/>
          <c:showSerName val="0"/>
          <c:showPercent val="0"/>
          <c:showBubbleSize val="0"/>
        </c:dLbls>
        <c:gapWidth val="150"/>
        <c:overlap val="100"/>
        <c:axId val="181547520"/>
        <c:axId val="23662937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9B10-46EA-877F-479129EF4DFF}"/>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9B10-46EA-877F-479129EF4DFF}"/>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9B10-46EA-877F-479129EF4DFF}"/>
            </c:ext>
          </c:extLst>
        </c:ser>
        <c:dLbls>
          <c:showLegendKey val="0"/>
          <c:showVal val="0"/>
          <c:showCatName val="0"/>
          <c:showSerName val="0"/>
          <c:showPercent val="0"/>
          <c:showBubbleSize val="0"/>
        </c:dLbls>
        <c:marker val="1"/>
        <c:smooth val="0"/>
        <c:axId val="181547520"/>
        <c:axId val="23662937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9B10-46EA-877F-479129EF4DFF}"/>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9B10-46EA-877F-479129EF4DFF}"/>
            </c:ext>
          </c:extLst>
        </c:ser>
        <c:dLbls>
          <c:showLegendKey val="0"/>
          <c:showVal val="0"/>
          <c:showCatName val="0"/>
          <c:showSerName val="0"/>
          <c:showPercent val="0"/>
          <c:showBubbleSize val="0"/>
        </c:dLbls>
        <c:marker val="1"/>
        <c:smooth val="0"/>
        <c:axId val="189996032"/>
        <c:axId val="236629952"/>
      </c:lineChart>
      <c:catAx>
        <c:axId val="18154752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29376"/>
        <c:crosses val="autoZero"/>
        <c:auto val="1"/>
        <c:lblAlgn val="ctr"/>
        <c:lblOffset val="100"/>
        <c:tickLblSkip val="1"/>
        <c:tickMarkSkip val="1"/>
        <c:noMultiLvlLbl val="0"/>
      </c:catAx>
      <c:valAx>
        <c:axId val="23662937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547520"/>
        <c:crosses val="autoZero"/>
        <c:crossBetween val="between"/>
        <c:majorUnit val="5000"/>
        <c:minorUnit val="1000"/>
      </c:valAx>
      <c:catAx>
        <c:axId val="189996032"/>
        <c:scaling>
          <c:orientation val="minMax"/>
        </c:scaling>
        <c:delete val="1"/>
        <c:axPos val="b"/>
        <c:majorTickMark val="out"/>
        <c:minorTickMark val="none"/>
        <c:tickLblPos val="nextTo"/>
        <c:crossAx val="236629952"/>
        <c:crossesAt val="80"/>
        <c:auto val="1"/>
        <c:lblAlgn val="ctr"/>
        <c:lblOffset val="100"/>
        <c:noMultiLvlLbl val="0"/>
      </c:catAx>
      <c:valAx>
        <c:axId val="23662995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999603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BB79-4CC1-B301-D8A150144EE2}"/>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BB79-4CC1-B301-D8A150144EE2}"/>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BB79-4CC1-B301-D8A150144EE2}"/>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BB79-4CC1-B301-D8A150144EE2}"/>
            </c:ext>
          </c:extLst>
        </c:ser>
        <c:dLbls>
          <c:showLegendKey val="0"/>
          <c:showVal val="0"/>
          <c:showCatName val="0"/>
          <c:showSerName val="0"/>
          <c:showPercent val="0"/>
          <c:showBubbleSize val="0"/>
        </c:dLbls>
        <c:gapWidth val="150"/>
        <c:overlap val="100"/>
        <c:axId val="181763072"/>
        <c:axId val="236670912"/>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BB79-4CC1-B301-D8A150144EE2}"/>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BB79-4CC1-B301-D8A150144EE2}"/>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BB79-4CC1-B301-D8A150144EE2}"/>
            </c:ext>
          </c:extLst>
        </c:ser>
        <c:dLbls>
          <c:showLegendKey val="0"/>
          <c:showVal val="0"/>
          <c:showCatName val="0"/>
          <c:showSerName val="0"/>
          <c:showPercent val="0"/>
          <c:showBubbleSize val="0"/>
        </c:dLbls>
        <c:marker val="1"/>
        <c:smooth val="0"/>
        <c:axId val="181763072"/>
        <c:axId val="236670912"/>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BB79-4CC1-B301-D8A150144EE2}"/>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BB79-4CC1-B301-D8A150144EE2}"/>
            </c:ext>
          </c:extLst>
        </c:ser>
        <c:dLbls>
          <c:showLegendKey val="0"/>
          <c:showVal val="0"/>
          <c:showCatName val="0"/>
          <c:showSerName val="0"/>
          <c:showPercent val="0"/>
          <c:showBubbleSize val="0"/>
        </c:dLbls>
        <c:marker val="1"/>
        <c:smooth val="0"/>
        <c:axId val="181764608"/>
        <c:axId val="236671488"/>
      </c:lineChart>
      <c:catAx>
        <c:axId val="18176307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70912"/>
        <c:crosses val="autoZero"/>
        <c:auto val="1"/>
        <c:lblAlgn val="ctr"/>
        <c:lblOffset val="100"/>
        <c:tickLblSkip val="1"/>
        <c:tickMarkSkip val="1"/>
        <c:noMultiLvlLbl val="0"/>
      </c:catAx>
      <c:valAx>
        <c:axId val="236670912"/>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763072"/>
        <c:crosses val="autoZero"/>
        <c:crossBetween val="between"/>
        <c:majorUnit val="2000"/>
      </c:valAx>
      <c:catAx>
        <c:axId val="181764608"/>
        <c:scaling>
          <c:orientation val="minMax"/>
        </c:scaling>
        <c:delete val="1"/>
        <c:axPos val="b"/>
        <c:majorTickMark val="out"/>
        <c:minorTickMark val="none"/>
        <c:tickLblPos val="nextTo"/>
        <c:crossAx val="236671488"/>
        <c:crosses val="autoZero"/>
        <c:auto val="1"/>
        <c:lblAlgn val="ctr"/>
        <c:lblOffset val="100"/>
        <c:noMultiLvlLbl val="0"/>
      </c:catAx>
      <c:valAx>
        <c:axId val="236671488"/>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764608"/>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47C8-4954-863D-91E4387EE4F7}"/>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47C8-4954-863D-91E4387EE4F7}"/>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47C8-4954-863D-91E4387EE4F7}"/>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47C8-4954-863D-91E4387EE4F7}"/>
            </c:ext>
          </c:extLst>
        </c:ser>
        <c:dLbls>
          <c:showLegendKey val="0"/>
          <c:showVal val="0"/>
          <c:showCatName val="0"/>
          <c:showSerName val="0"/>
          <c:showPercent val="0"/>
          <c:showBubbleSize val="0"/>
        </c:dLbls>
        <c:gapWidth val="150"/>
        <c:overlap val="100"/>
        <c:axId val="181793792"/>
        <c:axId val="23667321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47C8-4954-863D-91E4387EE4F7}"/>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47C8-4954-863D-91E4387EE4F7}"/>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47C8-4954-863D-91E4387EE4F7}"/>
            </c:ext>
          </c:extLst>
        </c:ser>
        <c:dLbls>
          <c:showLegendKey val="0"/>
          <c:showVal val="0"/>
          <c:showCatName val="0"/>
          <c:showSerName val="0"/>
          <c:showPercent val="0"/>
          <c:showBubbleSize val="0"/>
        </c:dLbls>
        <c:marker val="1"/>
        <c:smooth val="0"/>
        <c:axId val="181793792"/>
        <c:axId val="23667321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47C8-4954-863D-91E4387EE4F7}"/>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47C8-4954-863D-91E4387EE4F7}"/>
            </c:ext>
          </c:extLst>
        </c:ser>
        <c:dLbls>
          <c:showLegendKey val="0"/>
          <c:showVal val="0"/>
          <c:showCatName val="0"/>
          <c:showSerName val="0"/>
          <c:showPercent val="0"/>
          <c:showBubbleSize val="0"/>
        </c:dLbls>
        <c:marker val="1"/>
        <c:smooth val="0"/>
        <c:axId val="181794304"/>
        <c:axId val="236673792"/>
      </c:lineChart>
      <c:catAx>
        <c:axId val="18179379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73216"/>
        <c:crosses val="autoZero"/>
        <c:auto val="1"/>
        <c:lblAlgn val="ctr"/>
        <c:lblOffset val="100"/>
        <c:tickLblSkip val="1"/>
        <c:tickMarkSkip val="1"/>
        <c:noMultiLvlLbl val="0"/>
      </c:catAx>
      <c:valAx>
        <c:axId val="236673216"/>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793792"/>
        <c:crosses val="autoZero"/>
        <c:crossBetween val="between"/>
      </c:valAx>
      <c:catAx>
        <c:axId val="181794304"/>
        <c:scaling>
          <c:orientation val="minMax"/>
        </c:scaling>
        <c:delete val="1"/>
        <c:axPos val="b"/>
        <c:majorTickMark val="out"/>
        <c:minorTickMark val="none"/>
        <c:tickLblPos val="nextTo"/>
        <c:crossAx val="236673792"/>
        <c:crosses val="autoZero"/>
        <c:auto val="1"/>
        <c:lblAlgn val="ctr"/>
        <c:lblOffset val="100"/>
        <c:noMultiLvlLbl val="0"/>
      </c:catAx>
      <c:valAx>
        <c:axId val="236673792"/>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794304"/>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1009650</xdr:colOff>
      <xdr:row>2</xdr:row>
      <xdr:rowOff>0</xdr:rowOff>
    </xdr:from>
    <xdr:to>
      <xdr:col>7</xdr:col>
      <xdr:colOff>114300</xdr:colOff>
      <xdr:row>2</xdr:row>
      <xdr:rowOff>0</xdr:rowOff>
    </xdr:to>
    <xdr:graphicFrame macro="">
      <xdr:nvGraphicFramePr>
        <xdr:cNvPr id="2" name="グラフ 60">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36</xdr:col>
      <xdr:colOff>0</xdr:colOff>
      <xdr:row>2</xdr:row>
      <xdr:rowOff>0</xdr:rowOff>
    </xdr:from>
    <xdr:to>
      <xdr:col>36</xdr:col>
      <xdr:colOff>76200</xdr:colOff>
      <xdr:row>3</xdr:row>
      <xdr:rowOff>57150</xdr:rowOff>
    </xdr:to>
    <xdr:sp macro="" textlink="">
      <xdr:nvSpPr>
        <xdr:cNvPr id="3" name="Text Box 23">
          <a:extLst>
            <a:ext uri="{FF2B5EF4-FFF2-40B4-BE49-F238E27FC236}">
              <a16:creationId xmlns="" xmlns:a16="http://schemas.microsoft.com/office/drawing/2014/main" id="{00000000-0008-0000-0000-000003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57150</xdr:rowOff>
    </xdr:to>
    <xdr:sp macro="" textlink="">
      <xdr:nvSpPr>
        <xdr:cNvPr id="4" name="Text Box 24">
          <a:extLst>
            <a:ext uri="{FF2B5EF4-FFF2-40B4-BE49-F238E27FC236}">
              <a16:creationId xmlns="" xmlns:a16="http://schemas.microsoft.com/office/drawing/2014/main" id="{00000000-0008-0000-0000-000004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57150</xdr:rowOff>
    </xdr:to>
    <xdr:sp macro="" textlink="">
      <xdr:nvSpPr>
        <xdr:cNvPr id="5" name="Text Box 50">
          <a:extLst>
            <a:ext uri="{FF2B5EF4-FFF2-40B4-BE49-F238E27FC236}">
              <a16:creationId xmlns="" xmlns:a16="http://schemas.microsoft.com/office/drawing/2014/main" id="{00000000-0008-0000-0000-000005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57150</xdr:rowOff>
    </xdr:to>
    <xdr:sp macro="" textlink="">
      <xdr:nvSpPr>
        <xdr:cNvPr id="6" name="Text Box 52">
          <a:extLst>
            <a:ext uri="{FF2B5EF4-FFF2-40B4-BE49-F238E27FC236}">
              <a16:creationId xmlns="" xmlns:a16="http://schemas.microsoft.com/office/drawing/2014/main" id="{00000000-0008-0000-0000-000006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0</xdr:colOff>
      <xdr:row>2</xdr:row>
      <xdr:rowOff>0</xdr:rowOff>
    </xdr:from>
    <xdr:to>
      <xdr:col>7</xdr:col>
      <xdr:colOff>123825</xdr:colOff>
      <xdr:row>2</xdr:row>
      <xdr:rowOff>0</xdr:rowOff>
    </xdr:to>
    <xdr:graphicFrame macro="">
      <xdr:nvGraphicFramePr>
        <xdr:cNvPr id="7" name="グラフ 6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2</xdr:row>
      <xdr:rowOff>0</xdr:rowOff>
    </xdr:from>
    <xdr:to>
      <xdr:col>7</xdr:col>
      <xdr:colOff>95250</xdr:colOff>
      <xdr:row>2</xdr:row>
      <xdr:rowOff>0</xdr:rowOff>
    </xdr:to>
    <xdr:graphicFrame macro="">
      <xdr:nvGraphicFramePr>
        <xdr:cNvPr id="8" name="グラフ 64">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2</xdr:row>
      <xdr:rowOff>0</xdr:rowOff>
    </xdr:from>
    <xdr:to>
      <xdr:col>2</xdr:col>
      <xdr:colOff>0</xdr:colOff>
      <xdr:row>2</xdr:row>
      <xdr:rowOff>0</xdr:rowOff>
    </xdr:to>
    <xdr:sp macro="" textlink="">
      <xdr:nvSpPr>
        <xdr:cNvPr id="9" name="Rectangle 158">
          <a:extLst>
            <a:ext uri="{FF2B5EF4-FFF2-40B4-BE49-F238E27FC236}">
              <a16:creationId xmlns="" xmlns:a16="http://schemas.microsoft.com/office/drawing/2014/main" id="{00000000-0008-0000-0000-000009000000}"/>
            </a:ext>
          </a:extLst>
        </xdr:cNvPr>
        <xdr:cNvSpPr>
          <a:spLocks noChangeArrowheads="1"/>
        </xdr:cNvSpPr>
      </xdr:nvSpPr>
      <xdr:spPr bwMode="auto">
        <a:xfrm>
          <a:off x="10096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a:t>
          </a:r>
          <a:endParaRPr lang="ja-JP" altLang="en-US"/>
        </a:p>
      </xdr:txBody>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0" name="Text Box 23">
          <a:extLst>
            <a:ext uri="{FF2B5EF4-FFF2-40B4-BE49-F238E27FC236}">
              <a16:creationId xmlns="" xmlns:a16="http://schemas.microsoft.com/office/drawing/2014/main" id="{00000000-0008-0000-0000-00000A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1" name="Text Box 24">
          <a:extLst>
            <a:ext uri="{FF2B5EF4-FFF2-40B4-BE49-F238E27FC236}">
              <a16:creationId xmlns="" xmlns:a16="http://schemas.microsoft.com/office/drawing/2014/main" id="{00000000-0008-0000-0000-00000B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2" name="Text Box 50">
          <a:extLst>
            <a:ext uri="{FF2B5EF4-FFF2-40B4-BE49-F238E27FC236}">
              <a16:creationId xmlns="" xmlns:a16="http://schemas.microsoft.com/office/drawing/2014/main" id="{00000000-0008-0000-0000-00000C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3" name="Text Box 52">
          <a:extLst>
            <a:ext uri="{FF2B5EF4-FFF2-40B4-BE49-F238E27FC236}">
              <a16:creationId xmlns="" xmlns:a16="http://schemas.microsoft.com/office/drawing/2014/main" id="{00000000-0008-0000-0000-00000D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0</xdr:row>
      <xdr:rowOff>0</xdr:rowOff>
    </xdr:from>
    <xdr:ext cx="76200" cy="209550"/>
    <xdr:sp macro="" textlink="">
      <xdr:nvSpPr>
        <xdr:cNvPr id="14" name="Text Box 23">
          <a:extLst>
            <a:ext uri="{FF2B5EF4-FFF2-40B4-BE49-F238E27FC236}">
              <a16:creationId xmlns="" xmlns:a16="http://schemas.microsoft.com/office/drawing/2014/main" id="{00000000-0008-0000-0000-00000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5" name="Text Box 24">
          <a:extLst>
            <a:ext uri="{FF2B5EF4-FFF2-40B4-BE49-F238E27FC236}">
              <a16:creationId xmlns="" xmlns:a16="http://schemas.microsoft.com/office/drawing/2014/main" id="{00000000-0008-0000-0000-00000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6" name="Text Box 50">
          <a:extLst>
            <a:ext uri="{FF2B5EF4-FFF2-40B4-BE49-F238E27FC236}">
              <a16:creationId xmlns="" xmlns:a16="http://schemas.microsoft.com/office/drawing/2014/main" id="{00000000-0008-0000-0000-00001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 name="Text Box 52">
          <a:extLst>
            <a:ext uri="{FF2B5EF4-FFF2-40B4-BE49-F238E27FC236}">
              <a16:creationId xmlns="" xmlns:a16="http://schemas.microsoft.com/office/drawing/2014/main" id="{00000000-0008-0000-0000-00001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36</xdr:col>
      <xdr:colOff>0</xdr:colOff>
      <xdr:row>2</xdr:row>
      <xdr:rowOff>0</xdr:rowOff>
    </xdr:from>
    <xdr:to>
      <xdr:col>36</xdr:col>
      <xdr:colOff>76200</xdr:colOff>
      <xdr:row>3</xdr:row>
      <xdr:rowOff>47625</xdr:rowOff>
    </xdr:to>
    <xdr:sp macro="" textlink="">
      <xdr:nvSpPr>
        <xdr:cNvPr id="18" name="Text Box 23">
          <a:extLst>
            <a:ext uri="{FF2B5EF4-FFF2-40B4-BE49-F238E27FC236}">
              <a16:creationId xmlns="" xmlns:a16="http://schemas.microsoft.com/office/drawing/2014/main" id="{00000000-0008-0000-0000-000012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47625</xdr:rowOff>
    </xdr:to>
    <xdr:sp macro="" textlink="">
      <xdr:nvSpPr>
        <xdr:cNvPr id="19" name="Text Box 24">
          <a:extLst>
            <a:ext uri="{FF2B5EF4-FFF2-40B4-BE49-F238E27FC236}">
              <a16:creationId xmlns="" xmlns:a16="http://schemas.microsoft.com/office/drawing/2014/main" id="{00000000-0008-0000-0000-000013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47625</xdr:rowOff>
    </xdr:to>
    <xdr:sp macro="" textlink="">
      <xdr:nvSpPr>
        <xdr:cNvPr id="20" name="Text Box 50">
          <a:extLst>
            <a:ext uri="{FF2B5EF4-FFF2-40B4-BE49-F238E27FC236}">
              <a16:creationId xmlns="" xmlns:a16="http://schemas.microsoft.com/office/drawing/2014/main" id="{00000000-0008-0000-0000-000014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47625</xdr:rowOff>
    </xdr:to>
    <xdr:sp macro="" textlink="">
      <xdr:nvSpPr>
        <xdr:cNvPr id="21" name="Text Box 52">
          <a:extLst>
            <a:ext uri="{FF2B5EF4-FFF2-40B4-BE49-F238E27FC236}">
              <a16:creationId xmlns="" xmlns:a16="http://schemas.microsoft.com/office/drawing/2014/main" id="{00000000-0008-0000-0000-000015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36</xdr:col>
      <xdr:colOff>0</xdr:colOff>
      <xdr:row>2</xdr:row>
      <xdr:rowOff>0</xdr:rowOff>
    </xdr:from>
    <xdr:to>
      <xdr:col>36</xdr:col>
      <xdr:colOff>0</xdr:colOff>
      <xdr:row>2</xdr:row>
      <xdr:rowOff>0</xdr:rowOff>
    </xdr:to>
    <xdr:graphicFrame macro="">
      <xdr:nvGraphicFramePr>
        <xdr:cNvPr id="22" name="グラフ 95">
          <a:extLst>
            <a:ext uri="{FF2B5EF4-FFF2-40B4-BE49-F238E27FC236}">
              <a16:creationId xmlns=""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3" name="グラフ 96">
          <a:extLst>
            <a:ext uri="{FF2B5EF4-FFF2-40B4-BE49-F238E27FC236}">
              <a16:creationId xmlns="" xmlns:a16="http://schemas.microsoft.com/office/drawing/2014/main"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4" name="グラフ 100">
          <a:extLst>
            <a:ext uri="{FF2B5EF4-FFF2-40B4-BE49-F238E27FC236}">
              <a16:creationId xmlns=""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5" name="グラフ 103">
          <a:extLst>
            <a:ext uri="{FF2B5EF4-FFF2-40B4-BE49-F238E27FC236}">
              <a16:creationId xmlns=""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6" name="グラフ 131">
          <a:extLst>
            <a:ext uri="{FF2B5EF4-FFF2-40B4-BE49-F238E27FC236}">
              <a16:creationId xmlns="" xmlns:a16="http://schemas.microsoft.com/office/drawing/2014/main" id="{00000000-0008-0000-00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36</xdr:col>
      <xdr:colOff>0</xdr:colOff>
      <xdr:row>2</xdr:row>
      <xdr:rowOff>0</xdr:rowOff>
    </xdr:from>
    <xdr:to>
      <xdr:col>36</xdr:col>
      <xdr:colOff>0</xdr:colOff>
      <xdr:row>2</xdr:row>
      <xdr:rowOff>0</xdr:rowOff>
    </xdr:to>
    <xdr:sp macro="" textlink="">
      <xdr:nvSpPr>
        <xdr:cNvPr id="27" name="Rectangle 132">
          <a:extLst>
            <a:ext uri="{FF2B5EF4-FFF2-40B4-BE49-F238E27FC236}">
              <a16:creationId xmlns="" xmlns:a16="http://schemas.microsoft.com/office/drawing/2014/main" id="{00000000-0008-0000-0000-00001B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graphicFrame macro="">
      <xdr:nvGraphicFramePr>
        <xdr:cNvPr id="28" name="グラフ 135">
          <a:extLst>
            <a:ext uri="{FF2B5EF4-FFF2-40B4-BE49-F238E27FC236}">
              <a16:creationId xmlns=""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36</xdr:col>
      <xdr:colOff>0</xdr:colOff>
      <xdr:row>2</xdr:row>
      <xdr:rowOff>0</xdr:rowOff>
    </xdr:from>
    <xdr:to>
      <xdr:col>36</xdr:col>
      <xdr:colOff>0</xdr:colOff>
      <xdr:row>2</xdr:row>
      <xdr:rowOff>0</xdr:rowOff>
    </xdr:to>
    <xdr:sp macro="" textlink="">
      <xdr:nvSpPr>
        <xdr:cNvPr id="29" name="Rectangle 149">
          <a:extLst>
            <a:ext uri="{FF2B5EF4-FFF2-40B4-BE49-F238E27FC236}">
              <a16:creationId xmlns="" xmlns:a16="http://schemas.microsoft.com/office/drawing/2014/main" id="{00000000-0008-0000-0000-00001D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0" name="Rectangle 150">
          <a:extLst>
            <a:ext uri="{FF2B5EF4-FFF2-40B4-BE49-F238E27FC236}">
              <a16:creationId xmlns="" xmlns:a16="http://schemas.microsoft.com/office/drawing/2014/main" id="{00000000-0008-0000-0000-00001E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1" name="Rectangle 154">
          <a:extLst>
            <a:ext uri="{FF2B5EF4-FFF2-40B4-BE49-F238E27FC236}">
              <a16:creationId xmlns="" xmlns:a16="http://schemas.microsoft.com/office/drawing/2014/main" id="{00000000-0008-0000-0000-00001F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2" name="Rectangle 159">
          <a:extLst>
            <a:ext uri="{FF2B5EF4-FFF2-40B4-BE49-F238E27FC236}">
              <a16:creationId xmlns="" xmlns:a16="http://schemas.microsoft.com/office/drawing/2014/main" id="{00000000-0008-0000-0000-000020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3" name="Text Box 161">
          <a:extLst>
            <a:ext uri="{FF2B5EF4-FFF2-40B4-BE49-F238E27FC236}">
              <a16:creationId xmlns="" xmlns:a16="http://schemas.microsoft.com/office/drawing/2014/main" id="{00000000-0008-0000-0000-000021000000}"/>
            </a:ext>
          </a:extLst>
        </xdr:cNvPr>
        <xdr:cNvSpPr txBox="1">
          <a:spLocks noChangeArrowheads="1"/>
        </xdr:cNvSpPr>
      </xdr:nvSpPr>
      <xdr:spPr bwMode="auto">
        <a:xfrm>
          <a:off x="1861185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2</xdr:row>
      <xdr:rowOff>0</xdr:rowOff>
    </xdr:from>
    <xdr:ext cx="76200" cy="209550"/>
    <xdr:sp macro="" textlink="">
      <xdr:nvSpPr>
        <xdr:cNvPr id="34" name="Text Box 23">
          <a:extLst>
            <a:ext uri="{FF2B5EF4-FFF2-40B4-BE49-F238E27FC236}">
              <a16:creationId xmlns="" xmlns:a16="http://schemas.microsoft.com/office/drawing/2014/main" id="{00000000-0008-0000-0000-000022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5" name="Text Box 24">
          <a:extLst>
            <a:ext uri="{FF2B5EF4-FFF2-40B4-BE49-F238E27FC236}">
              <a16:creationId xmlns="" xmlns:a16="http://schemas.microsoft.com/office/drawing/2014/main" id="{00000000-0008-0000-0000-000023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6" name="Text Box 50">
          <a:extLst>
            <a:ext uri="{FF2B5EF4-FFF2-40B4-BE49-F238E27FC236}">
              <a16:creationId xmlns="" xmlns:a16="http://schemas.microsoft.com/office/drawing/2014/main" id="{00000000-0008-0000-0000-000024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7" name="Text Box 52">
          <a:extLst>
            <a:ext uri="{FF2B5EF4-FFF2-40B4-BE49-F238E27FC236}">
              <a16:creationId xmlns="" xmlns:a16="http://schemas.microsoft.com/office/drawing/2014/main" id="{00000000-0008-0000-0000-000025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8" name="Text Box 23">
          <a:extLst>
            <a:ext uri="{FF2B5EF4-FFF2-40B4-BE49-F238E27FC236}">
              <a16:creationId xmlns="" xmlns:a16="http://schemas.microsoft.com/office/drawing/2014/main" id="{00000000-0008-0000-0000-000026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9" name="Text Box 24">
          <a:extLst>
            <a:ext uri="{FF2B5EF4-FFF2-40B4-BE49-F238E27FC236}">
              <a16:creationId xmlns="" xmlns:a16="http://schemas.microsoft.com/office/drawing/2014/main" id="{00000000-0008-0000-0000-000027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0" name="Text Box 50">
          <a:extLst>
            <a:ext uri="{FF2B5EF4-FFF2-40B4-BE49-F238E27FC236}">
              <a16:creationId xmlns="" xmlns:a16="http://schemas.microsoft.com/office/drawing/2014/main" id="{00000000-0008-0000-0000-000028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1" name="Text Box 52">
          <a:extLst>
            <a:ext uri="{FF2B5EF4-FFF2-40B4-BE49-F238E27FC236}">
              <a16:creationId xmlns="" xmlns:a16="http://schemas.microsoft.com/office/drawing/2014/main" id="{00000000-0008-0000-0000-000029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2" name="Text Box 23">
          <a:extLst>
            <a:ext uri="{FF2B5EF4-FFF2-40B4-BE49-F238E27FC236}">
              <a16:creationId xmlns="" xmlns:a16="http://schemas.microsoft.com/office/drawing/2014/main" id="{00000000-0008-0000-0000-00002A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3" name="Text Box 24">
          <a:extLst>
            <a:ext uri="{FF2B5EF4-FFF2-40B4-BE49-F238E27FC236}">
              <a16:creationId xmlns="" xmlns:a16="http://schemas.microsoft.com/office/drawing/2014/main" id="{00000000-0008-0000-0000-00002B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4" name="Text Box 50">
          <a:extLst>
            <a:ext uri="{FF2B5EF4-FFF2-40B4-BE49-F238E27FC236}">
              <a16:creationId xmlns="" xmlns:a16="http://schemas.microsoft.com/office/drawing/2014/main" id="{00000000-0008-0000-0000-00002C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5" name="Text Box 52">
          <a:extLst>
            <a:ext uri="{FF2B5EF4-FFF2-40B4-BE49-F238E27FC236}">
              <a16:creationId xmlns="" xmlns:a16="http://schemas.microsoft.com/office/drawing/2014/main" id="{00000000-0008-0000-0000-00002D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6" name="Text Box 23">
          <a:extLst>
            <a:ext uri="{FF2B5EF4-FFF2-40B4-BE49-F238E27FC236}">
              <a16:creationId xmlns="" xmlns:a16="http://schemas.microsoft.com/office/drawing/2014/main" id="{00000000-0008-0000-0000-00002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7" name="Text Box 24">
          <a:extLst>
            <a:ext uri="{FF2B5EF4-FFF2-40B4-BE49-F238E27FC236}">
              <a16:creationId xmlns="" xmlns:a16="http://schemas.microsoft.com/office/drawing/2014/main" id="{00000000-0008-0000-0000-00002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8" name="Text Box 50">
          <a:extLst>
            <a:ext uri="{FF2B5EF4-FFF2-40B4-BE49-F238E27FC236}">
              <a16:creationId xmlns="" xmlns:a16="http://schemas.microsoft.com/office/drawing/2014/main" id="{00000000-0008-0000-0000-00003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9" name="Text Box 52">
          <a:extLst>
            <a:ext uri="{FF2B5EF4-FFF2-40B4-BE49-F238E27FC236}">
              <a16:creationId xmlns="" xmlns:a16="http://schemas.microsoft.com/office/drawing/2014/main" id="{00000000-0008-0000-0000-00003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0" name="Text Box 23">
          <a:extLst>
            <a:ext uri="{FF2B5EF4-FFF2-40B4-BE49-F238E27FC236}">
              <a16:creationId xmlns="" xmlns:a16="http://schemas.microsoft.com/office/drawing/2014/main" id="{00000000-0008-0000-0000-00003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1" name="Text Box 24">
          <a:extLst>
            <a:ext uri="{FF2B5EF4-FFF2-40B4-BE49-F238E27FC236}">
              <a16:creationId xmlns="" xmlns:a16="http://schemas.microsoft.com/office/drawing/2014/main" id="{00000000-0008-0000-0000-00003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2" name="Text Box 50">
          <a:extLst>
            <a:ext uri="{FF2B5EF4-FFF2-40B4-BE49-F238E27FC236}">
              <a16:creationId xmlns="" xmlns:a16="http://schemas.microsoft.com/office/drawing/2014/main" id="{00000000-0008-0000-0000-000034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3" name="Text Box 52">
          <a:extLst>
            <a:ext uri="{FF2B5EF4-FFF2-40B4-BE49-F238E27FC236}">
              <a16:creationId xmlns="" xmlns:a16="http://schemas.microsoft.com/office/drawing/2014/main" id="{00000000-0008-0000-0000-000035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4" name="Text Box 23">
          <a:extLst>
            <a:ext uri="{FF2B5EF4-FFF2-40B4-BE49-F238E27FC236}">
              <a16:creationId xmlns="" xmlns:a16="http://schemas.microsoft.com/office/drawing/2014/main" id="{00000000-0008-0000-0000-000036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5" name="Text Box 24">
          <a:extLst>
            <a:ext uri="{FF2B5EF4-FFF2-40B4-BE49-F238E27FC236}">
              <a16:creationId xmlns="" xmlns:a16="http://schemas.microsoft.com/office/drawing/2014/main" id="{00000000-0008-0000-0000-000037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6" name="Text Box 50">
          <a:extLst>
            <a:ext uri="{FF2B5EF4-FFF2-40B4-BE49-F238E27FC236}">
              <a16:creationId xmlns="" xmlns:a16="http://schemas.microsoft.com/office/drawing/2014/main" id="{00000000-0008-0000-0000-000038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7" name="Text Box 52">
          <a:extLst>
            <a:ext uri="{FF2B5EF4-FFF2-40B4-BE49-F238E27FC236}">
              <a16:creationId xmlns="" xmlns:a16="http://schemas.microsoft.com/office/drawing/2014/main" id="{00000000-0008-0000-0000-000039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8" name="Text Box 23">
          <a:extLst>
            <a:ext uri="{FF2B5EF4-FFF2-40B4-BE49-F238E27FC236}">
              <a16:creationId xmlns="" xmlns:a16="http://schemas.microsoft.com/office/drawing/2014/main" id="{00000000-0008-0000-0000-00003A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9" name="Text Box 24">
          <a:extLst>
            <a:ext uri="{FF2B5EF4-FFF2-40B4-BE49-F238E27FC236}">
              <a16:creationId xmlns="" xmlns:a16="http://schemas.microsoft.com/office/drawing/2014/main" id="{00000000-0008-0000-0000-00003B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0" name="Text Box 50">
          <a:extLst>
            <a:ext uri="{FF2B5EF4-FFF2-40B4-BE49-F238E27FC236}">
              <a16:creationId xmlns="" xmlns:a16="http://schemas.microsoft.com/office/drawing/2014/main" id="{00000000-0008-0000-0000-00003C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1" name="Text Box 52">
          <a:extLst>
            <a:ext uri="{FF2B5EF4-FFF2-40B4-BE49-F238E27FC236}">
              <a16:creationId xmlns="" xmlns:a16="http://schemas.microsoft.com/office/drawing/2014/main" id="{00000000-0008-0000-0000-00003D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2" name="Text Box 23">
          <a:extLst>
            <a:ext uri="{FF2B5EF4-FFF2-40B4-BE49-F238E27FC236}">
              <a16:creationId xmlns="" xmlns:a16="http://schemas.microsoft.com/office/drawing/2014/main" id="{00000000-0008-0000-0000-00003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3" name="Text Box 24">
          <a:extLst>
            <a:ext uri="{FF2B5EF4-FFF2-40B4-BE49-F238E27FC236}">
              <a16:creationId xmlns="" xmlns:a16="http://schemas.microsoft.com/office/drawing/2014/main" id="{00000000-0008-0000-0000-00003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4" name="Text Box 50">
          <a:extLst>
            <a:ext uri="{FF2B5EF4-FFF2-40B4-BE49-F238E27FC236}">
              <a16:creationId xmlns="" xmlns:a16="http://schemas.microsoft.com/office/drawing/2014/main" id="{00000000-0008-0000-0000-00004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5" name="Text Box 52">
          <a:extLst>
            <a:ext uri="{FF2B5EF4-FFF2-40B4-BE49-F238E27FC236}">
              <a16:creationId xmlns="" xmlns:a16="http://schemas.microsoft.com/office/drawing/2014/main" id="{00000000-0008-0000-0000-00004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6" name="Text Box 23">
          <a:extLst>
            <a:ext uri="{FF2B5EF4-FFF2-40B4-BE49-F238E27FC236}">
              <a16:creationId xmlns="" xmlns:a16="http://schemas.microsoft.com/office/drawing/2014/main" id="{00000000-0008-0000-0000-00004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7" name="Text Box 24">
          <a:extLst>
            <a:ext uri="{FF2B5EF4-FFF2-40B4-BE49-F238E27FC236}">
              <a16:creationId xmlns="" xmlns:a16="http://schemas.microsoft.com/office/drawing/2014/main" id="{00000000-0008-0000-0000-00004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8" name="Text Box 50">
          <a:extLst>
            <a:ext uri="{FF2B5EF4-FFF2-40B4-BE49-F238E27FC236}">
              <a16:creationId xmlns="" xmlns:a16="http://schemas.microsoft.com/office/drawing/2014/main" id="{00000000-0008-0000-0000-000044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9" name="Text Box 52">
          <a:extLst>
            <a:ext uri="{FF2B5EF4-FFF2-40B4-BE49-F238E27FC236}">
              <a16:creationId xmlns="" xmlns:a16="http://schemas.microsoft.com/office/drawing/2014/main" id="{00000000-0008-0000-0000-000045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0" name="Text Box 23">
          <a:extLst>
            <a:ext uri="{FF2B5EF4-FFF2-40B4-BE49-F238E27FC236}">
              <a16:creationId xmlns="" xmlns:a16="http://schemas.microsoft.com/office/drawing/2014/main" id="{00000000-0008-0000-0000-000046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1" name="Text Box 24">
          <a:extLst>
            <a:ext uri="{FF2B5EF4-FFF2-40B4-BE49-F238E27FC236}">
              <a16:creationId xmlns="" xmlns:a16="http://schemas.microsoft.com/office/drawing/2014/main" id="{00000000-0008-0000-0000-000047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2" name="Text Box 50">
          <a:extLst>
            <a:ext uri="{FF2B5EF4-FFF2-40B4-BE49-F238E27FC236}">
              <a16:creationId xmlns="" xmlns:a16="http://schemas.microsoft.com/office/drawing/2014/main" id="{00000000-0008-0000-0000-000048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3" name="Text Box 52">
          <a:extLst>
            <a:ext uri="{FF2B5EF4-FFF2-40B4-BE49-F238E27FC236}">
              <a16:creationId xmlns="" xmlns:a16="http://schemas.microsoft.com/office/drawing/2014/main" id="{00000000-0008-0000-0000-000049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4" name="Text Box 23">
          <a:extLst>
            <a:ext uri="{FF2B5EF4-FFF2-40B4-BE49-F238E27FC236}">
              <a16:creationId xmlns="" xmlns:a16="http://schemas.microsoft.com/office/drawing/2014/main" id="{00000000-0008-0000-0000-00004A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5" name="Text Box 24">
          <a:extLst>
            <a:ext uri="{FF2B5EF4-FFF2-40B4-BE49-F238E27FC236}">
              <a16:creationId xmlns="" xmlns:a16="http://schemas.microsoft.com/office/drawing/2014/main" id="{00000000-0008-0000-0000-00004B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6" name="Text Box 50">
          <a:extLst>
            <a:ext uri="{FF2B5EF4-FFF2-40B4-BE49-F238E27FC236}">
              <a16:creationId xmlns="" xmlns:a16="http://schemas.microsoft.com/office/drawing/2014/main" id="{00000000-0008-0000-0000-00004C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7" name="Text Box 52">
          <a:extLst>
            <a:ext uri="{FF2B5EF4-FFF2-40B4-BE49-F238E27FC236}">
              <a16:creationId xmlns="" xmlns:a16="http://schemas.microsoft.com/office/drawing/2014/main" id="{00000000-0008-0000-0000-00004D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8" name="Text Box 23">
          <a:extLst>
            <a:ext uri="{FF2B5EF4-FFF2-40B4-BE49-F238E27FC236}">
              <a16:creationId xmlns="" xmlns:a16="http://schemas.microsoft.com/office/drawing/2014/main" id="{00000000-0008-0000-0000-00004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9" name="Text Box 24">
          <a:extLst>
            <a:ext uri="{FF2B5EF4-FFF2-40B4-BE49-F238E27FC236}">
              <a16:creationId xmlns="" xmlns:a16="http://schemas.microsoft.com/office/drawing/2014/main" id="{00000000-0008-0000-0000-00004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80" name="Text Box 50">
          <a:extLst>
            <a:ext uri="{FF2B5EF4-FFF2-40B4-BE49-F238E27FC236}">
              <a16:creationId xmlns="" xmlns:a16="http://schemas.microsoft.com/office/drawing/2014/main" id="{00000000-0008-0000-0000-00005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81" name="Text Box 52">
          <a:extLst>
            <a:ext uri="{FF2B5EF4-FFF2-40B4-BE49-F238E27FC236}">
              <a16:creationId xmlns="" xmlns:a16="http://schemas.microsoft.com/office/drawing/2014/main" id="{00000000-0008-0000-0000-00005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82" name="Text Box 23">
          <a:extLst>
            <a:ext uri="{FF2B5EF4-FFF2-40B4-BE49-F238E27FC236}">
              <a16:creationId xmlns="" xmlns:a16="http://schemas.microsoft.com/office/drawing/2014/main" id="{00000000-0008-0000-0000-00005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83" name="Text Box 24">
          <a:extLst>
            <a:ext uri="{FF2B5EF4-FFF2-40B4-BE49-F238E27FC236}">
              <a16:creationId xmlns="" xmlns:a16="http://schemas.microsoft.com/office/drawing/2014/main" id="{00000000-0008-0000-0000-00005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84" name="Text Box 50">
          <a:extLst>
            <a:ext uri="{FF2B5EF4-FFF2-40B4-BE49-F238E27FC236}">
              <a16:creationId xmlns="" xmlns:a16="http://schemas.microsoft.com/office/drawing/2014/main" id="{00000000-0008-0000-0000-000054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85" name="Text Box 52">
          <a:extLst>
            <a:ext uri="{FF2B5EF4-FFF2-40B4-BE49-F238E27FC236}">
              <a16:creationId xmlns="" xmlns:a16="http://schemas.microsoft.com/office/drawing/2014/main" id="{00000000-0008-0000-0000-000055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86" name="Text Box 23">
          <a:extLst>
            <a:ext uri="{FF2B5EF4-FFF2-40B4-BE49-F238E27FC236}">
              <a16:creationId xmlns="" xmlns:a16="http://schemas.microsoft.com/office/drawing/2014/main" id="{00000000-0008-0000-0000-000056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87" name="Text Box 24">
          <a:extLst>
            <a:ext uri="{FF2B5EF4-FFF2-40B4-BE49-F238E27FC236}">
              <a16:creationId xmlns="" xmlns:a16="http://schemas.microsoft.com/office/drawing/2014/main" id="{00000000-0008-0000-0000-000057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88" name="Text Box 50">
          <a:extLst>
            <a:ext uri="{FF2B5EF4-FFF2-40B4-BE49-F238E27FC236}">
              <a16:creationId xmlns="" xmlns:a16="http://schemas.microsoft.com/office/drawing/2014/main" id="{00000000-0008-0000-0000-000058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89" name="Text Box 52">
          <a:extLst>
            <a:ext uri="{FF2B5EF4-FFF2-40B4-BE49-F238E27FC236}">
              <a16:creationId xmlns="" xmlns:a16="http://schemas.microsoft.com/office/drawing/2014/main" id="{00000000-0008-0000-0000-000059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90" name="Text Box 23">
          <a:extLst>
            <a:ext uri="{FF2B5EF4-FFF2-40B4-BE49-F238E27FC236}">
              <a16:creationId xmlns="" xmlns:a16="http://schemas.microsoft.com/office/drawing/2014/main" id="{00000000-0008-0000-0000-00005A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91" name="Text Box 24">
          <a:extLst>
            <a:ext uri="{FF2B5EF4-FFF2-40B4-BE49-F238E27FC236}">
              <a16:creationId xmlns="" xmlns:a16="http://schemas.microsoft.com/office/drawing/2014/main" id="{00000000-0008-0000-0000-00005B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92" name="Text Box 50">
          <a:extLst>
            <a:ext uri="{FF2B5EF4-FFF2-40B4-BE49-F238E27FC236}">
              <a16:creationId xmlns="" xmlns:a16="http://schemas.microsoft.com/office/drawing/2014/main" id="{00000000-0008-0000-0000-00005C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93" name="Text Box 52">
          <a:extLst>
            <a:ext uri="{FF2B5EF4-FFF2-40B4-BE49-F238E27FC236}">
              <a16:creationId xmlns="" xmlns:a16="http://schemas.microsoft.com/office/drawing/2014/main" id="{00000000-0008-0000-0000-00005D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94" name="Text Box 23">
          <a:extLst>
            <a:ext uri="{FF2B5EF4-FFF2-40B4-BE49-F238E27FC236}">
              <a16:creationId xmlns="" xmlns:a16="http://schemas.microsoft.com/office/drawing/2014/main" id="{00000000-0008-0000-0000-00005E000000}"/>
            </a:ext>
          </a:extLst>
        </xdr:cNvPr>
        <xdr:cNvSpPr txBox="1">
          <a:spLocks noChangeArrowheads="1"/>
        </xdr:cNvSpPr>
      </xdr:nvSpPr>
      <xdr:spPr bwMode="auto">
        <a:xfrm>
          <a:off x="4848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95" name="Text Box 24">
          <a:extLst>
            <a:ext uri="{FF2B5EF4-FFF2-40B4-BE49-F238E27FC236}">
              <a16:creationId xmlns="" xmlns:a16="http://schemas.microsoft.com/office/drawing/2014/main" id="{00000000-0008-0000-0000-00005F000000}"/>
            </a:ext>
          </a:extLst>
        </xdr:cNvPr>
        <xdr:cNvSpPr txBox="1">
          <a:spLocks noChangeArrowheads="1"/>
        </xdr:cNvSpPr>
      </xdr:nvSpPr>
      <xdr:spPr bwMode="auto">
        <a:xfrm>
          <a:off x="4848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96" name="Text Box 50">
          <a:extLst>
            <a:ext uri="{FF2B5EF4-FFF2-40B4-BE49-F238E27FC236}">
              <a16:creationId xmlns="" xmlns:a16="http://schemas.microsoft.com/office/drawing/2014/main" id="{00000000-0008-0000-0000-000060000000}"/>
            </a:ext>
          </a:extLst>
        </xdr:cNvPr>
        <xdr:cNvSpPr txBox="1">
          <a:spLocks noChangeArrowheads="1"/>
        </xdr:cNvSpPr>
      </xdr:nvSpPr>
      <xdr:spPr bwMode="auto">
        <a:xfrm>
          <a:off x="4848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97" name="Text Box 52">
          <a:extLst>
            <a:ext uri="{FF2B5EF4-FFF2-40B4-BE49-F238E27FC236}">
              <a16:creationId xmlns="" xmlns:a16="http://schemas.microsoft.com/office/drawing/2014/main" id="{00000000-0008-0000-0000-000061000000}"/>
            </a:ext>
          </a:extLst>
        </xdr:cNvPr>
        <xdr:cNvSpPr txBox="1">
          <a:spLocks noChangeArrowheads="1"/>
        </xdr:cNvSpPr>
      </xdr:nvSpPr>
      <xdr:spPr bwMode="auto">
        <a:xfrm>
          <a:off x="4848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47</xdr:row>
      <xdr:rowOff>0</xdr:rowOff>
    </xdr:from>
    <xdr:ext cx="76200" cy="214033"/>
    <xdr:sp macro="" textlink="">
      <xdr:nvSpPr>
        <xdr:cNvPr id="98" name="Text Box 23">
          <a:extLst>
            <a:ext uri="{FF2B5EF4-FFF2-40B4-BE49-F238E27FC236}">
              <a16:creationId xmlns="" xmlns:a16="http://schemas.microsoft.com/office/drawing/2014/main" id="{00000000-0008-0000-0000-000062000000}"/>
            </a:ext>
          </a:extLst>
        </xdr:cNvPr>
        <xdr:cNvSpPr txBox="1">
          <a:spLocks noChangeArrowheads="1"/>
        </xdr:cNvSpPr>
      </xdr:nvSpPr>
      <xdr:spPr bwMode="auto">
        <a:xfrm>
          <a:off x="428625" y="7505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47</xdr:row>
      <xdr:rowOff>0</xdr:rowOff>
    </xdr:from>
    <xdr:ext cx="76200" cy="214033"/>
    <xdr:sp macro="" textlink="">
      <xdr:nvSpPr>
        <xdr:cNvPr id="99" name="Text Box 24">
          <a:extLst>
            <a:ext uri="{FF2B5EF4-FFF2-40B4-BE49-F238E27FC236}">
              <a16:creationId xmlns="" xmlns:a16="http://schemas.microsoft.com/office/drawing/2014/main" id="{00000000-0008-0000-0000-000063000000}"/>
            </a:ext>
          </a:extLst>
        </xdr:cNvPr>
        <xdr:cNvSpPr txBox="1">
          <a:spLocks noChangeArrowheads="1"/>
        </xdr:cNvSpPr>
      </xdr:nvSpPr>
      <xdr:spPr bwMode="auto">
        <a:xfrm>
          <a:off x="428625" y="7505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47</xdr:row>
      <xdr:rowOff>0</xdr:rowOff>
    </xdr:from>
    <xdr:ext cx="76200" cy="214033"/>
    <xdr:sp macro="" textlink="">
      <xdr:nvSpPr>
        <xdr:cNvPr id="100" name="Text Box 50">
          <a:extLst>
            <a:ext uri="{FF2B5EF4-FFF2-40B4-BE49-F238E27FC236}">
              <a16:creationId xmlns="" xmlns:a16="http://schemas.microsoft.com/office/drawing/2014/main" id="{00000000-0008-0000-0000-000064000000}"/>
            </a:ext>
          </a:extLst>
        </xdr:cNvPr>
        <xdr:cNvSpPr txBox="1">
          <a:spLocks noChangeArrowheads="1"/>
        </xdr:cNvSpPr>
      </xdr:nvSpPr>
      <xdr:spPr bwMode="auto">
        <a:xfrm>
          <a:off x="428625" y="7505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47</xdr:row>
      <xdr:rowOff>0</xdr:rowOff>
    </xdr:from>
    <xdr:ext cx="76200" cy="214033"/>
    <xdr:sp macro="" textlink="">
      <xdr:nvSpPr>
        <xdr:cNvPr id="101" name="Text Box 52">
          <a:extLst>
            <a:ext uri="{FF2B5EF4-FFF2-40B4-BE49-F238E27FC236}">
              <a16:creationId xmlns="" xmlns:a16="http://schemas.microsoft.com/office/drawing/2014/main" id="{00000000-0008-0000-0000-000065000000}"/>
            </a:ext>
          </a:extLst>
        </xdr:cNvPr>
        <xdr:cNvSpPr txBox="1">
          <a:spLocks noChangeArrowheads="1"/>
        </xdr:cNvSpPr>
      </xdr:nvSpPr>
      <xdr:spPr bwMode="auto">
        <a:xfrm>
          <a:off x="428625" y="7505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47</xdr:row>
      <xdr:rowOff>0</xdr:rowOff>
    </xdr:from>
    <xdr:ext cx="76200" cy="214033"/>
    <xdr:sp macro="" textlink="">
      <xdr:nvSpPr>
        <xdr:cNvPr id="102" name="Text Box 24">
          <a:extLst>
            <a:ext uri="{FF2B5EF4-FFF2-40B4-BE49-F238E27FC236}">
              <a16:creationId xmlns="" xmlns:a16="http://schemas.microsoft.com/office/drawing/2014/main" id="{00000000-0008-0000-0000-000066000000}"/>
            </a:ext>
          </a:extLst>
        </xdr:cNvPr>
        <xdr:cNvSpPr txBox="1">
          <a:spLocks noChangeArrowheads="1"/>
        </xdr:cNvSpPr>
      </xdr:nvSpPr>
      <xdr:spPr bwMode="auto">
        <a:xfrm>
          <a:off x="428625" y="7505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47</xdr:row>
      <xdr:rowOff>0</xdr:rowOff>
    </xdr:from>
    <xdr:ext cx="76200" cy="214033"/>
    <xdr:sp macro="" textlink="">
      <xdr:nvSpPr>
        <xdr:cNvPr id="103" name="Text Box 50">
          <a:extLst>
            <a:ext uri="{FF2B5EF4-FFF2-40B4-BE49-F238E27FC236}">
              <a16:creationId xmlns="" xmlns:a16="http://schemas.microsoft.com/office/drawing/2014/main" id="{00000000-0008-0000-0000-000067000000}"/>
            </a:ext>
          </a:extLst>
        </xdr:cNvPr>
        <xdr:cNvSpPr txBox="1">
          <a:spLocks noChangeArrowheads="1"/>
        </xdr:cNvSpPr>
      </xdr:nvSpPr>
      <xdr:spPr bwMode="auto">
        <a:xfrm>
          <a:off x="428625" y="7505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47</xdr:row>
      <xdr:rowOff>0</xdr:rowOff>
    </xdr:from>
    <xdr:ext cx="76200" cy="214033"/>
    <xdr:sp macro="" textlink="">
      <xdr:nvSpPr>
        <xdr:cNvPr id="104" name="Text Box 52">
          <a:extLst>
            <a:ext uri="{FF2B5EF4-FFF2-40B4-BE49-F238E27FC236}">
              <a16:creationId xmlns="" xmlns:a16="http://schemas.microsoft.com/office/drawing/2014/main" id="{00000000-0008-0000-0000-000068000000}"/>
            </a:ext>
          </a:extLst>
        </xdr:cNvPr>
        <xdr:cNvSpPr txBox="1">
          <a:spLocks noChangeArrowheads="1"/>
        </xdr:cNvSpPr>
      </xdr:nvSpPr>
      <xdr:spPr bwMode="auto">
        <a:xfrm>
          <a:off x="428625" y="7505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 xmlns:a16="http://schemas.microsoft.com/office/drawing/2014/main" id="{F384A8A6-36C0-3EFE-F952-7E635BC0C87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3.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 xmlns:a16="http://schemas.microsoft.com/office/drawing/2014/main" id="{432EAE35-4AA2-2C2E-7CCB-828C36BD185A}"/>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76200</xdr:colOff>
      <xdr:row>4</xdr:row>
      <xdr:rowOff>57151</xdr:rowOff>
    </xdr:to>
    <xdr:sp macro="" textlink="">
      <xdr:nvSpPr>
        <xdr:cNvPr id="2" name="Text Box 23">
          <a:extLst>
            <a:ext uri="{FF2B5EF4-FFF2-40B4-BE49-F238E27FC236}">
              <a16:creationId xmlns="" xmlns:a16="http://schemas.microsoft.com/office/drawing/2014/main" id="{00000000-0008-0000-0100-000002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57151</xdr:rowOff>
    </xdr:to>
    <xdr:sp macro="" textlink="">
      <xdr:nvSpPr>
        <xdr:cNvPr id="3" name="Text Box 24">
          <a:extLst>
            <a:ext uri="{FF2B5EF4-FFF2-40B4-BE49-F238E27FC236}">
              <a16:creationId xmlns="" xmlns:a16="http://schemas.microsoft.com/office/drawing/2014/main" id="{00000000-0008-0000-0100-000003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57151</xdr:rowOff>
    </xdr:to>
    <xdr:sp macro="" textlink="">
      <xdr:nvSpPr>
        <xdr:cNvPr id="4" name="Text Box 50">
          <a:extLst>
            <a:ext uri="{FF2B5EF4-FFF2-40B4-BE49-F238E27FC236}">
              <a16:creationId xmlns="" xmlns:a16="http://schemas.microsoft.com/office/drawing/2014/main" id="{00000000-0008-0000-0100-000004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57151</xdr:rowOff>
    </xdr:to>
    <xdr:sp macro="" textlink="">
      <xdr:nvSpPr>
        <xdr:cNvPr id="5" name="Text Box 52">
          <a:extLst>
            <a:ext uri="{FF2B5EF4-FFF2-40B4-BE49-F238E27FC236}">
              <a16:creationId xmlns="" xmlns:a16="http://schemas.microsoft.com/office/drawing/2014/main" id="{00000000-0008-0000-0100-000005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0</xdr:colOff>
      <xdr:row>3</xdr:row>
      <xdr:rowOff>0</xdr:rowOff>
    </xdr:from>
    <xdr:to>
      <xdr:col>28</xdr:col>
      <xdr:colOff>0</xdr:colOff>
      <xdr:row>3</xdr:row>
      <xdr:rowOff>0</xdr:rowOff>
    </xdr:to>
    <xdr:graphicFrame macro="">
      <xdr:nvGraphicFramePr>
        <xdr:cNvPr id="6" name="グラフ 98">
          <a:extLst>
            <a:ext uri="{FF2B5EF4-FFF2-40B4-BE49-F238E27FC236}">
              <a16:creationId xmlns=""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28</xdr:col>
      <xdr:colOff>0</xdr:colOff>
      <xdr:row>3</xdr:row>
      <xdr:rowOff>0</xdr:rowOff>
    </xdr:from>
    <xdr:to>
      <xdr:col>28</xdr:col>
      <xdr:colOff>0</xdr:colOff>
      <xdr:row>3</xdr:row>
      <xdr:rowOff>0</xdr:rowOff>
    </xdr:to>
    <xdr:graphicFrame macro="">
      <xdr:nvGraphicFramePr>
        <xdr:cNvPr id="7" name="グラフ 105">
          <a:extLst>
            <a:ext uri="{FF2B5EF4-FFF2-40B4-BE49-F238E27FC236}">
              <a16:creationId xmlns=""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28</xdr:col>
      <xdr:colOff>0</xdr:colOff>
      <xdr:row>3</xdr:row>
      <xdr:rowOff>0</xdr:rowOff>
    </xdr:from>
    <xdr:to>
      <xdr:col>28</xdr:col>
      <xdr:colOff>0</xdr:colOff>
      <xdr:row>3</xdr:row>
      <xdr:rowOff>0</xdr:rowOff>
    </xdr:to>
    <xdr:graphicFrame macro="">
      <xdr:nvGraphicFramePr>
        <xdr:cNvPr id="8" name="グラフ 141">
          <a:extLst>
            <a:ext uri="{FF2B5EF4-FFF2-40B4-BE49-F238E27FC236}">
              <a16:creationId xmlns=""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27</xdr:col>
      <xdr:colOff>0</xdr:colOff>
      <xdr:row>3</xdr:row>
      <xdr:rowOff>0</xdr:rowOff>
    </xdr:from>
    <xdr:to>
      <xdr:col>27</xdr:col>
      <xdr:colOff>76200</xdr:colOff>
      <xdr:row>4</xdr:row>
      <xdr:rowOff>47626</xdr:rowOff>
    </xdr:to>
    <xdr:sp macro="" textlink="">
      <xdr:nvSpPr>
        <xdr:cNvPr id="9" name="Text Box 23">
          <a:extLst>
            <a:ext uri="{FF2B5EF4-FFF2-40B4-BE49-F238E27FC236}">
              <a16:creationId xmlns="" xmlns:a16="http://schemas.microsoft.com/office/drawing/2014/main" id="{00000000-0008-0000-0100-000009000000}"/>
            </a:ext>
          </a:extLst>
        </xdr:cNvPr>
        <xdr:cNvSpPr txBox="1">
          <a:spLocks noChangeArrowheads="1"/>
        </xdr:cNvSpPr>
      </xdr:nvSpPr>
      <xdr:spPr bwMode="auto">
        <a:xfrm>
          <a:off x="1399222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xdr:row>
      <xdr:rowOff>0</xdr:rowOff>
    </xdr:from>
    <xdr:to>
      <xdr:col>27</xdr:col>
      <xdr:colOff>76200</xdr:colOff>
      <xdr:row>4</xdr:row>
      <xdr:rowOff>47626</xdr:rowOff>
    </xdr:to>
    <xdr:sp macro="" textlink="">
      <xdr:nvSpPr>
        <xdr:cNvPr id="10" name="Text Box 24">
          <a:extLst>
            <a:ext uri="{FF2B5EF4-FFF2-40B4-BE49-F238E27FC236}">
              <a16:creationId xmlns="" xmlns:a16="http://schemas.microsoft.com/office/drawing/2014/main" id="{00000000-0008-0000-0100-00000A000000}"/>
            </a:ext>
          </a:extLst>
        </xdr:cNvPr>
        <xdr:cNvSpPr txBox="1">
          <a:spLocks noChangeArrowheads="1"/>
        </xdr:cNvSpPr>
      </xdr:nvSpPr>
      <xdr:spPr bwMode="auto">
        <a:xfrm>
          <a:off x="1399222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xdr:row>
      <xdr:rowOff>0</xdr:rowOff>
    </xdr:from>
    <xdr:to>
      <xdr:col>27</xdr:col>
      <xdr:colOff>76200</xdr:colOff>
      <xdr:row>4</xdr:row>
      <xdr:rowOff>47626</xdr:rowOff>
    </xdr:to>
    <xdr:sp macro="" textlink="">
      <xdr:nvSpPr>
        <xdr:cNvPr id="11" name="Text Box 50">
          <a:extLst>
            <a:ext uri="{FF2B5EF4-FFF2-40B4-BE49-F238E27FC236}">
              <a16:creationId xmlns="" xmlns:a16="http://schemas.microsoft.com/office/drawing/2014/main" id="{00000000-0008-0000-0100-00000B000000}"/>
            </a:ext>
          </a:extLst>
        </xdr:cNvPr>
        <xdr:cNvSpPr txBox="1">
          <a:spLocks noChangeArrowheads="1"/>
        </xdr:cNvSpPr>
      </xdr:nvSpPr>
      <xdr:spPr bwMode="auto">
        <a:xfrm>
          <a:off x="1399222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xdr:row>
      <xdr:rowOff>0</xdr:rowOff>
    </xdr:from>
    <xdr:to>
      <xdr:col>27</xdr:col>
      <xdr:colOff>76200</xdr:colOff>
      <xdr:row>4</xdr:row>
      <xdr:rowOff>47626</xdr:rowOff>
    </xdr:to>
    <xdr:sp macro="" textlink="">
      <xdr:nvSpPr>
        <xdr:cNvPr id="12" name="Text Box 52">
          <a:extLst>
            <a:ext uri="{FF2B5EF4-FFF2-40B4-BE49-F238E27FC236}">
              <a16:creationId xmlns="" xmlns:a16="http://schemas.microsoft.com/office/drawing/2014/main" id="{00000000-0008-0000-0100-00000C000000}"/>
            </a:ext>
          </a:extLst>
        </xdr:cNvPr>
        <xdr:cNvSpPr txBox="1">
          <a:spLocks noChangeArrowheads="1"/>
        </xdr:cNvSpPr>
      </xdr:nvSpPr>
      <xdr:spPr bwMode="auto">
        <a:xfrm>
          <a:off x="1399222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3" name="Text Box 24">
          <a:extLst>
            <a:ext uri="{FF2B5EF4-FFF2-40B4-BE49-F238E27FC236}">
              <a16:creationId xmlns="" xmlns:a16="http://schemas.microsoft.com/office/drawing/2014/main" id="{00000000-0008-0000-0100-00000D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4" name="Text Box 50">
          <a:extLst>
            <a:ext uri="{FF2B5EF4-FFF2-40B4-BE49-F238E27FC236}">
              <a16:creationId xmlns="" xmlns:a16="http://schemas.microsoft.com/office/drawing/2014/main" id="{00000000-0008-0000-0100-00000E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5" name="Text Box 52">
          <a:extLst>
            <a:ext uri="{FF2B5EF4-FFF2-40B4-BE49-F238E27FC236}">
              <a16:creationId xmlns="" xmlns:a16="http://schemas.microsoft.com/office/drawing/2014/main" id="{00000000-0008-0000-0100-00000F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6" name="Text Box 23">
          <a:extLst>
            <a:ext uri="{FF2B5EF4-FFF2-40B4-BE49-F238E27FC236}">
              <a16:creationId xmlns="" xmlns:a16="http://schemas.microsoft.com/office/drawing/2014/main" id="{00000000-0008-0000-0100-000010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7" name="Text Box 24">
          <a:extLst>
            <a:ext uri="{FF2B5EF4-FFF2-40B4-BE49-F238E27FC236}">
              <a16:creationId xmlns="" xmlns:a16="http://schemas.microsoft.com/office/drawing/2014/main" id="{00000000-0008-0000-0100-000011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8" name="Text Box 50">
          <a:extLst>
            <a:ext uri="{FF2B5EF4-FFF2-40B4-BE49-F238E27FC236}">
              <a16:creationId xmlns="" xmlns:a16="http://schemas.microsoft.com/office/drawing/2014/main" id="{00000000-0008-0000-0100-000012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9" name="Text Box 52">
          <a:extLst>
            <a:ext uri="{FF2B5EF4-FFF2-40B4-BE49-F238E27FC236}">
              <a16:creationId xmlns="" xmlns:a16="http://schemas.microsoft.com/office/drawing/2014/main" id="{00000000-0008-0000-0100-000013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20" name="Text Box 24">
          <a:extLst>
            <a:ext uri="{FF2B5EF4-FFF2-40B4-BE49-F238E27FC236}">
              <a16:creationId xmlns="" xmlns:a16="http://schemas.microsoft.com/office/drawing/2014/main" id="{00000000-0008-0000-0100-000014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21" name="Text Box 50">
          <a:extLst>
            <a:ext uri="{FF2B5EF4-FFF2-40B4-BE49-F238E27FC236}">
              <a16:creationId xmlns="" xmlns:a16="http://schemas.microsoft.com/office/drawing/2014/main" id="{00000000-0008-0000-0100-000015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22" name="Text Box 52">
          <a:extLst>
            <a:ext uri="{FF2B5EF4-FFF2-40B4-BE49-F238E27FC236}">
              <a16:creationId xmlns="" xmlns:a16="http://schemas.microsoft.com/office/drawing/2014/main" id="{00000000-0008-0000-0100-000016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57150</xdr:rowOff>
    </xdr:to>
    <xdr:sp macro="" textlink="">
      <xdr:nvSpPr>
        <xdr:cNvPr id="23" name="Text Box 23">
          <a:extLst>
            <a:ext uri="{FF2B5EF4-FFF2-40B4-BE49-F238E27FC236}">
              <a16:creationId xmlns="" xmlns:a16="http://schemas.microsoft.com/office/drawing/2014/main" id="{00000000-0008-0000-0100-000017000000}"/>
            </a:ext>
          </a:extLst>
        </xdr:cNvPr>
        <xdr:cNvSpPr txBox="1">
          <a:spLocks noChangeArrowheads="1"/>
        </xdr:cNvSpPr>
      </xdr:nvSpPr>
      <xdr:spPr bwMode="auto">
        <a:xfrm>
          <a:off x="0" y="26289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57150</xdr:rowOff>
    </xdr:to>
    <xdr:sp macro="" textlink="">
      <xdr:nvSpPr>
        <xdr:cNvPr id="24" name="Text Box 24">
          <a:extLst>
            <a:ext uri="{FF2B5EF4-FFF2-40B4-BE49-F238E27FC236}">
              <a16:creationId xmlns="" xmlns:a16="http://schemas.microsoft.com/office/drawing/2014/main" id="{00000000-0008-0000-0100-000018000000}"/>
            </a:ext>
          </a:extLst>
        </xdr:cNvPr>
        <xdr:cNvSpPr txBox="1">
          <a:spLocks noChangeArrowheads="1"/>
        </xdr:cNvSpPr>
      </xdr:nvSpPr>
      <xdr:spPr bwMode="auto">
        <a:xfrm>
          <a:off x="0" y="26289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57150</xdr:rowOff>
    </xdr:to>
    <xdr:sp macro="" textlink="">
      <xdr:nvSpPr>
        <xdr:cNvPr id="25" name="Text Box 50">
          <a:extLst>
            <a:ext uri="{FF2B5EF4-FFF2-40B4-BE49-F238E27FC236}">
              <a16:creationId xmlns="" xmlns:a16="http://schemas.microsoft.com/office/drawing/2014/main" id="{00000000-0008-0000-0100-000019000000}"/>
            </a:ext>
          </a:extLst>
        </xdr:cNvPr>
        <xdr:cNvSpPr txBox="1">
          <a:spLocks noChangeArrowheads="1"/>
        </xdr:cNvSpPr>
      </xdr:nvSpPr>
      <xdr:spPr bwMode="auto">
        <a:xfrm>
          <a:off x="0" y="26289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57150</xdr:rowOff>
    </xdr:to>
    <xdr:sp macro="" textlink="">
      <xdr:nvSpPr>
        <xdr:cNvPr id="26" name="Text Box 52">
          <a:extLst>
            <a:ext uri="{FF2B5EF4-FFF2-40B4-BE49-F238E27FC236}">
              <a16:creationId xmlns="" xmlns:a16="http://schemas.microsoft.com/office/drawing/2014/main" id="{00000000-0008-0000-0100-00001A000000}"/>
            </a:ext>
          </a:extLst>
        </xdr:cNvPr>
        <xdr:cNvSpPr txBox="1">
          <a:spLocks noChangeArrowheads="1"/>
        </xdr:cNvSpPr>
      </xdr:nvSpPr>
      <xdr:spPr bwMode="auto">
        <a:xfrm>
          <a:off x="0" y="26289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57151</xdr:rowOff>
    </xdr:to>
    <xdr:sp macro="" textlink="">
      <xdr:nvSpPr>
        <xdr:cNvPr id="27" name="Text Box 23">
          <a:extLst>
            <a:ext uri="{FF2B5EF4-FFF2-40B4-BE49-F238E27FC236}">
              <a16:creationId xmlns="" xmlns:a16="http://schemas.microsoft.com/office/drawing/2014/main" id="{00000000-0008-0000-0100-00001B000000}"/>
            </a:ext>
          </a:extLst>
        </xdr:cNvPr>
        <xdr:cNvSpPr txBox="1">
          <a:spLocks noChangeArrowheads="1"/>
        </xdr:cNvSpPr>
      </xdr:nvSpPr>
      <xdr:spPr bwMode="auto">
        <a:xfrm>
          <a:off x="0" y="26289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57151</xdr:rowOff>
    </xdr:to>
    <xdr:sp macro="" textlink="">
      <xdr:nvSpPr>
        <xdr:cNvPr id="28" name="Text Box 24">
          <a:extLst>
            <a:ext uri="{FF2B5EF4-FFF2-40B4-BE49-F238E27FC236}">
              <a16:creationId xmlns="" xmlns:a16="http://schemas.microsoft.com/office/drawing/2014/main" id="{00000000-0008-0000-0100-00001C000000}"/>
            </a:ext>
          </a:extLst>
        </xdr:cNvPr>
        <xdr:cNvSpPr txBox="1">
          <a:spLocks noChangeArrowheads="1"/>
        </xdr:cNvSpPr>
      </xdr:nvSpPr>
      <xdr:spPr bwMode="auto">
        <a:xfrm>
          <a:off x="0" y="26289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57151</xdr:rowOff>
    </xdr:to>
    <xdr:sp macro="" textlink="">
      <xdr:nvSpPr>
        <xdr:cNvPr id="29" name="Text Box 50">
          <a:extLst>
            <a:ext uri="{FF2B5EF4-FFF2-40B4-BE49-F238E27FC236}">
              <a16:creationId xmlns="" xmlns:a16="http://schemas.microsoft.com/office/drawing/2014/main" id="{00000000-0008-0000-0100-00001D000000}"/>
            </a:ext>
          </a:extLst>
        </xdr:cNvPr>
        <xdr:cNvSpPr txBox="1">
          <a:spLocks noChangeArrowheads="1"/>
        </xdr:cNvSpPr>
      </xdr:nvSpPr>
      <xdr:spPr bwMode="auto">
        <a:xfrm>
          <a:off x="0" y="26289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57151</xdr:rowOff>
    </xdr:to>
    <xdr:sp macro="" textlink="">
      <xdr:nvSpPr>
        <xdr:cNvPr id="30" name="Text Box 52">
          <a:extLst>
            <a:ext uri="{FF2B5EF4-FFF2-40B4-BE49-F238E27FC236}">
              <a16:creationId xmlns="" xmlns:a16="http://schemas.microsoft.com/office/drawing/2014/main" id="{00000000-0008-0000-0100-00001E000000}"/>
            </a:ext>
          </a:extLst>
        </xdr:cNvPr>
        <xdr:cNvSpPr txBox="1">
          <a:spLocks noChangeArrowheads="1"/>
        </xdr:cNvSpPr>
      </xdr:nvSpPr>
      <xdr:spPr bwMode="auto">
        <a:xfrm>
          <a:off x="0" y="26289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0</xdr:col>
      <xdr:colOff>0</xdr:colOff>
      <xdr:row>16</xdr:row>
      <xdr:rowOff>0</xdr:rowOff>
    </xdr:from>
    <xdr:ext cx="76200" cy="214033"/>
    <xdr:sp macro="" textlink="">
      <xdr:nvSpPr>
        <xdr:cNvPr id="31" name="Text Box 23">
          <a:extLst>
            <a:ext uri="{FF2B5EF4-FFF2-40B4-BE49-F238E27FC236}">
              <a16:creationId xmlns="" xmlns:a16="http://schemas.microsoft.com/office/drawing/2014/main" id="{00000000-0008-0000-0100-00001F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2" name="Text Box 24">
          <a:extLst>
            <a:ext uri="{FF2B5EF4-FFF2-40B4-BE49-F238E27FC236}">
              <a16:creationId xmlns="" xmlns:a16="http://schemas.microsoft.com/office/drawing/2014/main" id="{00000000-0008-0000-0100-000020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3" name="Text Box 50">
          <a:extLst>
            <a:ext uri="{FF2B5EF4-FFF2-40B4-BE49-F238E27FC236}">
              <a16:creationId xmlns="" xmlns:a16="http://schemas.microsoft.com/office/drawing/2014/main" id="{00000000-0008-0000-0100-000021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4" name="Text Box 52">
          <a:extLst>
            <a:ext uri="{FF2B5EF4-FFF2-40B4-BE49-F238E27FC236}">
              <a16:creationId xmlns="" xmlns:a16="http://schemas.microsoft.com/office/drawing/2014/main" id="{00000000-0008-0000-0100-000022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5" name="Text Box 24">
          <a:extLst>
            <a:ext uri="{FF2B5EF4-FFF2-40B4-BE49-F238E27FC236}">
              <a16:creationId xmlns="" xmlns:a16="http://schemas.microsoft.com/office/drawing/2014/main" id="{00000000-0008-0000-0100-000023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6" name="Text Box 50">
          <a:extLst>
            <a:ext uri="{FF2B5EF4-FFF2-40B4-BE49-F238E27FC236}">
              <a16:creationId xmlns="" xmlns:a16="http://schemas.microsoft.com/office/drawing/2014/main" id="{00000000-0008-0000-0100-000024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7" name="Text Box 52">
          <a:extLst>
            <a:ext uri="{FF2B5EF4-FFF2-40B4-BE49-F238E27FC236}">
              <a16:creationId xmlns="" xmlns:a16="http://schemas.microsoft.com/office/drawing/2014/main" id="{00000000-0008-0000-0100-000025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248</xdr:row>
      <xdr:rowOff>57151</xdr:rowOff>
    </xdr:to>
    <xdr:sp macro="" textlink="">
      <xdr:nvSpPr>
        <xdr:cNvPr id="38" name="Text Box 23">
          <a:extLst>
            <a:ext uri="{FF2B5EF4-FFF2-40B4-BE49-F238E27FC236}">
              <a16:creationId xmlns="" xmlns:a16="http://schemas.microsoft.com/office/drawing/2014/main" id="{00000000-0008-0000-0100-000026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57151</xdr:rowOff>
    </xdr:to>
    <xdr:sp macro="" textlink="">
      <xdr:nvSpPr>
        <xdr:cNvPr id="39" name="Text Box 24">
          <a:extLst>
            <a:ext uri="{FF2B5EF4-FFF2-40B4-BE49-F238E27FC236}">
              <a16:creationId xmlns="" xmlns:a16="http://schemas.microsoft.com/office/drawing/2014/main" id="{00000000-0008-0000-0100-000027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57151</xdr:rowOff>
    </xdr:to>
    <xdr:sp macro="" textlink="">
      <xdr:nvSpPr>
        <xdr:cNvPr id="40" name="Text Box 50">
          <a:extLst>
            <a:ext uri="{FF2B5EF4-FFF2-40B4-BE49-F238E27FC236}">
              <a16:creationId xmlns="" xmlns:a16="http://schemas.microsoft.com/office/drawing/2014/main" id="{00000000-0008-0000-0100-000028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57151</xdr:rowOff>
    </xdr:to>
    <xdr:sp macro="" textlink="">
      <xdr:nvSpPr>
        <xdr:cNvPr id="41" name="Text Box 52">
          <a:extLst>
            <a:ext uri="{FF2B5EF4-FFF2-40B4-BE49-F238E27FC236}">
              <a16:creationId xmlns="" xmlns:a16="http://schemas.microsoft.com/office/drawing/2014/main" id="{00000000-0008-0000-0100-000029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57153</xdr:rowOff>
    </xdr:to>
    <xdr:sp macro="" textlink="">
      <xdr:nvSpPr>
        <xdr:cNvPr id="42" name="Text Box 23">
          <a:extLst>
            <a:ext uri="{FF2B5EF4-FFF2-40B4-BE49-F238E27FC236}">
              <a16:creationId xmlns="" xmlns:a16="http://schemas.microsoft.com/office/drawing/2014/main" id="{00000000-0008-0000-0100-00002A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57153</xdr:rowOff>
    </xdr:to>
    <xdr:sp macro="" textlink="">
      <xdr:nvSpPr>
        <xdr:cNvPr id="43" name="Text Box 24">
          <a:extLst>
            <a:ext uri="{FF2B5EF4-FFF2-40B4-BE49-F238E27FC236}">
              <a16:creationId xmlns="" xmlns:a16="http://schemas.microsoft.com/office/drawing/2014/main" id="{00000000-0008-0000-0100-00002B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57153</xdr:rowOff>
    </xdr:to>
    <xdr:sp macro="" textlink="">
      <xdr:nvSpPr>
        <xdr:cNvPr id="44" name="Text Box 50">
          <a:extLst>
            <a:ext uri="{FF2B5EF4-FFF2-40B4-BE49-F238E27FC236}">
              <a16:creationId xmlns="" xmlns:a16="http://schemas.microsoft.com/office/drawing/2014/main" id="{00000000-0008-0000-0100-00002C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57153</xdr:rowOff>
    </xdr:to>
    <xdr:sp macro="" textlink="">
      <xdr:nvSpPr>
        <xdr:cNvPr id="45" name="Text Box 52">
          <a:extLst>
            <a:ext uri="{FF2B5EF4-FFF2-40B4-BE49-F238E27FC236}">
              <a16:creationId xmlns="" xmlns:a16="http://schemas.microsoft.com/office/drawing/2014/main" id="{00000000-0008-0000-0100-00002D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46" name="Text Box 23">
          <a:extLst>
            <a:ext uri="{FF2B5EF4-FFF2-40B4-BE49-F238E27FC236}">
              <a16:creationId xmlns="" xmlns:a16="http://schemas.microsoft.com/office/drawing/2014/main" id="{00000000-0008-0000-0100-00002E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47" name="Text Box 24">
          <a:extLst>
            <a:ext uri="{FF2B5EF4-FFF2-40B4-BE49-F238E27FC236}">
              <a16:creationId xmlns="" xmlns:a16="http://schemas.microsoft.com/office/drawing/2014/main" id="{00000000-0008-0000-0100-00002F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48" name="Text Box 50">
          <a:extLst>
            <a:ext uri="{FF2B5EF4-FFF2-40B4-BE49-F238E27FC236}">
              <a16:creationId xmlns="" xmlns:a16="http://schemas.microsoft.com/office/drawing/2014/main" id="{00000000-0008-0000-0100-000030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49" name="Text Box 52">
          <a:extLst>
            <a:ext uri="{FF2B5EF4-FFF2-40B4-BE49-F238E27FC236}">
              <a16:creationId xmlns="" xmlns:a16="http://schemas.microsoft.com/office/drawing/2014/main" id="{00000000-0008-0000-0100-000031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0" name="Text Box 24">
          <a:extLst>
            <a:ext uri="{FF2B5EF4-FFF2-40B4-BE49-F238E27FC236}">
              <a16:creationId xmlns="" xmlns:a16="http://schemas.microsoft.com/office/drawing/2014/main" id="{00000000-0008-0000-0100-000032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1" name="Text Box 50">
          <a:extLst>
            <a:ext uri="{FF2B5EF4-FFF2-40B4-BE49-F238E27FC236}">
              <a16:creationId xmlns="" xmlns:a16="http://schemas.microsoft.com/office/drawing/2014/main" id="{00000000-0008-0000-0100-000033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2" name="Text Box 52">
          <a:extLst>
            <a:ext uri="{FF2B5EF4-FFF2-40B4-BE49-F238E27FC236}">
              <a16:creationId xmlns="" xmlns:a16="http://schemas.microsoft.com/office/drawing/2014/main" id="{00000000-0008-0000-0100-000034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248</xdr:row>
      <xdr:rowOff>57153</xdr:rowOff>
    </xdr:to>
    <xdr:sp macro="" textlink="">
      <xdr:nvSpPr>
        <xdr:cNvPr id="53" name="Text Box 23">
          <a:extLst>
            <a:ext uri="{FF2B5EF4-FFF2-40B4-BE49-F238E27FC236}">
              <a16:creationId xmlns="" xmlns:a16="http://schemas.microsoft.com/office/drawing/2014/main" id="{00000000-0008-0000-0100-000035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57153</xdr:rowOff>
    </xdr:to>
    <xdr:sp macro="" textlink="">
      <xdr:nvSpPr>
        <xdr:cNvPr id="54" name="Text Box 24">
          <a:extLst>
            <a:ext uri="{FF2B5EF4-FFF2-40B4-BE49-F238E27FC236}">
              <a16:creationId xmlns="" xmlns:a16="http://schemas.microsoft.com/office/drawing/2014/main" id="{00000000-0008-0000-0100-000036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57153</xdr:rowOff>
    </xdr:to>
    <xdr:sp macro="" textlink="">
      <xdr:nvSpPr>
        <xdr:cNvPr id="55" name="Text Box 50">
          <a:extLst>
            <a:ext uri="{FF2B5EF4-FFF2-40B4-BE49-F238E27FC236}">
              <a16:creationId xmlns="" xmlns:a16="http://schemas.microsoft.com/office/drawing/2014/main" id="{00000000-0008-0000-0100-000037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57153</xdr:rowOff>
    </xdr:to>
    <xdr:sp macro="" textlink="">
      <xdr:nvSpPr>
        <xdr:cNvPr id="56" name="Text Box 52">
          <a:extLst>
            <a:ext uri="{FF2B5EF4-FFF2-40B4-BE49-F238E27FC236}">
              <a16:creationId xmlns="" xmlns:a16="http://schemas.microsoft.com/office/drawing/2014/main" id="{00000000-0008-0000-0100-000038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57" name="Text Box 23">
          <a:extLst>
            <a:ext uri="{FF2B5EF4-FFF2-40B4-BE49-F238E27FC236}">
              <a16:creationId xmlns="" xmlns:a16="http://schemas.microsoft.com/office/drawing/2014/main" id="{00000000-0008-0000-0100-000039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8" name="Text Box 24">
          <a:extLst>
            <a:ext uri="{FF2B5EF4-FFF2-40B4-BE49-F238E27FC236}">
              <a16:creationId xmlns="" xmlns:a16="http://schemas.microsoft.com/office/drawing/2014/main" id="{00000000-0008-0000-0100-00003A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9" name="Text Box 50">
          <a:extLst>
            <a:ext uri="{FF2B5EF4-FFF2-40B4-BE49-F238E27FC236}">
              <a16:creationId xmlns="" xmlns:a16="http://schemas.microsoft.com/office/drawing/2014/main" id="{00000000-0008-0000-0100-00003B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0" name="Text Box 52">
          <a:extLst>
            <a:ext uri="{FF2B5EF4-FFF2-40B4-BE49-F238E27FC236}">
              <a16:creationId xmlns="" xmlns:a16="http://schemas.microsoft.com/office/drawing/2014/main" id="{00000000-0008-0000-0100-00003C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1" name="Text Box 24">
          <a:extLst>
            <a:ext uri="{FF2B5EF4-FFF2-40B4-BE49-F238E27FC236}">
              <a16:creationId xmlns="" xmlns:a16="http://schemas.microsoft.com/office/drawing/2014/main" id="{00000000-0008-0000-0100-00003D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2" name="Text Box 50">
          <a:extLst>
            <a:ext uri="{FF2B5EF4-FFF2-40B4-BE49-F238E27FC236}">
              <a16:creationId xmlns="" xmlns:a16="http://schemas.microsoft.com/office/drawing/2014/main" id="{00000000-0008-0000-0100-00003E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3" name="Text Box 52">
          <a:extLst>
            <a:ext uri="{FF2B5EF4-FFF2-40B4-BE49-F238E27FC236}">
              <a16:creationId xmlns="" xmlns:a16="http://schemas.microsoft.com/office/drawing/2014/main" id="{00000000-0008-0000-0100-00003F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248</xdr:row>
      <xdr:rowOff>57151</xdr:rowOff>
    </xdr:to>
    <xdr:sp macro="" textlink="">
      <xdr:nvSpPr>
        <xdr:cNvPr id="64" name="Text Box 23">
          <a:extLst>
            <a:ext uri="{FF2B5EF4-FFF2-40B4-BE49-F238E27FC236}">
              <a16:creationId xmlns="" xmlns:a16="http://schemas.microsoft.com/office/drawing/2014/main" id="{00000000-0008-0000-0100-000040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57151</xdr:rowOff>
    </xdr:to>
    <xdr:sp macro="" textlink="">
      <xdr:nvSpPr>
        <xdr:cNvPr id="65" name="Text Box 24">
          <a:extLst>
            <a:ext uri="{FF2B5EF4-FFF2-40B4-BE49-F238E27FC236}">
              <a16:creationId xmlns="" xmlns:a16="http://schemas.microsoft.com/office/drawing/2014/main" id="{00000000-0008-0000-0100-000041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57151</xdr:rowOff>
    </xdr:to>
    <xdr:sp macro="" textlink="">
      <xdr:nvSpPr>
        <xdr:cNvPr id="66" name="Text Box 50">
          <a:extLst>
            <a:ext uri="{FF2B5EF4-FFF2-40B4-BE49-F238E27FC236}">
              <a16:creationId xmlns="" xmlns:a16="http://schemas.microsoft.com/office/drawing/2014/main" id="{00000000-0008-0000-0100-000042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57151</xdr:rowOff>
    </xdr:to>
    <xdr:sp macro="" textlink="">
      <xdr:nvSpPr>
        <xdr:cNvPr id="67" name="Text Box 52">
          <a:extLst>
            <a:ext uri="{FF2B5EF4-FFF2-40B4-BE49-F238E27FC236}">
              <a16:creationId xmlns="" xmlns:a16="http://schemas.microsoft.com/office/drawing/2014/main" id="{00000000-0008-0000-0100-000043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68" name="Text Box 23">
          <a:extLst>
            <a:ext uri="{FF2B5EF4-FFF2-40B4-BE49-F238E27FC236}">
              <a16:creationId xmlns="" xmlns:a16="http://schemas.microsoft.com/office/drawing/2014/main" id="{00000000-0008-0000-0100-000044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9" name="Text Box 24">
          <a:extLst>
            <a:ext uri="{FF2B5EF4-FFF2-40B4-BE49-F238E27FC236}">
              <a16:creationId xmlns="" xmlns:a16="http://schemas.microsoft.com/office/drawing/2014/main" id="{00000000-0008-0000-0100-000045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0" name="Text Box 50">
          <a:extLst>
            <a:ext uri="{FF2B5EF4-FFF2-40B4-BE49-F238E27FC236}">
              <a16:creationId xmlns="" xmlns:a16="http://schemas.microsoft.com/office/drawing/2014/main" id="{00000000-0008-0000-0100-000046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1" name="Text Box 52">
          <a:extLst>
            <a:ext uri="{FF2B5EF4-FFF2-40B4-BE49-F238E27FC236}">
              <a16:creationId xmlns="" xmlns:a16="http://schemas.microsoft.com/office/drawing/2014/main" id="{00000000-0008-0000-0100-000047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2" name="Text Box 24">
          <a:extLst>
            <a:ext uri="{FF2B5EF4-FFF2-40B4-BE49-F238E27FC236}">
              <a16:creationId xmlns="" xmlns:a16="http://schemas.microsoft.com/office/drawing/2014/main" id="{00000000-0008-0000-0100-000048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3" name="Text Box 50">
          <a:extLst>
            <a:ext uri="{FF2B5EF4-FFF2-40B4-BE49-F238E27FC236}">
              <a16:creationId xmlns="" xmlns:a16="http://schemas.microsoft.com/office/drawing/2014/main" id="{00000000-0008-0000-0100-000049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4" name="Text Box 52">
          <a:extLst>
            <a:ext uri="{FF2B5EF4-FFF2-40B4-BE49-F238E27FC236}">
              <a16:creationId xmlns="" xmlns:a16="http://schemas.microsoft.com/office/drawing/2014/main" id="{00000000-0008-0000-0100-00004A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248</xdr:row>
      <xdr:rowOff>57151</xdr:rowOff>
    </xdr:to>
    <xdr:sp macro="" textlink="">
      <xdr:nvSpPr>
        <xdr:cNvPr id="75" name="Text Box 23">
          <a:extLst>
            <a:ext uri="{FF2B5EF4-FFF2-40B4-BE49-F238E27FC236}">
              <a16:creationId xmlns="" xmlns:a16="http://schemas.microsoft.com/office/drawing/2014/main" id="{00000000-0008-0000-0100-00004B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57151</xdr:rowOff>
    </xdr:to>
    <xdr:sp macro="" textlink="">
      <xdr:nvSpPr>
        <xdr:cNvPr id="76" name="Text Box 24">
          <a:extLst>
            <a:ext uri="{FF2B5EF4-FFF2-40B4-BE49-F238E27FC236}">
              <a16:creationId xmlns="" xmlns:a16="http://schemas.microsoft.com/office/drawing/2014/main" id="{00000000-0008-0000-0100-00004C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57151</xdr:rowOff>
    </xdr:to>
    <xdr:sp macro="" textlink="">
      <xdr:nvSpPr>
        <xdr:cNvPr id="77" name="Text Box 50">
          <a:extLst>
            <a:ext uri="{FF2B5EF4-FFF2-40B4-BE49-F238E27FC236}">
              <a16:creationId xmlns="" xmlns:a16="http://schemas.microsoft.com/office/drawing/2014/main" id="{00000000-0008-0000-0100-00004D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57151</xdr:rowOff>
    </xdr:to>
    <xdr:sp macro="" textlink="">
      <xdr:nvSpPr>
        <xdr:cNvPr id="78" name="Text Box 52">
          <a:extLst>
            <a:ext uri="{FF2B5EF4-FFF2-40B4-BE49-F238E27FC236}">
              <a16:creationId xmlns="" xmlns:a16="http://schemas.microsoft.com/office/drawing/2014/main" id="{00000000-0008-0000-0100-00004E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79" name="Text Box 23">
          <a:extLst>
            <a:ext uri="{FF2B5EF4-FFF2-40B4-BE49-F238E27FC236}">
              <a16:creationId xmlns="" xmlns:a16="http://schemas.microsoft.com/office/drawing/2014/main" id="{00000000-0008-0000-0100-00004F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0" name="Text Box 24">
          <a:extLst>
            <a:ext uri="{FF2B5EF4-FFF2-40B4-BE49-F238E27FC236}">
              <a16:creationId xmlns="" xmlns:a16="http://schemas.microsoft.com/office/drawing/2014/main" id="{00000000-0008-0000-0100-000050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1" name="Text Box 50">
          <a:extLst>
            <a:ext uri="{FF2B5EF4-FFF2-40B4-BE49-F238E27FC236}">
              <a16:creationId xmlns="" xmlns:a16="http://schemas.microsoft.com/office/drawing/2014/main" id="{00000000-0008-0000-0100-000051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2" name="Text Box 52">
          <a:extLst>
            <a:ext uri="{FF2B5EF4-FFF2-40B4-BE49-F238E27FC236}">
              <a16:creationId xmlns="" xmlns:a16="http://schemas.microsoft.com/office/drawing/2014/main" id="{00000000-0008-0000-0100-000052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3" name="Text Box 24">
          <a:extLst>
            <a:ext uri="{FF2B5EF4-FFF2-40B4-BE49-F238E27FC236}">
              <a16:creationId xmlns="" xmlns:a16="http://schemas.microsoft.com/office/drawing/2014/main" id="{00000000-0008-0000-0100-000053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4" name="Text Box 50">
          <a:extLst>
            <a:ext uri="{FF2B5EF4-FFF2-40B4-BE49-F238E27FC236}">
              <a16:creationId xmlns="" xmlns:a16="http://schemas.microsoft.com/office/drawing/2014/main" id="{00000000-0008-0000-0100-000054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5" name="Text Box 52">
          <a:extLst>
            <a:ext uri="{FF2B5EF4-FFF2-40B4-BE49-F238E27FC236}">
              <a16:creationId xmlns="" xmlns:a16="http://schemas.microsoft.com/office/drawing/2014/main" id="{00000000-0008-0000-0100-000055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6" name="Text Box 23">
          <a:extLst>
            <a:ext uri="{FF2B5EF4-FFF2-40B4-BE49-F238E27FC236}">
              <a16:creationId xmlns="" xmlns:a16="http://schemas.microsoft.com/office/drawing/2014/main" id="{00000000-0008-0000-0100-000056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7" name="Text Box 24">
          <a:extLst>
            <a:ext uri="{FF2B5EF4-FFF2-40B4-BE49-F238E27FC236}">
              <a16:creationId xmlns="" xmlns:a16="http://schemas.microsoft.com/office/drawing/2014/main" id="{00000000-0008-0000-0100-000057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8" name="Text Box 50">
          <a:extLst>
            <a:ext uri="{FF2B5EF4-FFF2-40B4-BE49-F238E27FC236}">
              <a16:creationId xmlns="" xmlns:a16="http://schemas.microsoft.com/office/drawing/2014/main" id="{00000000-0008-0000-0100-000058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9" name="Text Box 52">
          <a:extLst>
            <a:ext uri="{FF2B5EF4-FFF2-40B4-BE49-F238E27FC236}">
              <a16:creationId xmlns="" xmlns:a16="http://schemas.microsoft.com/office/drawing/2014/main" id="{00000000-0008-0000-0100-000059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90" name="Text Box 24">
          <a:extLst>
            <a:ext uri="{FF2B5EF4-FFF2-40B4-BE49-F238E27FC236}">
              <a16:creationId xmlns="" xmlns:a16="http://schemas.microsoft.com/office/drawing/2014/main" id="{00000000-0008-0000-0100-00005A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91" name="Text Box 50">
          <a:extLst>
            <a:ext uri="{FF2B5EF4-FFF2-40B4-BE49-F238E27FC236}">
              <a16:creationId xmlns="" xmlns:a16="http://schemas.microsoft.com/office/drawing/2014/main" id="{00000000-0008-0000-0100-00005B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92" name="Text Box 52">
          <a:extLst>
            <a:ext uri="{FF2B5EF4-FFF2-40B4-BE49-F238E27FC236}">
              <a16:creationId xmlns="" xmlns:a16="http://schemas.microsoft.com/office/drawing/2014/main" id="{00000000-0008-0000-0100-00005C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3" name="Text Box 23">
          <a:extLst>
            <a:ext uri="{FF2B5EF4-FFF2-40B4-BE49-F238E27FC236}">
              <a16:creationId xmlns="" xmlns:a16="http://schemas.microsoft.com/office/drawing/2014/main" id="{00000000-0008-0000-0100-00005D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4" name="Text Box 24">
          <a:extLst>
            <a:ext uri="{FF2B5EF4-FFF2-40B4-BE49-F238E27FC236}">
              <a16:creationId xmlns="" xmlns:a16="http://schemas.microsoft.com/office/drawing/2014/main" id="{00000000-0008-0000-0100-00005E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5" name="Text Box 50">
          <a:extLst>
            <a:ext uri="{FF2B5EF4-FFF2-40B4-BE49-F238E27FC236}">
              <a16:creationId xmlns="" xmlns:a16="http://schemas.microsoft.com/office/drawing/2014/main" id="{00000000-0008-0000-0100-00005F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6" name="Text Box 52">
          <a:extLst>
            <a:ext uri="{FF2B5EF4-FFF2-40B4-BE49-F238E27FC236}">
              <a16:creationId xmlns="" xmlns:a16="http://schemas.microsoft.com/office/drawing/2014/main" id="{00000000-0008-0000-0100-000060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7" name="Text Box 24">
          <a:extLst>
            <a:ext uri="{FF2B5EF4-FFF2-40B4-BE49-F238E27FC236}">
              <a16:creationId xmlns="" xmlns:a16="http://schemas.microsoft.com/office/drawing/2014/main" id="{00000000-0008-0000-0100-000061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8" name="Text Box 50">
          <a:extLst>
            <a:ext uri="{FF2B5EF4-FFF2-40B4-BE49-F238E27FC236}">
              <a16:creationId xmlns="" xmlns:a16="http://schemas.microsoft.com/office/drawing/2014/main" id="{00000000-0008-0000-0100-000062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9" name="Text Box 52">
          <a:extLst>
            <a:ext uri="{FF2B5EF4-FFF2-40B4-BE49-F238E27FC236}">
              <a16:creationId xmlns="" xmlns:a16="http://schemas.microsoft.com/office/drawing/2014/main" id="{00000000-0008-0000-0100-000063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0" name="Text Box 23">
          <a:extLst>
            <a:ext uri="{FF2B5EF4-FFF2-40B4-BE49-F238E27FC236}">
              <a16:creationId xmlns="" xmlns:a16="http://schemas.microsoft.com/office/drawing/2014/main" id="{00000000-0008-0000-0100-000064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1" name="Text Box 24">
          <a:extLst>
            <a:ext uri="{FF2B5EF4-FFF2-40B4-BE49-F238E27FC236}">
              <a16:creationId xmlns="" xmlns:a16="http://schemas.microsoft.com/office/drawing/2014/main" id="{00000000-0008-0000-0100-000065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2" name="Text Box 50">
          <a:extLst>
            <a:ext uri="{FF2B5EF4-FFF2-40B4-BE49-F238E27FC236}">
              <a16:creationId xmlns="" xmlns:a16="http://schemas.microsoft.com/office/drawing/2014/main" id="{00000000-0008-0000-0100-000066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3" name="Text Box 52">
          <a:extLst>
            <a:ext uri="{FF2B5EF4-FFF2-40B4-BE49-F238E27FC236}">
              <a16:creationId xmlns="" xmlns:a16="http://schemas.microsoft.com/office/drawing/2014/main" id="{00000000-0008-0000-0100-000067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4" name="Text Box 24">
          <a:extLst>
            <a:ext uri="{FF2B5EF4-FFF2-40B4-BE49-F238E27FC236}">
              <a16:creationId xmlns="" xmlns:a16="http://schemas.microsoft.com/office/drawing/2014/main" id="{00000000-0008-0000-0100-000068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5" name="Text Box 50">
          <a:extLst>
            <a:ext uri="{FF2B5EF4-FFF2-40B4-BE49-F238E27FC236}">
              <a16:creationId xmlns="" xmlns:a16="http://schemas.microsoft.com/office/drawing/2014/main" id="{00000000-0008-0000-0100-000069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6" name="Text Box 52">
          <a:extLst>
            <a:ext uri="{FF2B5EF4-FFF2-40B4-BE49-F238E27FC236}">
              <a16:creationId xmlns="" xmlns:a16="http://schemas.microsoft.com/office/drawing/2014/main" id="{00000000-0008-0000-0100-00006A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07" name="Text Box 23">
          <a:extLst>
            <a:ext uri="{FF2B5EF4-FFF2-40B4-BE49-F238E27FC236}">
              <a16:creationId xmlns="" xmlns:a16="http://schemas.microsoft.com/office/drawing/2014/main" id="{00000000-0008-0000-0100-00006B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08" name="Text Box 24">
          <a:extLst>
            <a:ext uri="{FF2B5EF4-FFF2-40B4-BE49-F238E27FC236}">
              <a16:creationId xmlns="" xmlns:a16="http://schemas.microsoft.com/office/drawing/2014/main" id="{00000000-0008-0000-0100-00006C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09" name="Text Box 50">
          <a:extLst>
            <a:ext uri="{FF2B5EF4-FFF2-40B4-BE49-F238E27FC236}">
              <a16:creationId xmlns="" xmlns:a16="http://schemas.microsoft.com/office/drawing/2014/main" id="{00000000-0008-0000-0100-00006D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0" name="Text Box 52">
          <a:extLst>
            <a:ext uri="{FF2B5EF4-FFF2-40B4-BE49-F238E27FC236}">
              <a16:creationId xmlns="" xmlns:a16="http://schemas.microsoft.com/office/drawing/2014/main" id="{00000000-0008-0000-0100-00006E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1" name="Text Box 24">
          <a:extLst>
            <a:ext uri="{FF2B5EF4-FFF2-40B4-BE49-F238E27FC236}">
              <a16:creationId xmlns="" xmlns:a16="http://schemas.microsoft.com/office/drawing/2014/main" id="{00000000-0008-0000-0100-00006F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2" name="Text Box 50">
          <a:extLst>
            <a:ext uri="{FF2B5EF4-FFF2-40B4-BE49-F238E27FC236}">
              <a16:creationId xmlns="" xmlns:a16="http://schemas.microsoft.com/office/drawing/2014/main" id="{00000000-0008-0000-0100-000070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3" name="Text Box 52">
          <a:extLst>
            <a:ext uri="{FF2B5EF4-FFF2-40B4-BE49-F238E27FC236}">
              <a16:creationId xmlns="" xmlns:a16="http://schemas.microsoft.com/office/drawing/2014/main" id="{00000000-0008-0000-0100-000071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4" name="Text Box 23">
          <a:extLst>
            <a:ext uri="{FF2B5EF4-FFF2-40B4-BE49-F238E27FC236}">
              <a16:creationId xmlns="" xmlns:a16="http://schemas.microsoft.com/office/drawing/2014/main" id="{00000000-0008-0000-0100-000072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5" name="Text Box 24">
          <a:extLst>
            <a:ext uri="{FF2B5EF4-FFF2-40B4-BE49-F238E27FC236}">
              <a16:creationId xmlns="" xmlns:a16="http://schemas.microsoft.com/office/drawing/2014/main" id="{00000000-0008-0000-0100-000073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6" name="Text Box 50">
          <a:extLst>
            <a:ext uri="{FF2B5EF4-FFF2-40B4-BE49-F238E27FC236}">
              <a16:creationId xmlns="" xmlns:a16="http://schemas.microsoft.com/office/drawing/2014/main" id="{00000000-0008-0000-0100-000074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7" name="Text Box 52">
          <a:extLst>
            <a:ext uri="{FF2B5EF4-FFF2-40B4-BE49-F238E27FC236}">
              <a16:creationId xmlns="" xmlns:a16="http://schemas.microsoft.com/office/drawing/2014/main" id="{00000000-0008-0000-0100-000075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8" name="Text Box 24">
          <a:extLst>
            <a:ext uri="{FF2B5EF4-FFF2-40B4-BE49-F238E27FC236}">
              <a16:creationId xmlns="" xmlns:a16="http://schemas.microsoft.com/office/drawing/2014/main" id="{00000000-0008-0000-0100-000076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9" name="Text Box 50">
          <a:extLst>
            <a:ext uri="{FF2B5EF4-FFF2-40B4-BE49-F238E27FC236}">
              <a16:creationId xmlns="" xmlns:a16="http://schemas.microsoft.com/office/drawing/2014/main" id="{00000000-0008-0000-0100-000077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20" name="Text Box 52">
          <a:extLst>
            <a:ext uri="{FF2B5EF4-FFF2-40B4-BE49-F238E27FC236}">
              <a16:creationId xmlns="" xmlns:a16="http://schemas.microsoft.com/office/drawing/2014/main" id="{00000000-0008-0000-0100-000078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1" name="Text Box 23">
          <a:extLst>
            <a:ext uri="{FF2B5EF4-FFF2-40B4-BE49-F238E27FC236}">
              <a16:creationId xmlns="" xmlns:a16="http://schemas.microsoft.com/office/drawing/2014/main" id="{00000000-0008-0000-0100-000079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2" name="Text Box 24">
          <a:extLst>
            <a:ext uri="{FF2B5EF4-FFF2-40B4-BE49-F238E27FC236}">
              <a16:creationId xmlns="" xmlns:a16="http://schemas.microsoft.com/office/drawing/2014/main" id="{00000000-0008-0000-0100-00007A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3" name="Text Box 50">
          <a:extLst>
            <a:ext uri="{FF2B5EF4-FFF2-40B4-BE49-F238E27FC236}">
              <a16:creationId xmlns="" xmlns:a16="http://schemas.microsoft.com/office/drawing/2014/main" id="{00000000-0008-0000-0100-00007B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4" name="Text Box 52">
          <a:extLst>
            <a:ext uri="{FF2B5EF4-FFF2-40B4-BE49-F238E27FC236}">
              <a16:creationId xmlns="" xmlns:a16="http://schemas.microsoft.com/office/drawing/2014/main" id="{00000000-0008-0000-0100-00007C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5" name="Text Box 24">
          <a:extLst>
            <a:ext uri="{FF2B5EF4-FFF2-40B4-BE49-F238E27FC236}">
              <a16:creationId xmlns="" xmlns:a16="http://schemas.microsoft.com/office/drawing/2014/main" id="{00000000-0008-0000-0100-00007D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6" name="Text Box 50">
          <a:extLst>
            <a:ext uri="{FF2B5EF4-FFF2-40B4-BE49-F238E27FC236}">
              <a16:creationId xmlns="" xmlns:a16="http://schemas.microsoft.com/office/drawing/2014/main" id="{00000000-0008-0000-0100-00007E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7" name="Text Box 52">
          <a:extLst>
            <a:ext uri="{FF2B5EF4-FFF2-40B4-BE49-F238E27FC236}">
              <a16:creationId xmlns="" xmlns:a16="http://schemas.microsoft.com/office/drawing/2014/main" id="{00000000-0008-0000-0100-00007F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28" name="Text Box 23">
          <a:extLst>
            <a:ext uri="{FF2B5EF4-FFF2-40B4-BE49-F238E27FC236}">
              <a16:creationId xmlns="" xmlns:a16="http://schemas.microsoft.com/office/drawing/2014/main" id="{00000000-0008-0000-0100-000080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29" name="Text Box 24">
          <a:extLst>
            <a:ext uri="{FF2B5EF4-FFF2-40B4-BE49-F238E27FC236}">
              <a16:creationId xmlns="" xmlns:a16="http://schemas.microsoft.com/office/drawing/2014/main" id="{00000000-0008-0000-0100-000081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0" name="Text Box 50">
          <a:extLst>
            <a:ext uri="{FF2B5EF4-FFF2-40B4-BE49-F238E27FC236}">
              <a16:creationId xmlns="" xmlns:a16="http://schemas.microsoft.com/office/drawing/2014/main" id="{00000000-0008-0000-0100-000082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1" name="Text Box 52">
          <a:extLst>
            <a:ext uri="{FF2B5EF4-FFF2-40B4-BE49-F238E27FC236}">
              <a16:creationId xmlns="" xmlns:a16="http://schemas.microsoft.com/office/drawing/2014/main" id="{00000000-0008-0000-0100-000083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2" name="Text Box 24">
          <a:extLst>
            <a:ext uri="{FF2B5EF4-FFF2-40B4-BE49-F238E27FC236}">
              <a16:creationId xmlns="" xmlns:a16="http://schemas.microsoft.com/office/drawing/2014/main" id="{00000000-0008-0000-0100-000084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3" name="Text Box 50">
          <a:extLst>
            <a:ext uri="{FF2B5EF4-FFF2-40B4-BE49-F238E27FC236}">
              <a16:creationId xmlns="" xmlns:a16="http://schemas.microsoft.com/office/drawing/2014/main" id="{00000000-0008-0000-0100-000085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4" name="Text Box 52">
          <a:extLst>
            <a:ext uri="{FF2B5EF4-FFF2-40B4-BE49-F238E27FC236}">
              <a16:creationId xmlns="" xmlns:a16="http://schemas.microsoft.com/office/drawing/2014/main" id="{00000000-0008-0000-0100-000086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163</xdr:row>
      <xdr:rowOff>0</xdr:rowOff>
    </xdr:from>
    <xdr:to>
      <xdr:col>1</xdr:col>
      <xdr:colOff>76200</xdr:colOff>
      <xdr:row>248</xdr:row>
      <xdr:rowOff>57150</xdr:rowOff>
    </xdr:to>
    <xdr:sp macro="" textlink="">
      <xdr:nvSpPr>
        <xdr:cNvPr id="135" name="Text Box 24">
          <a:extLst>
            <a:ext uri="{FF2B5EF4-FFF2-40B4-BE49-F238E27FC236}">
              <a16:creationId xmlns="" xmlns:a16="http://schemas.microsoft.com/office/drawing/2014/main" id="{00000000-0008-0000-0100-000087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57150</xdr:rowOff>
    </xdr:to>
    <xdr:sp macro="" textlink="">
      <xdr:nvSpPr>
        <xdr:cNvPr id="136" name="Text Box 50">
          <a:extLst>
            <a:ext uri="{FF2B5EF4-FFF2-40B4-BE49-F238E27FC236}">
              <a16:creationId xmlns="" xmlns:a16="http://schemas.microsoft.com/office/drawing/2014/main" id="{00000000-0008-0000-0100-000088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57150</xdr:rowOff>
    </xdr:to>
    <xdr:sp macro="" textlink="">
      <xdr:nvSpPr>
        <xdr:cNvPr id="137" name="Text Box 52">
          <a:extLst>
            <a:ext uri="{FF2B5EF4-FFF2-40B4-BE49-F238E27FC236}">
              <a16:creationId xmlns="" xmlns:a16="http://schemas.microsoft.com/office/drawing/2014/main" id="{00000000-0008-0000-0100-000089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57150</xdr:rowOff>
    </xdr:to>
    <xdr:sp macro="" textlink="">
      <xdr:nvSpPr>
        <xdr:cNvPr id="138" name="Text Box 23">
          <a:extLst>
            <a:ext uri="{FF2B5EF4-FFF2-40B4-BE49-F238E27FC236}">
              <a16:creationId xmlns="" xmlns:a16="http://schemas.microsoft.com/office/drawing/2014/main" id="{00000000-0008-0000-0100-00008A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57150</xdr:rowOff>
    </xdr:to>
    <xdr:sp macro="" textlink="">
      <xdr:nvSpPr>
        <xdr:cNvPr id="139" name="Text Box 24">
          <a:extLst>
            <a:ext uri="{FF2B5EF4-FFF2-40B4-BE49-F238E27FC236}">
              <a16:creationId xmlns="" xmlns:a16="http://schemas.microsoft.com/office/drawing/2014/main" id="{00000000-0008-0000-0100-00008B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57150</xdr:rowOff>
    </xdr:to>
    <xdr:sp macro="" textlink="">
      <xdr:nvSpPr>
        <xdr:cNvPr id="140" name="Text Box 50">
          <a:extLst>
            <a:ext uri="{FF2B5EF4-FFF2-40B4-BE49-F238E27FC236}">
              <a16:creationId xmlns="" xmlns:a16="http://schemas.microsoft.com/office/drawing/2014/main" id="{00000000-0008-0000-0100-00008C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57150</xdr:rowOff>
    </xdr:to>
    <xdr:sp macro="" textlink="">
      <xdr:nvSpPr>
        <xdr:cNvPr id="141" name="Text Box 52">
          <a:extLst>
            <a:ext uri="{FF2B5EF4-FFF2-40B4-BE49-F238E27FC236}">
              <a16:creationId xmlns="" xmlns:a16="http://schemas.microsoft.com/office/drawing/2014/main" id="{00000000-0008-0000-0100-00008D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57150</xdr:rowOff>
    </xdr:to>
    <xdr:sp macro="" textlink="">
      <xdr:nvSpPr>
        <xdr:cNvPr id="142" name="Text Box 23">
          <a:extLst>
            <a:ext uri="{FF2B5EF4-FFF2-40B4-BE49-F238E27FC236}">
              <a16:creationId xmlns="" xmlns:a16="http://schemas.microsoft.com/office/drawing/2014/main" id="{00000000-0008-0000-0100-00008E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57150</xdr:rowOff>
    </xdr:to>
    <xdr:sp macro="" textlink="">
      <xdr:nvSpPr>
        <xdr:cNvPr id="143" name="Text Box 24">
          <a:extLst>
            <a:ext uri="{FF2B5EF4-FFF2-40B4-BE49-F238E27FC236}">
              <a16:creationId xmlns="" xmlns:a16="http://schemas.microsoft.com/office/drawing/2014/main" id="{00000000-0008-0000-0100-00008F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57150</xdr:rowOff>
    </xdr:to>
    <xdr:sp macro="" textlink="">
      <xdr:nvSpPr>
        <xdr:cNvPr id="144" name="Text Box 50">
          <a:extLst>
            <a:ext uri="{FF2B5EF4-FFF2-40B4-BE49-F238E27FC236}">
              <a16:creationId xmlns="" xmlns:a16="http://schemas.microsoft.com/office/drawing/2014/main" id="{00000000-0008-0000-0100-000090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57150</xdr:rowOff>
    </xdr:to>
    <xdr:sp macro="" textlink="">
      <xdr:nvSpPr>
        <xdr:cNvPr id="145" name="Text Box 52">
          <a:extLst>
            <a:ext uri="{FF2B5EF4-FFF2-40B4-BE49-F238E27FC236}">
              <a16:creationId xmlns="" xmlns:a16="http://schemas.microsoft.com/office/drawing/2014/main" id="{00000000-0008-0000-0100-000091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57150</xdr:rowOff>
    </xdr:to>
    <xdr:sp macro="" textlink="">
      <xdr:nvSpPr>
        <xdr:cNvPr id="146" name="Text Box 23">
          <a:extLst>
            <a:ext uri="{FF2B5EF4-FFF2-40B4-BE49-F238E27FC236}">
              <a16:creationId xmlns="" xmlns:a16="http://schemas.microsoft.com/office/drawing/2014/main" id="{00000000-0008-0000-0100-000092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57150</xdr:rowOff>
    </xdr:to>
    <xdr:sp macro="" textlink="">
      <xdr:nvSpPr>
        <xdr:cNvPr id="147" name="Text Box 24">
          <a:extLst>
            <a:ext uri="{FF2B5EF4-FFF2-40B4-BE49-F238E27FC236}">
              <a16:creationId xmlns="" xmlns:a16="http://schemas.microsoft.com/office/drawing/2014/main" id="{00000000-0008-0000-0100-000093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57150</xdr:rowOff>
    </xdr:to>
    <xdr:sp macro="" textlink="">
      <xdr:nvSpPr>
        <xdr:cNvPr id="148" name="Text Box 50">
          <a:extLst>
            <a:ext uri="{FF2B5EF4-FFF2-40B4-BE49-F238E27FC236}">
              <a16:creationId xmlns="" xmlns:a16="http://schemas.microsoft.com/office/drawing/2014/main" id="{00000000-0008-0000-0100-000094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57150</xdr:rowOff>
    </xdr:to>
    <xdr:sp macro="" textlink="">
      <xdr:nvSpPr>
        <xdr:cNvPr id="149" name="Text Box 52">
          <a:extLst>
            <a:ext uri="{FF2B5EF4-FFF2-40B4-BE49-F238E27FC236}">
              <a16:creationId xmlns="" xmlns:a16="http://schemas.microsoft.com/office/drawing/2014/main" id="{00000000-0008-0000-0100-000095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162</xdr:row>
      <xdr:rowOff>0</xdr:rowOff>
    </xdr:from>
    <xdr:ext cx="76200" cy="214033"/>
    <xdr:sp macro="" textlink="">
      <xdr:nvSpPr>
        <xdr:cNvPr id="150" name="Text Box 23">
          <a:extLst>
            <a:ext uri="{FF2B5EF4-FFF2-40B4-BE49-F238E27FC236}">
              <a16:creationId xmlns="" xmlns:a16="http://schemas.microsoft.com/office/drawing/2014/main" id="{00000000-0008-0000-0100-000096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1" name="Text Box 24">
          <a:extLst>
            <a:ext uri="{FF2B5EF4-FFF2-40B4-BE49-F238E27FC236}">
              <a16:creationId xmlns="" xmlns:a16="http://schemas.microsoft.com/office/drawing/2014/main" id="{00000000-0008-0000-0100-000097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2" name="Text Box 50">
          <a:extLst>
            <a:ext uri="{FF2B5EF4-FFF2-40B4-BE49-F238E27FC236}">
              <a16:creationId xmlns="" xmlns:a16="http://schemas.microsoft.com/office/drawing/2014/main" id="{00000000-0008-0000-0100-000098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3" name="Text Box 52">
          <a:extLst>
            <a:ext uri="{FF2B5EF4-FFF2-40B4-BE49-F238E27FC236}">
              <a16:creationId xmlns="" xmlns:a16="http://schemas.microsoft.com/office/drawing/2014/main" id="{00000000-0008-0000-0100-000099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4" name="Text Box 24">
          <a:extLst>
            <a:ext uri="{FF2B5EF4-FFF2-40B4-BE49-F238E27FC236}">
              <a16:creationId xmlns="" xmlns:a16="http://schemas.microsoft.com/office/drawing/2014/main" id="{00000000-0008-0000-0100-00009A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5" name="Text Box 50">
          <a:extLst>
            <a:ext uri="{FF2B5EF4-FFF2-40B4-BE49-F238E27FC236}">
              <a16:creationId xmlns="" xmlns:a16="http://schemas.microsoft.com/office/drawing/2014/main" id="{00000000-0008-0000-0100-00009B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6" name="Text Box 52">
          <a:extLst>
            <a:ext uri="{FF2B5EF4-FFF2-40B4-BE49-F238E27FC236}">
              <a16:creationId xmlns="" xmlns:a16="http://schemas.microsoft.com/office/drawing/2014/main" id="{00000000-0008-0000-0100-00009C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337</xdr:row>
      <xdr:rowOff>0</xdr:rowOff>
    </xdr:from>
    <xdr:ext cx="76200" cy="214033"/>
    <xdr:sp macro="" textlink="">
      <xdr:nvSpPr>
        <xdr:cNvPr id="164" name="Text Box 23">
          <a:extLst>
            <a:ext uri="{FF2B5EF4-FFF2-40B4-BE49-F238E27FC236}">
              <a16:creationId xmlns="" xmlns:a16="http://schemas.microsoft.com/office/drawing/2014/main" id="{00000000-0008-0000-0100-0000A4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337</xdr:row>
      <xdr:rowOff>0</xdr:rowOff>
    </xdr:from>
    <xdr:ext cx="76200" cy="214033"/>
    <xdr:sp macro="" textlink="">
      <xdr:nvSpPr>
        <xdr:cNvPr id="165" name="Text Box 24">
          <a:extLst>
            <a:ext uri="{FF2B5EF4-FFF2-40B4-BE49-F238E27FC236}">
              <a16:creationId xmlns="" xmlns:a16="http://schemas.microsoft.com/office/drawing/2014/main" id="{00000000-0008-0000-0100-0000A5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337</xdr:row>
      <xdr:rowOff>0</xdr:rowOff>
    </xdr:from>
    <xdr:ext cx="76200" cy="214033"/>
    <xdr:sp macro="" textlink="">
      <xdr:nvSpPr>
        <xdr:cNvPr id="166" name="Text Box 50">
          <a:extLst>
            <a:ext uri="{FF2B5EF4-FFF2-40B4-BE49-F238E27FC236}">
              <a16:creationId xmlns="" xmlns:a16="http://schemas.microsoft.com/office/drawing/2014/main" id="{00000000-0008-0000-0100-0000A6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337</xdr:row>
      <xdr:rowOff>0</xdr:rowOff>
    </xdr:from>
    <xdr:ext cx="76200" cy="214033"/>
    <xdr:sp macro="" textlink="">
      <xdr:nvSpPr>
        <xdr:cNvPr id="167" name="Text Box 52">
          <a:extLst>
            <a:ext uri="{FF2B5EF4-FFF2-40B4-BE49-F238E27FC236}">
              <a16:creationId xmlns="" xmlns:a16="http://schemas.microsoft.com/office/drawing/2014/main" id="{00000000-0008-0000-0100-0000A7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337</xdr:row>
      <xdr:rowOff>0</xdr:rowOff>
    </xdr:from>
    <xdr:ext cx="76200" cy="214033"/>
    <xdr:sp macro="" textlink="">
      <xdr:nvSpPr>
        <xdr:cNvPr id="168" name="Text Box 24">
          <a:extLst>
            <a:ext uri="{FF2B5EF4-FFF2-40B4-BE49-F238E27FC236}">
              <a16:creationId xmlns="" xmlns:a16="http://schemas.microsoft.com/office/drawing/2014/main" id="{00000000-0008-0000-0100-0000A8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337</xdr:row>
      <xdr:rowOff>0</xdr:rowOff>
    </xdr:from>
    <xdr:ext cx="76200" cy="214033"/>
    <xdr:sp macro="" textlink="">
      <xdr:nvSpPr>
        <xdr:cNvPr id="169" name="Text Box 50">
          <a:extLst>
            <a:ext uri="{FF2B5EF4-FFF2-40B4-BE49-F238E27FC236}">
              <a16:creationId xmlns="" xmlns:a16="http://schemas.microsoft.com/office/drawing/2014/main" id="{00000000-0008-0000-0100-0000A9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337</xdr:row>
      <xdr:rowOff>0</xdr:rowOff>
    </xdr:from>
    <xdr:ext cx="76200" cy="214033"/>
    <xdr:sp macro="" textlink="">
      <xdr:nvSpPr>
        <xdr:cNvPr id="170" name="Text Box 52">
          <a:extLst>
            <a:ext uri="{FF2B5EF4-FFF2-40B4-BE49-F238E27FC236}">
              <a16:creationId xmlns="" xmlns:a16="http://schemas.microsoft.com/office/drawing/2014/main" id="{00000000-0008-0000-0100-0000AA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xdr:col>
      <xdr:colOff>1009650</xdr:colOff>
      <xdr:row>2</xdr:row>
      <xdr:rowOff>0</xdr:rowOff>
    </xdr:from>
    <xdr:to>
      <xdr:col>7</xdr:col>
      <xdr:colOff>114300</xdr:colOff>
      <xdr:row>2</xdr:row>
      <xdr:rowOff>0</xdr:rowOff>
    </xdr:to>
    <xdr:graphicFrame macro="">
      <xdr:nvGraphicFramePr>
        <xdr:cNvPr id="171" name="グラフ 60">
          <a:extLst>
            <a:ext uri="{FF2B5EF4-FFF2-40B4-BE49-F238E27FC236}">
              <a16:creationId xmlns="" xmlns:a16="http://schemas.microsoft.com/office/drawing/2014/main" id="{00000000-0008-0000-0100-0000A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2</xdr:row>
      <xdr:rowOff>0</xdr:rowOff>
    </xdr:from>
    <xdr:to>
      <xdr:col>7</xdr:col>
      <xdr:colOff>123825</xdr:colOff>
      <xdr:row>2</xdr:row>
      <xdr:rowOff>0</xdr:rowOff>
    </xdr:to>
    <xdr:graphicFrame macro="">
      <xdr:nvGraphicFramePr>
        <xdr:cNvPr id="172" name="グラフ 62">
          <a:extLst>
            <a:ext uri="{FF2B5EF4-FFF2-40B4-BE49-F238E27FC236}">
              <a16:creationId xmlns="" xmlns:a16="http://schemas.microsoft.com/office/drawing/2014/main" id="{00000000-0008-0000-0100-0000A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2</xdr:row>
      <xdr:rowOff>0</xdr:rowOff>
    </xdr:from>
    <xdr:to>
      <xdr:col>7</xdr:col>
      <xdr:colOff>95250</xdr:colOff>
      <xdr:row>2</xdr:row>
      <xdr:rowOff>0</xdr:rowOff>
    </xdr:to>
    <xdr:graphicFrame macro="">
      <xdr:nvGraphicFramePr>
        <xdr:cNvPr id="173" name="グラフ 64">
          <a:extLst>
            <a:ext uri="{FF2B5EF4-FFF2-40B4-BE49-F238E27FC236}">
              <a16:creationId xmlns="" xmlns:a16="http://schemas.microsoft.com/office/drawing/2014/main" id="{00000000-0008-0000-0100-0000A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0</xdr:colOff>
      <xdr:row>2</xdr:row>
      <xdr:rowOff>0</xdr:rowOff>
    </xdr:from>
    <xdr:to>
      <xdr:col>2</xdr:col>
      <xdr:colOff>0</xdr:colOff>
      <xdr:row>2</xdr:row>
      <xdr:rowOff>0</xdr:rowOff>
    </xdr:to>
    <xdr:sp macro="" textlink="">
      <xdr:nvSpPr>
        <xdr:cNvPr id="174" name="Rectangle 158">
          <a:extLst>
            <a:ext uri="{FF2B5EF4-FFF2-40B4-BE49-F238E27FC236}">
              <a16:creationId xmlns="" xmlns:a16="http://schemas.microsoft.com/office/drawing/2014/main" id="{00000000-0008-0000-0100-0000AE000000}"/>
            </a:ext>
          </a:extLst>
        </xdr:cNvPr>
        <xdr:cNvSpPr>
          <a:spLocks noChangeArrowheads="1"/>
        </xdr:cNvSpPr>
      </xdr:nvSpPr>
      <xdr:spPr bwMode="auto">
        <a:xfrm>
          <a:off x="10096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a:t>
          </a:r>
          <a:endParaRPr lang="ja-JP" altLang="en-US"/>
        </a:p>
      </xdr:txBody>
    </xdr:sp>
    <xdr:clientData/>
  </xdr:twoCellAnchor>
  <xdr:oneCellAnchor>
    <xdr:from>
      <xdr:col>1</xdr:col>
      <xdr:colOff>0</xdr:colOff>
      <xdr:row>0</xdr:row>
      <xdr:rowOff>0</xdr:rowOff>
    </xdr:from>
    <xdr:ext cx="76200" cy="209550"/>
    <xdr:sp macro="" textlink="">
      <xdr:nvSpPr>
        <xdr:cNvPr id="175" name="Text Box 23">
          <a:extLst>
            <a:ext uri="{FF2B5EF4-FFF2-40B4-BE49-F238E27FC236}">
              <a16:creationId xmlns="" xmlns:a16="http://schemas.microsoft.com/office/drawing/2014/main" id="{00000000-0008-0000-0100-0000A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6" name="Text Box 24">
          <a:extLst>
            <a:ext uri="{FF2B5EF4-FFF2-40B4-BE49-F238E27FC236}">
              <a16:creationId xmlns="" xmlns:a16="http://schemas.microsoft.com/office/drawing/2014/main" id="{00000000-0008-0000-0100-0000B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7" name="Text Box 50">
          <a:extLst>
            <a:ext uri="{FF2B5EF4-FFF2-40B4-BE49-F238E27FC236}">
              <a16:creationId xmlns="" xmlns:a16="http://schemas.microsoft.com/office/drawing/2014/main" id="{00000000-0008-0000-0100-0000B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8" name="Text Box 52">
          <a:extLst>
            <a:ext uri="{FF2B5EF4-FFF2-40B4-BE49-F238E27FC236}">
              <a16:creationId xmlns="" xmlns:a16="http://schemas.microsoft.com/office/drawing/2014/main" id="{00000000-0008-0000-0100-0000B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79" name="Text Box 23">
          <a:extLst>
            <a:ext uri="{FF2B5EF4-FFF2-40B4-BE49-F238E27FC236}">
              <a16:creationId xmlns="" xmlns:a16="http://schemas.microsoft.com/office/drawing/2014/main" id="{00000000-0008-0000-0100-0000B3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80" name="Text Box 24">
          <a:extLst>
            <a:ext uri="{FF2B5EF4-FFF2-40B4-BE49-F238E27FC236}">
              <a16:creationId xmlns="" xmlns:a16="http://schemas.microsoft.com/office/drawing/2014/main" id="{00000000-0008-0000-0100-0000B4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81" name="Text Box 50">
          <a:extLst>
            <a:ext uri="{FF2B5EF4-FFF2-40B4-BE49-F238E27FC236}">
              <a16:creationId xmlns="" xmlns:a16="http://schemas.microsoft.com/office/drawing/2014/main" id="{00000000-0008-0000-0100-0000B5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82" name="Text Box 52">
          <a:extLst>
            <a:ext uri="{FF2B5EF4-FFF2-40B4-BE49-F238E27FC236}">
              <a16:creationId xmlns="" xmlns:a16="http://schemas.microsoft.com/office/drawing/2014/main" id="{00000000-0008-0000-0100-0000B6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3" name="Text Box 23">
          <a:extLst>
            <a:ext uri="{FF2B5EF4-FFF2-40B4-BE49-F238E27FC236}">
              <a16:creationId xmlns="" xmlns:a16="http://schemas.microsoft.com/office/drawing/2014/main" id="{00000000-0008-0000-0100-0000B7000000}"/>
            </a:ext>
          </a:extLst>
        </xdr:cNvPr>
        <xdr:cNvSpPr txBox="1">
          <a:spLocks noChangeArrowheads="1"/>
        </xdr:cNvSpPr>
      </xdr:nvSpPr>
      <xdr:spPr bwMode="auto">
        <a:xfrm>
          <a:off x="5657850" y="64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4" name="Text Box 24">
          <a:extLst>
            <a:ext uri="{FF2B5EF4-FFF2-40B4-BE49-F238E27FC236}">
              <a16:creationId xmlns="" xmlns:a16="http://schemas.microsoft.com/office/drawing/2014/main" id="{00000000-0008-0000-0100-0000B8000000}"/>
            </a:ext>
          </a:extLst>
        </xdr:cNvPr>
        <xdr:cNvSpPr txBox="1">
          <a:spLocks noChangeArrowheads="1"/>
        </xdr:cNvSpPr>
      </xdr:nvSpPr>
      <xdr:spPr bwMode="auto">
        <a:xfrm>
          <a:off x="5657850" y="64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5" name="Text Box 50">
          <a:extLst>
            <a:ext uri="{FF2B5EF4-FFF2-40B4-BE49-F238E27FC236}">
              <a16:creationId xmlns="" xmlns:a16="http://schemas.microsoft.com/office/drawing/2014/main" id="{00000000-0008-0000-0100-0000B9000000}"/>
            </a:ext>
          </a:extLst>
        </xdr:cNvPr>
        <xdr:cNvSpPr txBox="1">
          <a:spLocks noChangeArrowheads="1"/>
        </xdr:cNvSpPr>
      </xdr:nvSpPr>
      <xdr:spPr bwMode="auto">
        <a:xfrm>
          <a:off x="5657850" y="64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6" name="Text Box 52">
          <a:extLst>
            <a:ext uri="{FF2B5EF4-FFF2-40B4-BE49-F238E27FC236}">
              <a16:creationId xmlns="" xmlns:a16="http://schemas.microsoft.com/office/drawing/2014/main" id="{00000000-0008-0000-0100-0000BA000000}"/>
            </a:ext>
          </a:extLst>
        </xdr:cNvPr>
        <xdr:cNvSpPr txBox="1">
          <a:spLocks noChangeArrowheads="1"/>
        </xdr:cNvSpPr>
      </xdr:nvSpPr>
      <xdr:spPr bwMode="auto">
        <a:xfrm>
          <a:off x="5657850" y="64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87" name="Text Box 23">
          <a:extLst>
            <a:ext uri="{FF2B5EF4-FFF2-40B4-BE49-F238E27FC236}">
              <a16:creationId xmlns="" xmlns:a16="http://schemas.microsoft.com/office/drawing/2014/main" id="{00000000-0008-0000-0100-0000BB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88" name="Text Box 24">
          <a:extLst>
            <a:ext uri="{FF2B5EF4-FFF2-40B4-BE49-F238E27FC236}">
              <a16:creationId xmlns="" xmlns:a16="http://schemas.microsoft.com/office/drawing/2014/main" id="{00000000-0008-0000-0100-0000BC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89" name="Text Box 50">
          <a:extLst>
            <a:ext uri="{FF2B5EF4-FFF2-40B4-BE49-F238E27FC236}">
              <a16:creationId xmlns="" xmlns:a16="http://schemas.microsoft.com/office/drawing/2014/main" id="{00000000-0008-0000-0100-0000BD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90" name="Text Box 52">
          <a:extLst>
            <a:ext uri="{FF2B5EF4-FFF2-40B4-BE49-F238E27FC236}">
              <a16:creationId xmlns="" xmlns:a16="http://schemas.microsoft.com/office/drawing/2014/main" id="{00000000-0008-0000-0100-0000BE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1" name="Text Box 23">
          <a:extLst>
            <a:ext uri="{FF2B5EF4-FFF2-40B4-BE49-F238E27FC236}">
              <a16:creationId xmlns="" xmlns:a16="http://schemas.microsoft.com/office/drawing/2014/main" id="{00000000-0008-0000-0100-0000B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2" name="Text Box 24">
          <a:extLst>
            <a:ext uri="{FF2B5EF4-FFF2-40B4-BE49-F238E27FC236}">
              <a16:creationId xmlns="" xmlns:a16="http://schemas.microsoft.com/office/drawing/2014/main" id="{00000000-0008-0000-0100-0000C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3" name="Text Box 50">
          <a:extLst>
            <a:ext uri="{FF2B5EF4-FFF2-40B4-BE49-F238E27FC236}">
              <a16:creationId xmlns="" xmlns:a16="http://schemas.microsoft.com/office/drawing/2014/main" id="{00000000-0008-0000-0100-0000C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4" name="Text Box 52">
          <a:extLst>
            <a:ext uri="{FF2B5EF4-FFF2-40B4-BE49-F238E27FC236}">
              <a16:creationId xmlns="" xmlns:a16="http://schemas.microsoft.com/office/drawing/2014/main" id="{00000000-0008-0000-0100-0000C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5" name="Text Box 23">
          <a:extLst>
            <a:ext uri="{FF2B5EF4-FFF2-40B4-BE49-F238E27FC236}">
              <a16:creationId xmlns="" xmlns:a16="http://schemas.microsoft.com/office/drawing/2014/main" id="{00000000-0008-0000-0100-0000C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6" name="Text Box 24">
          <a:extLst>
            <a:ext uri="{FF2B5EF4-FFF2-40B4-BE49-F238E27FC236}">
              <a16:creationId xmlns="" xmlns:a16="http://schemas.microsoft.com/office/drawing/2014/main" id="{00000000-0008-0000-0100-0000C4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7" name="Text Box 50">
          <a:extLst>
            <a:ext uri="{FF2B5EF4-FFF2-40B4-BE49-F238E27FC236}">
              <a16:creationId xmlns="" xmlns:a16="http://schemas.microsoft.com/office/drawing/2014/main" id="{00000000-0008-0000-0100-0000C5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8" name="Text Box 52">
          <a:extLst>
            <a:ext uri="{FF2B5EF4-FFF2-40B4-BE49-F238E27FC236}">
              <a16:creationId xmlns="" xmlns:a16="http://schemas.microsoft.com/office/drawing/2014/main" id="{00000000-0008-0000-0100-0000C6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9" name="Text Box 23">
          <a:extLst>
            <a:ext uri="{FF2B5EF4-FFF2-40B4-BE49-F238E27FC236}">
              <a16:creationId xmlns="" xmlns:a16="http://schemas.microsoft.com/office/drawing/2014/main" id="{00000000-0008-0000-0100-0000C7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0" name="Text Box 24">
          <a:extLst>
            <a:ext uri="{FF2B5EF4-FFF2-40B4-BE49-F238E27FC236}">
              <a16:creationId xmlns="" xmlns:a16="http://schemas.microsoft.com/office/drawing/2014/main" id="{00000000-0008-0000-0100-0000C8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1" name="Text Box 50">
          <a:extLst>
            <a:ext uri="{FF2B5EF4-FFF2-40B4-BE49-F238E27FC236}">
              <a16:creationId xmlns="" xmlns:a16="http://schemas.microsoft.com/office/drawing/2014/main" id="{00000000-0008-0000-0100-0000C9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2" name="Text Box 52">
          <a:extLst>
            <a:ext uri="{FF2B5EF4-FFF2-40B4-BE49-F238E27FC236}">
              <a16:creationId xmlns="" xmlns:a16="http://schemas.microsoft.com/office/drawing/2014/main" id="{00000000-0008-0000-0100-0000CA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3" name="Text Box 23">
          <a:extLst>
            <a:ext uri="{FF2B5EF4-FFF2-40B4-BE49-F238E27FC236}">
              <a16:creationId xmlns="" xmlns:a16="http://schemas.microsoft.com/office/drawing/2014/main" id="{00000000-0008-0000-0100-0000CB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4" name="Text Box 24">
          <a:extLst>
            <a:ext uri="{FF2B5EF4-FFF2-40B4-BE49-F238E27FC236}">
              <a16:creationId xmlns="" xmlns:a16="http://schemas.microsoft.com/office/drawing/2014/main" id="{00000000-0008-0000-0100-0000CC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5" name="Text Box 50">
          <a:extLst>
            <a:ext uri="{FF2B5EF4-FFF2-40B4-BE49-F238E27FC236}">
              <a16:creationId xmlns="" xmlns:a16="http://schemas.microsoft.com/office/drawing/2014/main" id="{00000000-0008-0000-0100-0000CD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6" name="Text Box 52">
          <a:extLst>
            <a:ext uri="{FF2B5EF4-FFF2-40B4-BE49-F238E27FC236}">
              <a16:creationId xmlns="" xmlns:a16="http://schemas.microsoft.com/office/drawing/2014/main" id="{00000000-0008-0000-0100-0000C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7" name="Text Box 23">
          <a:extLst>
            <a:ext uri="{FF2B5EF4-FFF2-40B4-BE49-F238E27FC236}">
              <a16:creationId xmlns="" xmlns:a16="http://schemas.microsoft.com/office/drawing/2014/main" id="{00000000-0008-0000-0100-0000C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8" name="Text Box 24">
          <a:extLst>
            <a:ext uri="{FF2B5EF4-FFF2-40B4-BE49-F238E27FC236}">
              <a16:creationId xmlns="" xmlns:a16="http://schemas.microsoft.com/office/drawing/2014/main" id="{00000000-0008-0000-0100-0000D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9" name="Text Box 50">
          <a:extLst>
            <a:ext uri="{FF2B5EF4-FFF2-40B4-BE49-F238E27FC236}">
              <a16:creationId xmlns="" xmlns:a16="http://schemas.microsoft.com/office/drawing/2014/main" id="{00000000-0008-0000-0100-0000D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10" name="Text Box 52">
          <a:extLst>
            <a:ext uri="{FF2B5EF4-FFF2-40B4-BE49-F238E27FC236}">
              <a16:creationId xmlns="" xmlns:a16="http://schemas.microsoft.com/office/drawing/2014/main" id="{00000000-0008-0000-0100-0000D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11" name="Text Box 23">
          <a:extLst>
            <a:ext uri="{FF2B5EF4-FFF2-40B4-BE49-F238E27FC236}">
              <a16:creationId xmlns="" xmlns:a16="http://schemas.microsoft.com/office/drawing/2014/main" id="{00000000-0008-0000-0100-0000D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12" name="Text Box 24">
          <a:extLst>
            <a:ext uri="{FF2B5EF4-FFF2-40B4-BE49-F238E27FC236}">
              <a16:creationId xmlns="" xmlns:a16="http://schemas.microsoft.com/office/drawing/2014/main" id="{00000000-0008-0000-0100-0000D4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13" name="Text Box 50">
          <a:extLst>
            <a:ext uri="{FF2B5EF4-FFF2-40B4-BE49-F238E27FC236}">
              <a16:creationId xmlns="" xmlns:a16="http://schemas.microsoft.com/office/drawing/2014/main" id="{00000000-0008-0000-0100-0000D5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14" name="Text Box 52">
          <a:extLst>
            <a:ext uri="{FF2B5EF4-FFF2-40B4-BE49-F238E27FC236}">
              <a16:creationId xmlns="" xmlns:a16="http://schemas.microsoft.com/office/drawing/2014/main" id="{00000000-0008-0000-0100-0000D6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15" name="Text Box 23">
          <a:extLst>
            <a:ext uri="{FF2B5EF4-FFF2-40B4-BE49-F238E27FC236}">
              <a16:creationId xmlns="" xmlns:a16="http://schemas.microsoft.com/office/drawing/2014/main" id="{00000000-0008-0000-0100-0000D7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16" name="Text Box 24">
          <a:extLst>
            <a:ext uri="{FF2B5EF4-FFF2-40B4-BE49-F238E27FC236}">
              <a16:creationId xmlns="" xmlns:a16="http://schemas.microsoft.com/office/drawing/2014/main" id="{00000000-0008-0000-0100-0000D8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17" name="Text Box 50">
          <a:extLst>
            <a:ext uri="{FF2B5EF4-FFF2-40B4-BE49-F238E27FC236}">
              <a16:creationId xmlns="" xmlns:a16="http://schemas.microsoft.com/office/drawing/2014/main" id="{00000000-0008-0000-0100-0000D9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18" name="Text Box 52">
          <a:extLst>
            <a:ext uri="{FF2B5EF4-FFF2-40B4-BE49-F238E27FC236}">
              <a16:creationId xmlns="" xmlns:a16="http://schemas.microsoft.com/office/drawing/2014/main" id="{00000000-0008-0000-0100-0000DA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19" name="Text Box 23">
          <a:extLst>
            <a:ext uri="{FF2B5EF4-FFF2-40B4-BE49-F238E27FC236}">
              <a16:creationId xmlns="" xmlns:a16="http://schemas.microsoft.com/office/drawing/2014/main" id="{00000000-0008-0000-0100-0000DB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20" name="Text Box 24">
          <a:extLst>
            <a:ext uri="{FF2B5EF4-FFF2-40B4-BE49-F238E27FC236}">
              <a16:creationId xmlns="" xmlns:a16="http://schemas.microsoft.com/office/drawing/2014/main" id="{00000000-0008-0000-0100-0000DC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21" name="Text Box 50">
          <a:extLst>
            <a:ext uri="{FF2B5EF4-FFF2-40B4-BE49-F238E27FC236}">
              <a16:creationId xmlns="" xmlns:a16="http://schemas.microsoft.com/office/drawing/2014/main" id="{00000000-0008-0000-0100-0000DD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22" name="Text Box 52">
          <a:extLst>
            <a:ext uri="{FF2B5EF4-FFF2-40B4-BE49-F238E27FC236}">
              <a16:creationId xmlns="" xmlns:a16="http://schemas.microsoft.com/office/drawing/2014/main" id="{00000000-0008-0000-0100-0000D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23" name="Text Box 23">
          <a:extLst>
            <a:ext uri="{FF2B5EF4-FFF2-40B4-BE49-F238E27FC236}">
              <a16:creationId xmlns="" xmlns:a16="http://schemas.microsoft.com/office/drawing/2014/main" id="{00000000-0008-0000-0100-0000D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24" name="Text Box 24">
          <a:extLst>
            <a:ext uri="{FF2B5EF4-FFF2-40B4-BE49-F238E27FC236}">
              <a16:creationId xmlns="" xmlns:a16="http://schemas.microsoft.com/office/drawing/2014/main" id="{00000000-0008-0000-0100-0000E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25" name="Text Box 50">
          <a:extLst>
            <a:ext uri="{FF2B5EF4-FFF2-40B4-BE49-F238E27FC236}">
              <a16:creationId xmlns="" xmlns:a16="http://schemas.microsoft.com/office/drawing/2014/main" id="{00000000-0008-0000-0100-0000E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26" name="Text Box 52">
          <a:extLst>
            <a:ext uri="{FF2B5EF4-FFF2-40B4-BE49-F238E27FC236}">
              <a16:creationId xmlns="" xmlns:a16="http://schemas.microsoft.com/office/drawing/2014/main" id="{00000000-0008-0000-0100-0000E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27" name="Text Box 23">
          <a:extLst>
            <a:ext uri="{FF2B5EF4-FFF2-40B4-BE49-F238E27FC236}">
              <a16:creationId xmlns="" xmlns:a16="http://schemas.microsoft.com/office/drawing/2014/main" id="{00000000-0008-0000-0100-0000E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28" name="Text Box 24">
          <a:extLst>
            <a:ext uri="{FF2B5EF4-FFF2-40B4-BE49-F238E27FC236}">
              <a16:creationId xmlns="" xmlns:a16="http://schemas.microsoft.com/office/drawing/2014/main" id="{00000000-0008-0000-0100-0000E4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29" name="Text Box 50">
          <a:extLst>
            <a:ext uri="{FF2B5EF4-FFF2-40B4-BE49-F238E27FC236}">
              <a16:creationId xmlns="" xmlns:a16="http://schemas.microsoft.com/office/drawing/2014/main" id="{00000000-0008-0000-0100-0000E5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30" name="Text Box 52">
          <a:extLst>
            <a:ext uri="{FF2B5EF4-FFF2-40B4-BE49-F238E27FC236}">
              <a16:creationId xmlns="" xmlns:a16="http://schemas.microsoft.com/office/drawing/2014/main" id="{00000000-0008-0000-0100-0000E6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205</xdr:row>
      <xdr:rowOff>114300</xdr:rowOff>
    </xdr:from>
    <xdr:ext cx="76200" cy="214033"/>
    <xdr:sp macro="" textlink="">
      <xdr:nvSpPr>
        <xdr:cNvPr id="231" name="Text Box 52">
          <a:extLst>
            <a:ext uri="{FF2B5EF4-FFF2-40B4-BE49-F238E27FC236}">
              <a16:creationId xmlns="" xmlns:a16="http://schemas.microsoft.com/office/drawing/2014/main" id="{00000000-0008-0000-0100-0000E7000000}"/>
            </a:ext>
          </a:extLst>
        </xdr:cNvPr>
        <xdr:cNvSpPr txBox="1">
          <a:spLocks noChangeArrowheads="1"/>
        </xdr:cNvSpPr>
      </xdr:nvSpPr>
      <xdr:spPr bwMode="auto">
        <a:xfrm>
          <a:off x="438150" y="3139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32" name="Text Box 23">
          <a:extLst>
            <a:ext uri="{FF2B5EF4-FFF2-40B4-BE49-F238E27FC236}">
              <a16:creationId xmlns="" xmlns:a16="http://schemas.microsoft.com/office/drawing/2014/main" id="{00000000-0008-0000-0100-0000E8000000}"/>
            </a:ext>
          </a:extLst>
        </xdr:cNvPr>
        <xdr:cNvSpPr txBox="1">
          <a:spLocks noChangeArrowheads="1"/>
        </xdr:cNvSpPr>
      </xdr:nvSpPr>
      <xdr:spPr bwMode="auto">
        <a:xfrm>
          <a:off x="5762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33" name="Text Box 24">
          <a:extLst>
            <a:ext uri="{FF2B5EF4-FFF2-40B4-BE49-F238E27FC236}">
              <a16:creationId xmlns="" xmlns:a16="http://schemas.microsoft.com/office/drawing/2014/main" id="{00000000-0008-0000-0100-0000E9000000}"/>
            </a:ext>
          </a:extLst>
        </xdr:cNvPr>
        <xdr:cNvSpPr txBox="1">
          <a:spLocks noChangeArrowheads="1"/>
        </xdr:cNvSpPr>
      </xdr:nvSpPr>
      <xdr:spPr bwMode="auto">
        <a:xfrm>
          <a:off x="5762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34" name="Text Box 50">
          <a:extLst>
            <a:ext uri="{FF2B5EF4-FFF2-40B4-BE49-F238E27FC236}">
              <a16:creationId xmlns="" xmlns:a16="http://schemas.microsoft.com/office/drawing/2014/main" id="{00000000-0008-0000-0100-0000EA000000}"/>
            </a:ext>
          </a:extLst>
        </xdr:cNvPr>
        <xdr:cNvSpPr txBox="1">
          <a:spLocks noChangeArrowheads="1"/>
        </xdr:cNvSpPr>
      </xdr:nvSpPr>
      <xdr:spPr bwMode="auto">
        <a:xfrm>
          <a:off x="5762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35" name="Text Box 52">
          <a:extLst>
            <a:ext uri="{FF2B5EF4-FFF2-40B4-BE49-F238E27FC236}">
              <a16:creationId xmlns="" xmlns:a16="http://schemas.microsoft.com/office/drawing/2014/main" id="{00000000-0008-0000-0100-0000EB000000}"/>
            </a:ext>
          </a:extLst>
        </xdr:cNvPr>
        <xdr:cNvSpPr txBox="1">
          <a:spLocks noChangeArrowheads="1"/>
        </xdr:cNvSpPr>
      </xdr:nvSpPr>
      <xdr:spPr bwMode="auto">
        <a:xfrm>
          <a:off x="5762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217</xdr:row>
      <xdr:rowOff>114300</xdr:rowOff>
    </xdr:from>
    <xdr:ext cx="76200" cy="214033"/>
    <xdr:sp macro="" textlink="">
      <xdr:nvSpPr>
        <xdr:cNvPr id="236" name="Text Box 52">
          <a:extLst>
            <a:ext uri="{FF2B5EF4-FFF2-40B4-BE49-F238E27FC236}">
              <a16:creationId xmlns="" xmlns:a16="http://schemas.microsoft.com/office/drawing/2014/main" id="{00000000-0008-0000-0100-0000EC000000}"/>
            </a:ext>
          </a:extLst>
        </xdr:cNvPr>
        <xdr:cNvSpPr txBox="1">
          <a:spLocks noChangeArrowheads="1"/>
        </xdr:cNvSpPr>
      </xdr:nvSpPr>
      <xdr:spPr bwMode="auto">
        <a:xfrm>
          <a:off x="438150" y="3139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229</xdr:row>
      <xdr:rowOff>114300</xdr:rowOff>
    </xdr:from>
    <xdr:ext cx="76200" cy="214033"/>
    <xdr:sp macro="" textlink="">
      <xdr:nvSpPr>
        <xdr:cNvPr id="237" name="Text Box 52">
          <a:extLst>
            <a:ext uri="{FF2B5EF4-FFF2-40B4-BE49-F238E27FC236}">
              <a16:creationId xmlns="" xmlns:a16="http://schemas.microsoft.com/office/drawing/2014/main" id="{00000000-0008-0000-0100-0000ED000000}"/>
            </a:ext>
          </a:extLst>
        </xdr:cNvPr>
        <xdr:cNvSpPr txBox="1">
          <a:spLocks noChangeArrowheads="1"/>
        </xdr:cNvSpPr>
      </xdr:nvSpPr>
      <xdr:spPr bwMode="auto">
        <a:xfrm>
          <a:off x="438150" y="33223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241</xdr:row>
      <xdr:rowOff>114300</xdr:rowOff>
    </xdr:from>
    <xdr:ext cx="76200" cy="214033"/>
    <xdr:sp macro="" textlink="">
      <xdr:nvSpPr>
        <xdr:cNvPr id="238" name="Text Box 52">
          <a:extLst>
            <a:ext uri="{FF2B5EF4-FFF2-40B4-BE49-F238E27FC236}">
              <a16:creationId xmlns="" xmlns:a16="http://schemas.microsoft.com/office/drawing/2014/main" id="{00000000-0008-0000-0100-0000EE000000}"/>
            </a:ext>
          </a:extLst>
        </xdr:cNvPr>
        <xdr:cNvSpPr txBox="1">
          <a:spLocks noChangeArrowheads="1"/>
        </xdr:cNvSpPr>
      </xdr:nvSpPr>
      <xdr:spPr bwMode="auto">
        <a:xfrm>
          <a:off x="435349" y="360739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253</xdr:row>
      <xdr:rowOff>114300</xdr:rowOff>
    </xdr:from>
    <xdr:ext cx="76200" cy="214033"/>
    <xdr:sp macro="" textlink="">
      <xdr:nvSpPr>
        <xdr:cNvPr id="240" name="Text Box 52">
          <a:extLst>
            <a:ext uri="{FF2B5EF4-FFF2-40B4-BE49-F238E27FC236}">
              <a16:creationId xmlns="" xmlns:a16="http://schemas.microsoft.com/office/drawing/2014/main" id="{00000000-0008-0000-0100-0000F0000000}"/>
            </a:ext>
          </a:extLst>
        </xdr:cNvPr>
        <xdr:cNvSpPr txBox="1">
          <a:spLocks noChangeArrowheads="1"/>
        </xdr:cNvSpPr>
      </xdr:nvSpPr>
      <xdr:spPr bwMode="auto">
        <a:xfrm>
          <a:off x="438150" y="4019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339</xdr:row>
      <xdr:rowOff>0</xdr:rowOff>
    </xdr:from>
    <xdr:ext cx="76200" cy="214033"/>
    <xdr:sp macro="" textlink="">
      <xdr:nvSpPr>
        <xdr:cNvPr id="239" name="Text Box 23">
          <a:extLst>
            <a:ext uri="{FF2B5EF4-FFF2-40B4-BE49-F238E27FC236}">
              <a16:creationId xmlns="" xmlns:a16="http://schemas.microsoft.com/office/drawing/2014/main" id="{00000000-0008-0000-0100-0000EF00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339</xdr:row>
      <xdr:rowOff>0</xdr:rowOff>
    </xdr:from>
    <xdr:ext cx="76200" cy="214033"/>
    <xdr:sp macro="" textlink="">
      <xdr:nvSpPr>
        <xdr:cNvPr id="241" name="Text Box 24">
          <a:extLst>
            <a:ext uri="{FF2B5EF4-FFF2-40B4-BE49-F238E27FC236}">
              <a16:creationId xmlns="" xmlns:a16="http://schemas.microsoft.com/office/drawing/2014/main" id="{00000000-0008-0000-0100-0000F100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339</xdr:row>
      <xdr:rowOff>0</xdr:rowOff>
    </xdr:from>
    <xdr:ext cx="76200" cy="214033"/>
    <xdr:sp macro="" textlink="">
      <xdr:nvSpPr>
        <xdr:cNvPr id="242" name="Text Box 50">
          <a:extLst>
            <a:ext uri="{FF2B5EF4-FFF2-40B4-BE49-F238E27FC236}">
              <a16:creationId xmlns="" xmlns:a16="http://schemas.microsoft.com/office/drawing/2014/main" id="{00000000-0008-0000-0100-0000F200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339</xdr:row>
      <xdr:rowOff>0</xdr:rowOff>
    </xdr:from>
    <xdr:ext cx="76200" cy="214033"/>
    <xdr:sp macro="" textlink="">
      <xdr:nvSpPr>
        <xdr:cNvPr id="243" name="Text Box 52">
          <a:extLst>
            <a:ext uri="{FF2B5EF4-FFF2-40B4-BE49-F238E27FC236}">
              <a16:creationId xmlns="" xmlns:a16="http://schemas.microsoft.com/office/drawing/2014/main" id="{00000000-0008-0000-0100-0000F300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339</xdr:row>
      <xdr:rowOff>0</xdr:rowOff>
    </xdr:from>
    <xdr:ext cx="76200" cy="214033"/>
    <xdr:sp macro="" textlink="">
      <xdr:nvSpPr>
        <xdr:cNvPr id="244" name="Text Box 24">
          <a:extLst>
            <a:ext uri="{FF2B5EF4-FFF2-40B4-BE49-F238E27FC236}">
              <a16:creationId xmlns="" xmlns:a16="http://schemas.microsoft.com/office/drawing/2014/main" id="{00000000-0008-0000-0100-0000F400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339</xdr:row>
      <xdr:rowOff>0</xdr:rowOff>
    </xdr:from>
    <xdr:ext cx="76200" cy="214033"/>
    <xdr:sp macro="" textlink="">
      <xdr:nvSpPr>
        <xdr:cNvPr id="245" name="Text Box 50">
          <a:extLst>
            <a:ext uri="{FF2B5EF4-FFF2-40B4-BE49-F238E27FC236}">
              <a16:creationId xmlns="" xmlns:a16="http://schemas.microsoft.com/office/drawing/2014/main" id="{00000000-0008-0000-0100-0000F500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339</xdr:row>
      <xdr:rowOff>0</xdr:rowOff>
    </xdr:from>
    <xdr:ext cx="76200" cy="214033"/>
    <xdr:sp macro="" textlink="">
      <xdr:nvSpPr>
        <xdr:cNvPr id="246" name="Text Box 52">
          <a:extLst>
            <a:ext uri="{FF2B5EF4-FFF2-40B4-BE49-F238E27FC236}">
              <a16:creationId xmlns="" xmlns:a16="http://schemas.microsoft.com/office/drawing/2014/main" id="{00000000-0008-0000-0100-0000F600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247" name="Text Box 24">
          <a:extLst>
            <a:ext uri="{FF2B5EF4-FFF2-40B4-BE49-F238E27FC236}">
              <a16:creationId xmlns="" xmlns:a16="http://schemas.microsoft.com/office/drawing/2014/main" id="{00000000-0008-0000-0100-0000F7000000}"/>
            </a:ext>
          </a:extLst>
        </xdr:cNvPr>
        <xdr:cNvSpPr txBox="1">
          <a:spLocks noChangeArrowheads="1"/>
        </xdr:cNvSpPr>
      </xdr:nvSpPr>
      <xdr:spPr bwMode="auto">
        <a:xfrm>
          <a:off x="428625" y="567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339</xdr:row>
      <xdr:rowOff>0</xdr:rowOff>
    </xdr:from>
    <xdr:ext cx="76200" cy="214033"/>
    <xdr:sp macro="" textlink="">
      <xdr:nvSpPr>
        <xdr:cNvPr id="248" name="Text Box 24">
          <a:extLst>
            <a:ext uri="{FF2B5EF4-FFF2-40B4-BE49-F238E27FC236}">
              <a16:creationId xmlns="" xmlns:a16="http://schemas.microsoft.com/office/drawing/2014/main" id="{00000000-0008-0000-0100-0000F800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265</xdr:row>
      <xdr:rowOff>114300</xdr:rowOff>
    </xdr:from>
    <xdr:ext cx="76200" cy="214033"/>
    <xdr:sp macro="" textlink="">
      <xdr:nvSpPr>
        <xdr:cNvPr id="249" name="Text Box 52">
          <a:extLst>
            <a:ext uri="{FF2B5EF4-FFF2-40B4-BE49-F238E27FC236}">
              <a16:creationId xmlns="" xmlns:a16="http://schemas.microsoft.com/office/drawing/2014/main" id="{00000000-0008-0000-0100-0000F9000000}"/>
            </a:ext>
          </a:extLst>
        </xdr:cNvPr>
        <xdr:cNvSpPr txBox="1">
          <a:spLocks noChangeArrowheads="1"/>
        </xdr:cNvSpPr>
      </xdr:nvSpPr>
      <xdr:spPr bwMode="auto">
        <a:xfrm>
          <a:off x="435349" y="40699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50" name="Text Box 23">
          <a:extLst>
            <a:ext uri="{FF2B5EF4-FFF2-40B4-BE49-F238E27FC236}">
              <a16:creationId xmlns="" xmlns:a16="http://schemas.microsoft.com/office/drawing/2014/main" id="{00000000-0008-0000-0100-0000FA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51" name="Text Box 24">
          <a:extLst>
            <a:ext uri="{FF2B5EF4-FFF2-40B4-BE49-F238E27FC236}">
              <a16:creationId xmlns="" xmlns:a16="http://schemas.microsoft.com/office/drawing/2014/main" id="{00000000-0008-0000-0100-0000FB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52" name="Text Box 50">
          <a:extLst>
            <a:ext uri="{FF2B5EF4-FFF2-40B4-BE49-F238E27FC236}">
              <a16:creationId xmlns="" xmlns:a16="http://schemas.microsoft.com/office/drawing/2014/main" id="{00000000-0008-0000-0100-0000FC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53" name="Text Box 52">
          <a:extLst>
            <a:ext uri="{FF2B5EF4-FFF2-40B4-BE49-F238E27FC236}">
              <a16:creationId xmlns="" xmlns:a16="http://schemas.microsoft.com/office/drawing/2014/main" id="{00000000-0008-0000-0100-0000FD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54" name="Text Box 24">
          <a:extLst>
            <a:ext uri="{FF2B5EF4-FFF2-40B4-BE49-F238E27FC236}">
              <a16:creationId xmlns="" xmlns:a16="http://schemas.microsoft.com/office/drawing/2014/main" id="{00000000-0008-0000-0100-0000FE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55" name="Text Box 50">
          <a:extLst>
            <a:ext uri="{FF2B5EF4-FFF2-40B4-BE49-F238E27FC236}">
              <a16:creationId xmlns="" xmlns:a16="http://schemas.microsoft.com/office/drawing/2014/main" id="{00000000-0008-0000-0100-0000FF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56" name="Text Box 52">
          <a:extLst>
            <a:ext uri="{FF2B5EF4-FFF2-40B4-BE49-F238E27FC236}">
              <a16:creationId xmlns="" xmlns:a16="http://schemas.microsoft.com/office/drawing/2014/main" id="{00000000-0008-0000-0100-000000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57" name="Text Box 23">
          <a:extLst>
            <a:ext uri="{FF2B5EF4-FFF2-40B4-BE49-F238E27FC236}">
              <a16:creationId xmlns="" xmlns:a16="http://schemas.microsoft.com/office/drawing/2014/main" id="{00000000-0008-0000-0100-000001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58" name="Text Box 24">
          <a:extLst>
            <a:ext uri="{FF2B5EF4-FFF2-40B4-BE49-F238E27FC236}">
              <a16:creationId xmlns="" xmlns:a16="http://schemas.microsoft.com/office/drawing/2014/main" id="{00000000-0008-0000-0100-000002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59" name="Text Box 50">
          <a:extLst>
            <a:ext uri="{FF2B5EF4-FFF2-40B4-BE49-F238E27FC236}">
              <a16:creationId xmlns="" xmlns:a16="http://schemas.microsoft.com/office/drawing/2014/main" id="{00000000-0008-0000-0100-000003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60" name="Text Box 52">
          <a:extLst>
            <a:ext uri="{FF2B5EF4-FFF2-40B4-BE49-F238E27FC236}">
              <a16:creationId xmlns="" xmlns:a16="http://schemas.microsoft.com/office/drawing/2014/main" id="{00000000-0008-0000-0100-000004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61" name="Text Box 24">
          <a:extLst>
            <a:ext uri="{FF2B5EF4-FFF2-40B4-BE49-F238E27FC236}">
              <a16:creationId xmlns="" xmlns:a16="http://schemas.microsoft.com/office/drawing/2014/main" id="{00000000-0008-0000-0100-000005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62" name="Text Box 50">
          <a:extLst>
            <a:ext uri="{FF2B5EF4-FFF2-40B4-BE49-F238E27FC236}">
              <a16:creationId xmlns="" xmlns:a16="http://schemas.microsoft.com/office/drawing/2014/main" id="{00000000-0008-0000-0100-000006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63" name="Text Box 52">
          <a:extLst>
            <a:ext uri="{FF2B5EF4-FFF2-40B4-BE49-F238E27FC236}">
              <a16:creationId xmlns="" xmlns:a16="http://schemas.microsoft.com/office/drawing/2014/main" id="{00000000-0008-0000-0100-000007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64" name="Text Box 23">
          <a:extLst>
            <a:ext uri="{FF2B5EF4-FFF2-40B4-BE49-F238E27FC236}">
              <a16:creationId xmlns="" xmlns:a16="http://schemas.microsoft.com/office/drawing/2014/main" id="{00000000-0008-0000-0100-000008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65" name="Text Box 24">
          <a:extLst>
            <a:ext uri="{FF2B5EF4-FFF2-40B4-BE49-F238E27FC236}">
              <a16:creationId xmlns="" xmlns:a16="http://schemas.microsoft.com/office/drawing/2014/main" id="{00000000-0008-0000-0100-000009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66" name="Text Box 50">
          <a:extLst>
            <a:ext uri="{FF2B5EF4-FFF2-40B4-BE49-F238E27FC236}">
              <a16:creationId xmlns="" xmlns:a16="http://schemas.microsoft.com/office/drawing/2014/main" id="{00000000-0008-0000-0100-00000A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67" name="Text Box 52">
          <a:extLst>
            <a:ext uri="{FF2B5EF4-FFF2-40B4-BE49-F238E27FC236}">
              <a16:creationId xmlns="" xmlns:a16="http://schemas.microsoft.com/office/drawing/2014/main" id="{00000000-0008-0000-0100-00000B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68" name="Text Box 24">
          <a:extLst>
            <a:ext uri="{FF2B5EF4-FFF2-40B4-BE49-F238E27FC236}">
              <a16:creationId xmlns="" xmlns:a16="http://schemas.microsoft.com/office/drawing/2014/main" id="{00000000-0008-0000-0100-00000C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69" name="Text Box 50">
          <a:extLst>
            <a:ext uri="{FF2B5EF4-FFF2-40B4-BE49-F238E27FC236}">
              <a16:creationId xmlns="" xmlns:a16="http://schemas.microsoft.com/office/drawing/2014/main" id="{00000000-0008-0000-0100-00000D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70" name="Text Box 52">
          <a:extLst>
            <a:ext uri="{FF2B5EF4-FFF2-40B4-BE49-F238E27FC236}">
              <a16:creationId xmlns="" xmlns:a16="http://schemas.microsoft.com/office/drawing/2014/main" id="{00000000-0008-0000-0100-00000E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71" name="Text Box 23">
          <a:extLst>
            <a:ext uri="{FF2B5EF4-FFF2-40B4-BE49-F238E27FC236}">
              <a16:creationId xmlns="" xmlns:a16="http://schemas.microsoft.com/office/drawing/2014/main" id="{00000000-0008-0000-0100-00000F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72" name="Text Box 24">
          <a:extLst>
            <a:ext uri="{FF2B5EF4-FFF2-40B4-BE49-F238E27FC236}">
              <a16:creationId xmlns="" xmlns:a16="http://schemas.microsoft.com/office/drawing/2014/main" id="{00000000-0008-0000-0100-000010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73" name="Text Box 50">
          <a:extLst>
            <a:ext uri="{FF2B5EF4-FFF2-40B4-BE49-F238E27FC236}">
              <a16:creationId xmlns="" xmlns:a16="http://schemas.microsoft.com/office/drawing/2014/main" id="{00000000-0008-0000-0100-000011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74" name="Text Box 52">
          <a:extLst>
            <a:ext uri="{FF2B5EF4-FFF2-40B4-BE49-F238E27FC236}">
              <a16:creationId xmlns="" xmlns:a16="http://schemas.microsoft.com/office/drawing/2014/main" id="{00000000-0008-0000-0100-000012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75" name="Text Box 24">
          <a:extLst>
            <a:ext uri="{FF2B5EF4-FFF2-40B4-BE49-F238E27FC236}">
              <a16:creationId xmlns="" xmlns:a16="http://schemas.microsoft.com/office/drawing/2014/main" id="{00000000-0008-0000-0100-000013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76" name="Text Box 50">
          <a:extLst>
            <a:ext uri="{FF2B5EF4-FFF2-40B4-BE49-F238E27FC236}">
              <a16:creationId xmlns="" xmlns:a16="http://schemas.microsoft.com/office/drawing/2014/main" id="{00000000-0008-0000-0100-000014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77" name="Text Box 52">
          <a:extLst>
            <a:ext uri="{FF2B5EF4-FFF2-40B4-BE49-F238E27FC236}">
              <a16:creationId xmlns="" xmlns:a16="http://schemas.microsoft.com/office/drawing/2014/main" id="{00000000-0008-0000-0100-000015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277</xdr:row>
      <xdr:rowOff>114300</xdr:rowOff>
    </xdr:from>
    <xdr:ext cx="76200" cy="214033"/>
    <xdr:sp macro="" textlink="">
      <xdr:nvSpPr>
        <xdr:cNvPr id="278" name="Text Box 52">
          <a:extLst>
            <a:ext uri="{FF2B5EF4-FFF2-40B4-BE49-F238E27FC236}">
              <a16:creationId xmlns="" xmlns:a16="http://schemas.microsoft.com/office/drawing/2014/main" id="{00000000-0008-0000-0100-000016010000}"/>
            </a:ext>
          </a:extLst>
        </xdr:cNvPr>
        <xdr:cNvSpPr txBox="1">
          <a:spLocks noChangeArrowheads="1"/>
        </xdr:cNvSpPr>
      </xdr:nvSpPr>
      <xdr:spPr bwMode="auto">
        <a:xfrm>
          <a:off x="592231" y="595256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79" name="Text Box 23">
          <a:extLst>
            <a:ext uri="{FF2B5EF4-FFF2-40B4-BE49-F238E27FC236}">
              <a16:creationId xmlns="" xmlns:a16="http://schemas.microsoft.com/office/drawing/2014/main" id="{00000000-0008-0000-0100-000017010000}"/>
            </a:ext>
          </a:extLst>
        </xdr:cNvPr>
        <xdr:cNvSpPr txBox="1">
          <a:spLocks noChangeArrowheads="1"/>
        </xdr:cNvSpPr>
      </xdr:nvSpPr>
      <xdr:spPr bwMode="auto">
        <a:xfrm>
          <a:off x="582706"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80" name="Text Box 24">
          <a:extLst>
            <a:ext uri="{FF2B5EF4-FFF2-40B4-BE49-F238E27FC236}">
              <a16:creationId xmlns="" xmlns:a16="http://schemas.microsoft.com/office/drawing/2014/main" id="{00000000-0008-0000-0100-000018010000}"/>
            </a:ext>
          </a:extLst>
        </xdr:cNvPr>
        <xdr:cNvSpPr txBox="1">
          <a:spLocks noChangeArrowheads="1"/>
        </xdr:cNvSpPr>
      </xdr:nvSpPr>
      <xdr:spPr bwMode="auto">
        <a:xfrm>
          <a:off x="582706"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81" name="Text Box 50">
          <a:extLst>
            <a:ext uri="{FF2B5EF4-FFF2-40B4-BE49-F238E27FC236}">
              <a16:creationId xmlns="" xmlns:a16="http://schemas.microsoft.com/office/drawing/2014/main" id="{00000000-0008-0000-0100-000019010000}"/>
            </a:ext>
          </a:extLst>
        </xdr:cNvPr>
        <xdr:cNvSpPr txBox="1">
          <a:spLocks noChangeArrowheads="1"/>
        </xdr:cNvSpPr>
      </xdr:nvSpPr>
      <xdr:spPr bwMode="auto">
        <a:xfrm>
          <a:off x="582706"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82" name="Text Box 52">
          <a:extLst>
            <a:ext uri="{FF2B5EF4-FFF2-40B4-BE49-F238E27FC236}">
              <a16:creationId xmlns="" xmlns:a16="http://schemas.microsoft.com/office/drawing/2014/main" id="{00000000-0008-0000-0100-00001A010000}"/>
            </a:ext>
          </a:extLst>
        </xdr:cNvPr>
        <xdr:cNvSpPr txBox="1">
          <a:spLocks noChangeArrowheads="1"/>
        </xdr:cNvSpPr>
      </xdr:nvSpPr>
      <xdr:spPr bwMode="auto">
        <a:xfrm>
          <a:off x="582706"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83" name="Text Box 24">
          <a:extLst>
            <a:ext uri="{FF2B5EF4-FFF2-40B4-BE49-F238E27FC236}">
              <a16:creationId xmlns="" xmlns:a16="http://schemas.microsoft.com/office/drawing/2014/main" id="{00000000-0008-0000-0100-00001B010000}"/>
            </a:ext>
          </a:extLst>
        </xdr:cNvPr>
        <xdr:cNvSpPr txBox="1">
          <a:spLocks noChangeArrowheads="1"/>
        </xdr:cNvSpPr>
      </xdr:nvSpPr>
      <xdr:spPr bwMode="auto">
        <a:xfrm>
          <a:off x="582706"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84" name="Text Box 50">
          <a:extLst>
            <a:ext uri="{FF2B5EF4-FFF2-40B4-BE49-F238E27FC236}">
              <a16:creationId xmlns="" xmlns:a16="http://schemas.microsoft.com/office/drawing/2014/main" id="{00000000-0008-0000-0100-00001C010000}"/>
            </a:ext>
          </a:extLst>
        </xdr:cNvPr>
        <xdr:cNvSpPr txBox="1">
          <a:spLocks noChangeArrowheads="1"/>
        </xdr:cNvSpPr>
      </xdr:nvSpPr>
      <xdr:spPr bwMode="auto">
        <a:xfrm>
          <a:off x="582706"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85" name="Text Box 52">
          <a:extLst>
            <a:ext uri="{FF2B5EF4-FFF2-40B4-BE49-F238E27FC236}">
              <a16:creationId xmlns="" xmlns:a16="http://schemas.microsoft.com/office/drawing/2014/main" id="{00000000-0008-0000-0100-00001D010000}"/>
            </a:ext>
          </a:extLst>
        </xdr:cNvPr>
        <xdr:cNvSpPr txBox="1">
          <a:spLocks noChangeArrowheads="1"/>
        </xdr:cNvSpPr>
      </xdr:nvSpPr>
      <xdr:spPr bwMode="auto">
        <a:xfrm>
          <a:off x="582706"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286" name="Text Box 23">
          <a:extLst>
            <a:ext uri="{FF2B5EF4-FFF2-40B4-BE49-F238E27FC236}">
              <a16:creationId xmlns="" xmlns:a16="http://schemas.microsoft.com/office/drawing/2014/main" id="{00000000-0008-0000-0100-00001E010000}"/>
            </a:ext>
          </a:extLst>
        </xdr:cNvPr>
        <xdr:cNvSpPr txBox="1">
          <a:spLocks noChangeArrowheads="1"/>
        </xdr:cNvSpPr>
      </xdr:nvSpPr>
      <xdr:spPr bwMode="auto">
        <a:xfrm>
          <a:off x="582706"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287" name="Text Box 24">
          <a:extLst>
            <a:ext uri="{FF2B5EF4-FFF2-40B4-BE49-F238E27FC236}">
              <a16:creationId xmlns="" xmlns:a16="http://schemas.microsoft.com/office/drawing/2014/main" id="{00000000-0008-0000-0100-00001F010000}"/>
            </a:ext>
          </a:extLst>
        </xdr:cNvPr>
        <xdr:cNvSpPr txBox="1">
          <a:spLocks noChangeArrowheads="1"/>
        </xdr:cNvSpPr>
      </xdr:nvSpPr>
      <xdr:spPr bwMode="auto">
        <a:xfrm>
          <a:off x="582706"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288" name="Text Box 50">
          <a:extLst>
            <a:ext uri="{FF2B5EF4-FFF2-40B4-BE49-F238E27FC236}">
              <a16:creationId xmlns="" xmlns:a16="http://schemas.microsoft.com/office/drawing/2014/main" id="{00000000-0008-0000-0100-000020010000}"/>
            </a:ext>
          </a:extLst>
        </xdr:cNvPr>
        <xdr:cNvSpPr txBox="1">
          <a:spLocks noChangeArrowheads="1"/>
        </xdr:cNvSpPr>
      </xdr:nvSpPr>
      <xdr:spPr bwMode="auto">
        <a:xfrm>
          <a:off x="582706"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289" name="Text Box 52">
          <a:extLst>
            <a:ext uri="{FF2B5EF4-FFF2-40B4-BE49-F238E27FC236}">
              <a16:creationId xmlns="" xmlns:a16="http://schemas.microsoft.com/office/drawing/2014/main" id="{00000000-0008-0000-0100-000021010000}"/>
            </a:ext>
          </a:extLst>
        </xdr:cNvPr>
        <xdr:cNvSpPr txBox="1">
          <a:spLocks noChangeArrowheads="1"/>
        </xdr:cNvSpPr>
      </xdr:nvSpPr>
      <xdr:spPr bwMode="auto">
        <a:xfrm>
          <a:off x="582706"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290" name="Text Box 24">
          <a:extLst>
            <a:ext uri="{FF2B5EF4-FFF2-40B4-BE49-F238E27FC236}">
              <a16:creationId xmlns="" xmlns:a16="http://schemas.microsoft.com/office/drawing/2014/main" id="{00000000-0008-0000-0100-000022010000}"/>
            </a:ext>
          </a:extLst>
        </xdr:cNvPr>
        <xdr:cNvSpPr txBox="1">
          <a:spLocks noChangeArrowheads="1"/>
        </xdr:cNvSpPr>
      </xdr:nvSpPr>
      <xdr:spPr bwMode="auto">
        <a:xfrm>
          <a:off x="582706"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291" name="Text Box 50">
          <a:extLst>
            <a:ext uri="{FF2B5EF4-FFF2-40B4-BE49-F238E27FC236}">
              <a16:creationId xmlns="" xmlns:a16="http://schemas.microsoft.com/office/drawing/2014/main" id="{00000000-0008-0000-0100-000023010000}"/>
            </a:ext>
          </a:extLst>
        </xdr:cNvPr>
        <xdr:cNvSpPr txBox="1">
          <a:spLocks noChangeArrowheads="1"/>
        </xdr:cNvSpPr>
      </xdr:nvSpPr>
      <xdr:spPr bwMode="auto">
        <a:xfrm>
          <a:off x="582706"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292" name="Text Box 52">
          <a:extLst>
            <a:ext uri="{FF2B5EF4-FFF2-40B4-BE49-F238E27FC236}">
              <a16:creationId xmlns="" xmlns:a16="http://schemas.microsoft.com/office/drawing/2014/main" id="{00000000-0008-0000-0100-000024010000}"/>
            </a:ext>
          </a:extLst>
        </xdr:cNvPr>
        <xdr:cNvSpPr txBox="1">
          <a:spLocks noChangeArrowheads="1"/>
        </xdr:cNvSpPr>
      </xdr:nvSpPr>
      <xdr:spPr bwMode="auto">
        <a:xfrm>
          <a:off x="582706"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3" name="Text Box 23">
          <a:extLst>
            <a:ext uri="{FF2B5EF4-FFF2-40B4-BE49-F238E27FC236}">
              <a16:creationId xmlns="" xmlns:a16="http://schemas.microsoft.com/office/drawing/2014/main" id="{00000000-0008-0000-0100-000025010000}"/>
            </a:ext>
          </a:extLst>
        </xdr:cNvPr>
        <xdr:cNvSpPr txBox="1">
          <a:spLocks noChangeArrowheads="1"/>
        </xdr:cNvSpPr>
      </xdr:nvSpPr>
      <xdr:spPr bwMode="auto">
        <a:xfrm>
          <a:off x="582706"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4" name="Text Box 24">
          <a:extLst>
            <a:ext uri="{FF2B5EF4-FFF2-40B4-BE49-F238E27FC236}">
              <a16:creationId xmlns="" xmlns:a16="http://schemas.microsoft.com/office/drawing/2014/main" id="{00000000-0008-0000-0100-000026010000}"/>
            </a:ext>
          </a:extLst>
        </xdr:cNvPr>
        <xdr:cNvSpPr txBox="1">
          <a:spLocks noChangeArrowheads="1"/>
        </xdr:cNvSpPr>
      </xdr:nvSpPr>
      <xdr:spPr bwMode="auto">
        <a:xfrm>
          <a:off x="582706"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5" name="Text Box 50">
          <a:extLst>
            <a:ext uri="{FF2B5EF4-FFF2-40B4-BE49-F238E27FC236}">
              <a16:creationId xmlns="" xmlns:a16="http://schemas.microsoft.com/office/drawing/2014/main" id="{00000000-0008-0000-0100-000027010000}"/>
            </a:ext>
          </a:extLst>
        </xdr:cNvPr>
        <xdr:cNvSpPr txBox="1">
          <a:spLocks noChangeArrowheads="1"/>
        </xdr:cNvSpPr>
      </xdr:nvSpPr>
      <xdr:spPr bwMode="auto">
        <a:xfrm>
          <a:off x="582706"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6" name="Text Box 52">
          <a:extLst>
            <a:ext uri="{FF2B5EF4-FFF2-40B4-BE49-F238E27FC236}">
              <a16:creationId xmlns="" xmlns:a16="http://schemas.microsoft.com/office/drawing/2014/main" id="{00000000-0008-0000-0100-000028010000}"/>
            </a:ext>
          </a:extLst>
        </xdr:cNvPr>
        <xdr:cNvSpPr txBox="1">
          <a:spLocks noChangeArrowheads="1"/>
        </xdr:cNvSpPr>
      </xdr:nvSpPr>
      <xdr:spPr bwMode="auto">
        <a:xfrm>
          <a:off x="582706"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7" name="Text Box 24">
          <a:extLst>
            <a:ext uri="{FF2B5EF4-FFF2-40B4-BE49-F238E27FC236}">
              <a16:creationId xmlns="" xmlns:a16="http://schemas.microsoft.com/office/drawing/2014/main" id="{00000000-0008-0000-0100-000029010000}"/>
            </a:ext>
          </a:extLst>
        </xdr:cNvPr>
        <xdr:cNvSpPr txBox="1">
          <a:spLocks noChangeArrowheads="1"/>
        </xdr:cNvSpPr>
      </xdr:nvSpPr>
      <xdr:spPr bwMode="auto">
        <a:xfrm>
          <a:off x="582706"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8" name="Text Box 50">
          <a:extLst>
            <a:ext uri="{FF2B5EF4-FFF2-40B4-BE49-F238E27FC236}">
              <a16:creationId xmlns="" xmlns:a16="http://schemas.microsoft.com/office/drawing/2014/main" id="{00000000-0008-0000-0100-00002A010000}"/>
            </a:ext>
          </a:extLst>
        </xdr:cNvPr>
        <xdr:cNvSpPr txBox="1">
          <a:spLocks noChangeArrowheads="1"/>
        </xdr:cNvSpPr>
      </xdr:nvSpPr>
      <xdr:spPr bwMode="auto">
        <a:xfrm>
          <a:off x="582706"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9" name="Text Box 52">
          <a:extLst>
            <a:ext uri="{FF2B5EF4-FFF2-40B4-BE49-F238E27FC236}">
              <a16:creationId xmlns="" xmlns:a16="http://schemas.microsoft.com/office/drawing/2014/main" id="{00000000-0008-0000-0100-00002B010000}"/>
            </a:ext>
          </a:extLst>
        </xdr:cNvPr>
        <xdr:cNvSpPr txBox="1">
          <a:spLocks noChangeArrowheads="1"/>
        </xdr:cNvSpPr>
      </xdr:nvSpPr>
      <xdr:spPr bwMode="auto">
        <a:xfrm>
          <a:off x="582706"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00" name="Text Box 23">
          <a:extLst>
            <a:ext uri="{FF2B5EF4-FFF2-40B4-BE49-F238E27FC236}">
              <a16:creationId xmlns="" xmlns:a16="http://schemas.microsoft.com/office/drawing/2014/main" id="{00000000-0008-0000-0100-00002C010000}"/>
            </a:ext>
          </a:extLst>
        </xdr:cNvPr>
        <xdr:cNvSpPr txBox="1">
          <a:spLocks noChangeArrowheads="1"/>
        </xdr:cNvSpPr>
      </xdr:nvSpPr>
      <xdr:spPr bwMode="auto">
        <a:xfrm>
          <a:off x="582706"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01" name="Text Box 24">
          <a:extLst>
            <a:ext uri="{FF2B5EF4-FFF2-40B4-BE49-F238E27FC236}">
              <a16:creationId xmlns="" xmlns:a16="http://schemas.microsoft.com/office/drawing/2014/main" id="{00000000-0008-0000-0100-00002D010000}"/>
            </a:ext>
          </a:extLst>
        </xdr:cNvPr>
        <xdr:cNvSpPr txBox="1">
          <a:spLocks noChangeArrowheads="1"/>
        </xdr:cNvSpPr>
      </xdr:nvSpPr>
      <xdr:spPr bwMode="auto">
        <a:xfrm>
          <a:off x="582706"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02" name="Text Box 50">
          <a:extLst>
            <a:ext uri="{FF2B5EF4-FFF2-40B4-BE49-F238E27FC236}">
              <a16:creationId xmlns="" xmlns:a16="http://schemas.microsoft.com/office/drawing/2014/main" id="{00000000-0008-0000-0100-00002E010000}"/>
            </a:ext>
          </a:extLst>
        </xdr:cNvPr>
        <xdr:cNvSpPr txBox="1">
          <a:spLocks noChangeArrowheads="1"/>
        </xdr:cNvSpPr>
      </xdr:nvSpPr>
      <xdr:spPr bwMode="auto">
        <a:xfrm>
          <a:off x="582706"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03" name="Text Box 52">
          <a:extLst>
            <a:ext uri="{FF2B5EF4-FFF2-40B4-BE49-F238E27FC236}">
              <a16:creationId xmlns="" xmlns:a16="http://schemas.microsoft.com/office/drawing/2014/main" id="{00000000-0008-0000-0100-00002F010000}"/>
            </a:ext>
          </a:extLst>
        </xdr:cNvPr>
        <xdr:cNvSpPr txBox="1">
          <a:spLocks noChangeArrowheads="1"/>
        </xdr:cNvSpPr>
      </xdr:nvSpPr>
      <xdr:spPr bwMode="auto">
        <a:xfrm>
          <a:off x="582706"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04" name="Text Box 24">
          <a:extLst>
            <a:ext uri="{FF2B5EF4-FFF2-40B4-BE49-F238E27FC236}">
              <a16:creationId xmlns="" xmlns:a16="http://schemas.microsoft.com/office/drawing/2014/main" id="{00000000-0008-0000-0100-000030010000}"/>
            </a:ext>
          </a:extLst>
        </xdr:cNvPr>
        <xdr:cNvSpPr txBox="1">
          <a:spLocks noChangeArrowheads="1"/>
        </xdr:cNvSpPr>
      </xdr:nvSpPr>
      <xdr:spPr bwMode="auto">
        <a:xfrm>
          <a:off x="582706"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05" name="Text Box 50">
          <a:extLst>
            <a:ext uri="{FF2B5EF4-FFF2-40B4-BE49-F238E27FC236}">
              <a16:creationId xmlns="" xmlns:a16="http://schemas.microsoft.com/office/drawing/2014/main" id="{00000000-0008-0000-0100-000031010000}"/>
            </a:ext>
          </a:extLst>
        </xdr:cNvPr>
        <xdr:cNvSpPr txBox="1">
          <a:spLocks noChangeArrowheads="1"/>
        </xdr:cNvSpPr>
      </xdr:nvSpPr>
      <xdr:spPr bwMode="auto">
        <a:xfrm>
          <a:off x="582706"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06" name="Text Box 52">
          <a:extLst>
            <a:ext uri="{FF2B5EF4-FFF2-40B4-BE49-F238E27FC236}">
              <a16:creationId xmlns="" xmlns:a16="http://schemas.microsoft.com/office/drawing/2014/main" id="{00000000-0008-0000-0100-000032010000}"/>
            </a:ext>
          </a:extLst>
        </xdr:cNvPr>
        <xdr:cNvSpPr txBox="1">
          <a:spLocks noChangeArrowheads="1"/>
        </xdr:cNvSpPr>
      </xdr:nvSpPr>
      <xdr:spPr bwMode="auto">
        <a:xfrm>
          <a:off x="582706"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07" name="Text Box 23">
          <a:extLst>
            <a:ext uri="{FF2B5EF4-FFF2-40B4-BE49-F238E27FC236}">
              <a16:creationId xmlns="" xmlns:a16="http://schemas.microsoft.com/office/drawing/2014/main" id="{00000000-0008-0000-0100-000033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08" name="Text Box 24">
          <a:extLst>
            <a:ext uri="{FF2B5EF4-FFF2-40B4-BE49-F238E27FC236}">
              <a16:creationId xmlns="" xmlns:a16="http://schemas.microsoft.com/office/drawing/2014/main" id="{00000000-0008-0000-0100-000034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09" name="Text Box 50">
          <a:extLst>
            <a:ext uri="{FF2B5EF4-FFF2-40B4-BE49-F238E27FC236}">
              <a16:creationId xmlns="" xmlns:a16="http://schemas.microsoft.com/office/drawing/2014/main" id="{00000000-0008-0000-0100-000035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10" name="Text Box 52">
          <a:extLst>
            <a:ext uri="{FF2B5EF4-FFF2-40B4-BE49-F238E27FC236}">
              <a16:creationId xmlns="" xmlns:a16="http://schemas.microsoft.com/office/drawing/2014/main" id="{00000000-0008-0000-0100-000036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11" name="Text Box 24">
          <a:extLst>
            <a:ext uri="{FF2B5EF4-FFF2-40B4-BE49-F238E27FC236}">
              <a16:creationId xmlns="" xmlns:a16="http://schemas.microsoft.com/office/drawing/2014/main" id="{00000000-0008-0000-0100-000037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12" name="Text Box 50">
          <a:extLst>
            <a:ext uri="{FF2B5EF4-FFF2-40B4-BE49-F238E27FC236}">
              <a16:creationId xmlns="" xmlns:a16="http://schemas.microsoft.com/office/drawing/2014/main" id="{00000000-0008-0000-0100-000038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13" name="Text Box 52">
          <a:extLst>
            <a:ext uri="{FF2B5EF4-FFF2-40B4-BE49-F238E27FC236}">
              <a16:creationId xmlns="" xmlns:a16="http://schemas.microsoft.com/office/drawing/2014/main" id="{00000000-0008-0000-0100-000039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14" name="Text Box 23">
          <a:extLst>
            <a:ext uri="{FF2B5EF4-FFF2-40B4-BE49-F238E27FC236}">
              <a16:creationId xmlns="" xmlns:a16="http://schemas.microsoft.com/office/drawing/2014/main" id="{00000000-0008-0000-0100-00003A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15" name="Text Box 24">
          <a:extLst>
            <a:ext uri="{FF2B5EF4-FFF2-40B4-BE49-F238E27FC236}">
              <a16:creationId xmlns="" xmlns:a16="http://schemas.microsoft.com/office/drawing/2014/main" id="{00000000-0008-0000-0100-00003B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16" name="Text Box 50">
          <a:extLst>
            <a:ext uri="{FF2B5EF4-FFF2-40B4-BE49-F238E27FC236}">
              <a16:creationId xmlns="" xmlns:a16="http://schemas.microsoft.com/office/drawing/2014/main" id="{00000000-0008-0000-0100-00003C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17" name="Text Box 52">
          <a:extLst>
            <a:ext uri="{FF2B5EF4-FFF2-40B4-BE49-F238E27FC236}">
              <a16:creationId xmlns="" xmlns:a16="http://schemas.microsoft.com/office/drawing/2014/main" id="{00000000-0008-0000-0100-00003D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18" name="Text Box 24">
          <a:extLst>
            <a:ext uri="{FF2B5EF4-FFF2-40B4-BE49-F238E27FC236}">
              <a16:creationId xmlns="" xmlns:a16="http://schemas.microsoft.com/office/drawing/2014/main" id="{00000000-0008-0000-0100-00003E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19" name="Text Box 50">
          <a:extLst>
            <a:ext uri="{FF2B5EF4-FFF2-40B4-BE49-F238E27FC236}">
              <a16:creationId xmlns="" xmlns:a16="http://schemas.microsoft.com/office/drawing/2014/main" id="{00000000-0008-0000-0100-00003F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20" name="Text Box 52">
          <a:extLst>
            <a:ext uri="{FF2B5EF4-FFF2-40B4-BE49-F238E27FC236}">
              <a16:creationId xmlns="" xmlns:a16="http://schemas.microsoft.com/office/drawing/2014/main" id="{00000000-0008-0000-0100-000040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21" name="Text Box 23">
          <a:extLst>
            <a:ext uri="{FF2B5EF4-FFF2-40B4-BE49-F238E27FC236}">
              <a16:creationId xmlns="" xmlns:a16="http://schemas.microsoft.com/office/drawing/2014/main" id="{00000000-0008-0000-0100-000041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22" name="Text Box 24">
          <a:extLst>
            <a:ext uri="{FF2B5EF4-FFF2-40B4-BE49-F238E27FC236}">
              <a16:creationId xmlns="" xmlns:a16="http://schemas.microsoft.com/office/drawing/2014/main" id="{00000000-0008-0000-0100-000042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23" name="Text Box 50">
          <a:extLst>
            <a:ext uri="{FF2B5EF4-FFF2-40B4-BE49-F238E27FC236}">
              <a16:creationId xmlns="" xmlns:a16="http://schemas.microsoft.com/office/drawing/2014/main" id="{00000000-0008-0000-0100-000043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24" name="Text Box 52">
          <a:extLst>
            <a:ext uri="{FF2B5EF4-FFF2-40B4-BE49-F238E27FC236}">
              <a16:creationId xmlns="" xmlns:a16="http://schemas.microsoft.com/office/drawing/2014/main" id="{00000000-0008-0000-0100-000044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25" name="Text Box 24">
          <a:extLst>
            <a:ext uri="{FF2B5EF4-FFF2-40B4-BE49-F238E27FC236}">
              <a16:creationId xmlns="" xmlns:a16="http://schemas.microsoft.com/office/drawing/2014/main" id="{00000000-0008-0000-0100-000045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26" name="Text Box 50">
          <a:extLst>
            <a:ext uri="{FF2B5EF4-FFF2-40B4-BE49-F238E27FC236}">
              <a16:creationId xmlns="" xmlns:a16="http://schemas.microsoft.com/office/drawing/2014/main" id="{00000000-0008-0000-0100-000046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27" name="Text Box 52">
          <a:extLst>
            <a:ext uri="{FF2B5EF4-FFF2-40B4-BE49-F238E27FC236}">
              <a16:creationId xmlns="" xmlns:a16="http://schemas.microsoft.com/office/drawing/2014/main" id="{00000000-0008-0000-0100-000047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28" name="Text Box 23">
          <a:extLst>
            <a:ext uri="{FF2B5EF4-FFF2-40B4-BE49-F238E27FC236}">
              <a16:creationId xmlns="" xmlns:a16="http://schemas.microsoft.com/office/drawing/2014/main" id="{00000000-0008-0000-0100-000048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29" name="Text Box 24">
          <a:extLst>
            <a:ext uri="{FF2B5EF4-FFF2-40B4-BE49-F238E27FC236}">
              <a16:creationId xmlns="" xmlns:a16="http://schemas.microsoft.com/office/drawing/2014/main" id="{00000000-0008-0000-0100-000049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30" name="Text Box 50">
          <a:extLst>
            <a:ext uri="{FF2B5EF4-FFF2-40B4-BE49-F238E27FC236}">
              <a16:creationId xmlns="" xmlns:a16="http://schemas.microsoft.com/office/drawing/2014/main" id="{00000000-0008-0000-0100-00004A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31" name="Text Box 52">
          <a:extLst>
            <a:ext uri="{FF2B5EF4-FFF2-40B4-BE49-F238E27FC236}">
              <a16:creationId xmlns="" xmlns:a16="http://schemas.microsoft.com/office/drawing/2014/main" id="{00000000-0008-0000-0100-00004B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32" name="Text Box 24">
          <a:extLst>
            <a:ext uri="{FF2B5EF4-FFF2-40B4-BE49-F238E27FC236}">
              <a16:creationId xmlns="" xmlns:a16="http://schemas.microsoft.com/office/drawing/2014/main" id="{00000000-0008-0000-0100-00004C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33" name="Text Box 50">
          <a:extLst>
            <a:ext uri="{FF2B5EF4-FFF2-40B4-BE49-F238E27FC236}">
              <a16:creationId xmlns="" xmlns:a16="http://schemas.microsoft.com/office/drawing/2014/main" id="{00000000-0008-0000-0100-00004D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34" name="Text Box 52">
          <a:extLst>
            <a:ext uri="{FF2B5EF4-FFF2-40B4-BE49-F238E27FC236}">
              <a16:creationId xmlns="" xmlns:a16="http://schemas.microsoft.com/office/drawing/2014/main" id="{00000000-0008-0000-0100-00004E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5" name="Text Box 23">
          <a:extLst>
            <a:ext uri="{FF2B5EF4-FFF2-40B4-BE49-F238E27FC236}">
              <a16:creationId xmlns="" xmlns:a16="http://schemas.microsoft.com/office/drawing/2014/main" id="{00000000-0008-0000-0100-00004F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6" name="Text Box 24">
          <a:extLst>
            <a:ext uri="{FF2B5EF4-FFF2-40B4-BE49-F238E27FC236}">
              <a16:creationId xmlns="" xmlns:a16="http://schemas.microsoft.com/office/drawing/2014/main" id="{00000000-0008-0000-0100-000050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7" name="Text Box 50">
          <a:extLst>
            <a:ext uri="{FF2B5EF4-FFF2-40B4-BE49-F238E27FC236}">
              <a16:creationId xmlns="" xmlns:a16="http://schemas.microsoft.com/office/drawing/2014/main" id="{00000000-0008-0000-0100-000051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8" name="Text Box 52">
          <a:extLst>
            <a:ext uri="{FF2B5EF4-FFF2-40B4-BE49-F238E27FC236}">
              <a16:creationId xmlns="" xmlns:a16="http://schemas.microsoft.com/office/drawing/2014/main" id="{00000000-0008-0000-0100-000052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9" name="Text Box 24">
          <a:extLst>
            <a:ext uri="{FF2B5EF4-FFF2-40B4-BE49-F238E27FC236}">
              <a16:creationId xmlns="" xmlns:a16="http://schemas.microsoft.com/office/drawing/2014/main" id="{00000000-0008-0000-0100-000053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0" name="Text Box 50">
          <a:extLst>
            <a:ext uri="{FF2B5EF4-FFF2-40B4-BE49-F238E27FC236}">
              <a16:creationId xmlns="" xmlns:a16="http://schemas.microsoft.com/office/drawing/2014/main" id="{00000000-0008-0000-0100-000054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1" name="Text Box 52">
          <a:extLst>
            <a:ext uri="{FF2B5EF4-FFF2-40B4-BE49-F238E27FC236}">
              <a16:creationId xmlns="" xmlns:a16="http://schemas.microsoft.com/office/drawing/2014/main" id="{00000000-0008-0000-0100-000055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42" name="Text Box 23">
          <a:extLst>
            <a:ext uri="{FF2B5EF4-FFF2-40B4-BE49-F238E27FC236}">
              <a16:creationId xmlns="" xmlns:a16="http://schemas.microsoft.com/office/drawing/2014/main" id="{00000000-0008-0000-0100-000056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43" name="Text Box 24">
          <a:extLst>
            <a:ext uri="{FF2B5EF4-FFF2-40B4-BE49-F238E27FC236}">
              <a16:creationId xmlns="" xmlns:a16="http://schemas.microsoft.com/office/drawing/2014/main" id="{00000000-0008-0000-0100-000057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44" name="Text Box 50">
          <a:extLst>
            <a:ext uri="{FF2B5EF4-FFF2-40B4-BE49-F238E27FC236}">
              <a16:creationId xmlns="" xmlns:a16="http://schemas.microsoft.com/office/drawing/2014/main" id="{00000000-0008-0000-0100-000058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45" name="Text Box 52">
          <a:extLst>
            <a:ext uri="{FF2B5EF4-FFF2-40B4-BE49-F238E27FC236}">
              <a16:creationId xmlns="" xmlns:a16="http://schemas.microsoft.com/office/drawing/2014/main" id="{00000000-0008-0000-0100-000059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46" name="Text Box 24">
          <a:extLst>
            <a:ext uri="{FF2B5EF4-FFF2-40B4-BE49-F238E27FC236}">
              <a16:creationId xmlns="" xmlns:a16="http://schemas.microsoft.com/office/drawing/2014/main" id="{00000000-0008-0000-0100-00005A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47" name="Text Box 50">
          <a:extLst>
            <a:ext uri="{FF2B5EF4-FFF2-40B4-BE49-F238E27FC236}">
              <a16:creationId xmlns="" xmlns:a16="http://schemas.microsoft.com/office/drawing/2014/main" id="{00000000-0008-0000-0100-00005B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48" name="Text Box 52">
          <a:extLst>
            <a:ext uri="{FF2B5EF4-FFF2-40B4-BE49-F238E27FC236}">
              <a16:creationId xmlns="" xmlns:a16="http://schemas.microsoft.com/office/drawing/2014/main" id="{00000000-0008-0000-0100-00005C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49" name="Text Box 23">
          <a:extLst>
            <a:ext uri="{FF2B5EF4-FFF2-40B4-BE49-F238E27FC236}">
              <a16:creationId xmlns="" xmlns:a16="http://schemas.microsoft.com/office/drawing/2014/main" id="{00000000-0008-0000-0100-00005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50" name="Text Box 24">
          <a:extLst>
            <a:ext uri="{FF2B5EF4-FFF2-40B4-BE49-F238E27FC236}">
              <a16:creationId xmlns="" xmlns:a16="http://schemas.microsoft.com/office/drawing/2014/main" id="{00000000-0008-0000-0100-00005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51" name="Text Box 50">
          <a:extLst>
            <a:ext uri="{FF2B5EF4-FFF2-40B4-BE49-F238E27FC236}">
              <a16:creationId xmlns="" xmlns:a16="http://schemas.microsoft.com/office/drawing/2014/main" id="{00000000-0008-0000-0100-00005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52" name="Text Box 52">
          <a:extLst>
            <a:ext uri="{FF2B5EF4-FFF2-40B4-BE49-F238E27FC236}">
              <a16:creationId xmlns="" xmlns:a16="http://schemas.microsoft.com/office/drawing/2014/main" id="{00000000-0008-0000-0100-000060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53" name="Text Box 24">
          <a:extLst>
            <a:ext uri="{FF2B5EF4-FFF2-40B4-BE49-F238E27FC236}">
              <a16:creationId xmlns="" xmlns:a16="http://schemas.microsoft.com/office/drawing/2014/main" id="{00000000-0008-0000-0100-00006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54" name="Text Box 50">
          <a:extLst>
            <a:ext uri="{FF2B5EF4-FFF2-40B4-BE49-F238E27FC236}">
              <a16:creationId xmlns="" xmlns:a16="http://schemas.microsoft.com/office/drawing/2014/main" id="{00000000-0008-0000-0100-00006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55" name="Text Box 52">
          <a:extLst>
            <a:ext uri="{FF2B5EF4-FFF2-40B4-BE49-F238E27FC236}">
              <a16:creationId xmlns="" xmlns:a16="http://schemas.microsoft.com/office/drawing/2014/main" id="{00000000-0008-0000-0100-00006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56" name="Text Box 23">
          <a:extLst>
            <a:ext uri="{FF2B5EF4-FFF2-40B4-BE49-F238E27FC236}">
              <a16:creationId xmlns="" xmlns:a16="http://schemas.microsoft.com/office/drawing/2014/main" id="{00000000-0008-0000-0100-00006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57" name="Text Box 24">
          <a:extLst>
            <a:ext uri="{FF2B5EF4-FFF2-40B4-BE49-F238E27FC236}">
              <a16:creationId xmlns="" xmlns:a16="http://schemas.microsoft.com/office/drawing/2014/main" id="{00000000-0008-0000-0100-00006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58" name="Text Box 50">
          <a:extLst>
            <a:ext uri="{FF2B5EF4-FFF2-40B4-BE49-F238E27FC236}">
              <a16:creationId xmlns="" xmlns:a16="http://schemas.microsoft.com/office/drawing/2014/main" id="{00000000-0008-0000-0100-000066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59" name="Text Box 52">
          <a:extLst>
            <a:ext uri="{FF2B5EF4-FFF2-40B4-BE49-F238E27FC236}">
              <a16:creationId xmlns="" xmlns:a16="http://schemas.microsoft.com/office/drawing/2014/main" id="{00000000-0008-0000-0100-00006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60" name="Text Box 24">
          <a:extLst>
            <a:ext uri="{FF2B5EF4-FFF2-40B4-BE49-F238E27FC236}">
              <a16:creationId xmlns="" xmlns:a16="http://schemas.microsoft.com/office/drawing/2014/main" id="{00000000-0008-0000-0100-00006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61" name="Text Box 50">
          <a:extLst>
            <a:ext uri="{FF2B5EF4-FFF2-40B4-BE49-F238E27FC236}">
              <a16:creationId xmlns="" xmlns:a16="http://schemas.microsoft.com/office/drawing/2014/main" id="{00000000-0008-0000-0100-00006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62" name="Text Box 52">
          <a:extLst>
            <a:ext uri="{FF2B5EF4-FFF2-40B4-BE49-F238E27FC236}">
              <a16:creationId xmlns="" xmlns:a16="http://schemas.microsoft.com/office/drawing/2014/main" id="{00000000-0008-0000-0100-00006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63" name="Text Box 23">
          <a:extLst>
            <a:ext uri="{FF2B5EF4-FFF2-40B4-BE49-F238E27FC236}">
              <a16:creationId xmlns="" xmlns:a16="http://schemas.microsoft.com/office/drawing/2014/main" id="{00000000-0008-0000-0100-00006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64" name="Text Box 24">
          <a:extLst>
            <a:ext uri="{FF2B5EF4-FFF2-40B4-BE49-F238E27FC236}">
              <a16:creationId xmlns="" xmlns:a16="http://schemas.microsoft.com/office/drawing/2014/main" id="{00000000-0008-0000-0100-00006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65" name="Text Box 50">
          <a:extLst>
            <a:ext uri="{FF2B5EF4-FFF2-40B4-BE49-F238E27FC236}">
              <a16:creationId xmlns="" xmlns:a16="http://schemas.microsoft.com/office/drawing/2014/main" id="{00000000-0008-0000-0100-00006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66" name="Text Box 52">
          <a:extLst>
            <a:ext uri="{FF2B5EF4-FFF2-40B4-BE49-F238E27FC236}">
              <a16:creationId xmlns="" xmlns:a16="http://schemas.microsoft.com/office/drawing/2014/main" id="{00000000-0008-0000-0100-00006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67" name="Text Box 24">
          <a:extLst>
            <a:ext uri="{FF2B5EF4-FFF2-40B4-BE49-F238E27FC236}">
              <a16:creationId xmlns="" xmlns:a16="http://schemas.microsoft.com/office/drawing/2014/main" id="{00000000-0008-0000-0100-00006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68" name="Text Box 50">
          <a:extLst>
            <a:ext uri="{FF2B5EF4-FFF2-40B4-BE49-F238E27FC236}">
              <a16:creationId xmlns="" xmlns:a16="http://schemas.microsoft.com/office/drawing/2014/main" id="{00000000-0008-0000-0100-000070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69" name="Text Box 52">
          <a:extLst>
            <a:ext uri="{FF2B5EF4-FFF2-40B4-BE49-F238E27FC236}">
              <a16:creationId xmlns="" xmlns:a16="http://schemas.microsoft.com/office/drawing/2014/main" id="{00000000-0008-0000-0100-00007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70" name="Text Box 23">
          <a:extLst>
            <a:ext uri="{FF2B5EF4-FFF2-40B4-BE49-F238E27FC236}">
              <a16:creationId xmlns="" xmlns:a16="http://schemas.microsoft.com/office/drawing/2014/main" id="{00000000-0008-0000-0100-000072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71" name="Text Box 24">
          <a:extLst>
            <a:ext uri="{FF2B5EF4-FFF2-40B4-BE49-F238E27FC236}">
              <a16:creationId xmlns="" xmlns:a16="http://schemas.microsoft.com/office/drawing/2014/main" id="{00000000-0008-0000-0100-000073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72" name="Text Box 50">
          <a:extLst>
            <a:ext uri="{FF2B5EF4-FFF2-40B4-BE49-F238E27FC236}">
              <a16:creationId xmlns="" xmlns:a16="http://schemas.microsoft.com/office/drawing/2014/main" id="{00000000-0008-0000-0100-000074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73" name="Text Box 52">
          <a:extLst>
            <a:ext uri="{FF2B5EF4-FFF2-40B4-BE49-F238E27FC236}">
              <a16:creationId xmlns="" xmlns:a16="http://schemas.microsoft.com/office/drawing/2014/main" id="{00000000-0008-0000-0100-000075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74" name="Text Box 24">
          <a:extLst>
            <a:ext uri="{FF2B5EF4-FFF2-40B4-BE49-F238E27FC236}">
              <a16:creationId xmlns="" xmlns:a16="http://schemas.microsoft.com/office/drawing/2014/main" id="{00000000-0008-0000-0100-000076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75" name="Text Box 50">
          <a:extLst>
            <a:ext uri="{FF2B5EF4-FFF2-40B4-BE49-F238E27FC236}">
              <a16:creationId xmlns="" xmlns:a16="http://schemas.microsoft.com/office/drawing/2014/main" id="{00000000-0008-0000-0100-000077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76" name="Text Box 52">
          <a:extLst>
            <a:ext uri="{FF2B5EF4-FFF2-40B4-BE49-F238E27FC236}">
              <a16:creationId xmlns="" xmlns:a16="http://schemas.microsoft.com/office/drawing/2014/main" id="{00000000-0008-0000-0100-000078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77" name="Text Box 23">
          <a:extLst>
            <a:ext uri="{FF2B5EF4-FFF2-40B4-BE49-F238E27FC236}">
              <a16:creationId xmlns="" xmlns:a16="http://schemas.microsoft.com/office/drawing/2014/main" id="{00000000-0008-0000-0100-00007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78" name="Text Box 24">
          <a:extLst>
            <a:ext uri="{FF2B5EF4-FFF2-40B4-BE49-F238E27FC236}">
              <a16:creationId xmlns="" xmlns:a16="http://schemas.microsoft.com/office/drawing/2014/main" id="{00000000-0008-0000-0100-00007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79" name="Text Box 50">
          <a:extLst>
            <a:ext uri="{FF2B5EF4-FFF2-40B4-BE49-F238E27FC236}">
              <a16:creationId xmlns="" xmlns:a16="http://schemas.microsoft.com/office/drawing/2014/main" id="{00000000-0008-0000-0100-00007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80" name="Text Box 52">
          <a:extLst>
            <a:ext uri="{FF2B5EF4-FFF2-40B4-BE49-F238E27FC236}">
              <a16:creationId xmlns="" xmlns:a16="http://schemas.microsoft.com/office/drawing/2014/main" id="{00000000-0008-0000-0100-00007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81" name="Text Box 24">
          <a:extLst>
            <a:ext uri="{FF2B5EF4-FFF2-40B4-BE49-F238E27FC236}">
              <a16:creationId xmlns="" xmlns:a16="http://schemas.microsoft.com/office/drawing/2014/main" id="{00000000-0008-0000-0100-00007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82" name="Text Box 50">
          <a:extLst>
            <a:ext uri="{FF2B5EF4-FFF2-40B4-BE49-F238E27FC236}">
              <a16:creationId xmlns="" xmlns:a16="http://schemas.microsoft.com/office/drawing/2014/main" id="{00000000-0008-0000-0100-00007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83" name="Text Box 52">
          <a:extLst>
            <a:ext uri="{FF2B5EF4-FFF2-40B4-BE49-F238E27FC236}">
              <a16:creationId xmlns="" xmlns:a16="http://schemas.microsoft.com/office/drawing/2014/main" id="{00000000-0008-0000-0100-00007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84" name="Text Box 23">
          <a:extLst>
            <a:ext uri="{FF2B5EF4-FFF2-40B4-BE49-F238E27FC236}">
              <a16:creationId xmlns="" xmlns:a16="http://schemas.microsoft.com/office/drawing/2014/main" id="{00000000-0008-0000-0100-000080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85" name="Text Box 24">
          <a:extLst>
            <a:ext uri="{FF2B5EF4-FFF2-40B4-BE49-F238E27FC236}">
              <a16:creationId xmlns="" xmlns:a16="http://schemas.microsoft.com/office/drawing/2014/main" id="{00000000-0008-0000-0100-000081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86" name="Text Box 50">
          <a:extLst>
            <a:ext uri="{FF2B5EF4-FFF2-40B4-BE49-F238E27FC236}">
              <a16:creationId xmlns="" xmlns:a16="http://schemas.microsoft.com/office/drawing/2014/main" id="{00000000-0008-0000-0100-000082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87" name="Text Box 52">
          <a:extLst>
            <a:ext uri="{FF2B5EF4-FFF2-40B4-BE49-F238E27FC236}">
              <a16:creationId xmlns="" xmlns:a16="http://schemas.microsoft.com/office/drawing/2014/main" id="{00000000-0008-0000-0100-000083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88" name="Text Box 24">
          <a:extLst>
            <a:ext uri="{FF2B5EF4-FFF2-40B4-BE49-F238E27FC236}">
              <a16:creationId xmlns="" xmlns:a16="http://schemas.microsoft.com/office/drawing/2014/main" id="{00000000-0008-0000-0100-000084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89" name="Text Box 50">
          <a:extLst>
            <a:ext uri="{FF2B5EF4-FFF2-40B4-BE49-F238E27FC236}">
              <a16:creationId xmlns="" xmlns:a16="http://schemas.microsoft.com/office/drawing/2014/main" id="{00000000-0008-0000-0100-000085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90" name="Text Box 52">
          <a:extLst>
            <a:ext uri="{FF2B5EF4-FFF2-40B4-BE49-F238E27FC236}">
              <a16:creationId xmlns="" xmlns:a16="http://schemas.microsoft.com/office/drawing/2014/main" id="{00000000-0008-0000-0100-000086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91" name="Text Box 23">
          <a:extLst>
            <a:ext uri="{FF2B5EF4-FFF2-40B4-BE49-F238E27FC236}">
              <a16:creationId xmlns="" xmlns:a16="http://schemas.microsoft.com/office/drawing/2014/main" id="{00000000-0008-0000-0100-00008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92" name="Text Box 24">
          <a:extLst>
            <a:ext uri="{FF2B5EF4-FFF2-40B4-BE49-F238E27FC236}">
              <a16:creationId xmlns="" xmlns:a16="http://schemas.microsoft.com/office/drawing/2014/main" id="{00000000-0008-0000-0100-00008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93" name="Text Box 50">
          <a:extLst>
            <a:ext uri="{FF2B5EF4-FFF2-40B4-BE49-F238E27FC236}">
              <a16:creationId xmlns="" xmlns:a16="http://schemas.microsoft.com/office/drawing/2014/main" id="{00000000-0008-0000-0100-00008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94" name="Text Box 52">
          <a:extLst>
            <a:ext uri="{FF2B5EF4-FFF2-40B4-BE49-F238E27FC236}">
              <a16:creationId xmlns="" xmlns:a16="http://schemas.microsoft.com/office/drawing/2014/main" id="{00000000-0008-0000-0100-00008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95" name="Text Box 24">
          <a:extLst>
            <a:ext uri="{FF2B5EF4-FFF2-40B4-BE49-F238E27FC236}">
              <a16:creationId xmlns="" xmlns:a16="http://schemas.microsoft.com/office/drawing/2014/main" id="{00000000-0008-0000-0100-00008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96" name="Text Box 50">
          <a:extLst>
            <a:ext uri="{FF2B5EF4-FFF2-40B4-BE49-F238E27FC236}">
              <a16:creationId xmlns="" xmlns:a16="http://schemas.microsoft.com/office/drawing/2014/main" id="{00000000-0008-0000-0100-00008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97" name="Text Box 52">
          <a:extLst>
            <a:ext uri="{FF2B5EF4-FFF2-40B4-BE49-F238E27FC236}">
              <a16:creationId xmlns="" xmlns:a16="http://schemas.microsoft.com/office/drawing/2014/main" id="{00000000-0008-0000-0100-00008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98" name="Text Box 23">
          <a:extLst>
            <a:ext uri="{FF2B5EF4-FFF2-40B4-BE49-F238E27FC236}">
              <a16:creationId xmlns="" xmlns:a16="http://schemas.microsoft.com/office/drawing/2014/main" id="{00000000-0008-0000-0100-00008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99" name="Text Box 24">
          <a:extLst>
            <a:ext uri="{FF2B5EF4-FFF2-40B4-BE49-F238E27FC236}">
              <a16:creationId xmlns="" xmlns:a16="http://schemas.microsoft.com/office/drawing/2014/main" id="{00000000-0008-0000-0100-00008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00" name="Text Box 50">
          <a:extLst>
            <a:ext uri="{FF2B5EF4-FFF2-40B4-BE49-F238E27FC236}">
              <a16:creationId xmlns="" xmlns:a16="http://schemas.microsoft.com/office/drawing/2014/main" id="{00000000-0008-0000-0100-000090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01" name="Text Box 52">
          <a:extLst>
            <a:ext uri="{FF2B5EF4-FFF2-40B4-BE49-F238E27FC236}">
              <a16:creationId xmlns="" xmlns:a16="http://schemas.microsoft.com/office/drawing/2014/main" id="{00000000-0008-0000-0100-00009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02" name="Text Box 24">
          <a:extLst>
            <a:ext uri="{FF2B5EF4-FFF2-40B4-BE49-F238E27FC236}">
              <a16:creationId xmlns="" xmlns:a16="http://schemas.microsoft.com/office/drawing/2014/main" id="{00000000-0008-0000-0100-00009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03" name="Text Box 50">
          <a:extLst>
            <a:ext uri="{FF2B5EF4-FFF2-40B4-BE49-F238E27FC236}">
              <a16:creationId xmlns="" xmlns:a16="http://schemas.microsoft.com/office/drawing/2014/main" id="{00000000-0008-0000-0100-00009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04" name="Text Box 52">
          <a:extLst>
            <a:ext uri="{FF2B5EF4-FFF2-40B4-BE49-F238E27FC236}">
              <a16:creationId xmlns="" xmlns:a16="http://schemas.microsoft.com/office/drawing/2014/main" id="{00000000-0008-0000-0100-00009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05" name="Text Box 23">
          <a:extLst>
            <a:ext uri="{FF2B5EF4-FFF2-40B4-BE49-F238E27FC236}">
              <a16:creationId xmlns="" xmlns:a16="http://schemas.microsoft.com/office/drawing/2014/main" id="{00000000-0008-0000-0100-00009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06" name="Text Box 24">
          <a:extLst>
            <a:ext uri="{FF2B5EF4-FFF2-40B4-BE49-F238E27FC236}">
              <a16:creationId xmlns="" xmlns:a16="http://schemas.microsoft.com/office/drawing/2014/main" id="{00000000-0008-0000-0100-000096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07" name="Text Box 50">
          <a:extLst>
            <a:ext uri="{FF2B5EF4-FFF2-40B4-BE49-F238E27FC236}">
              <a16:creationId xmlns="" xmlns:a16="http://schemas.microsoft.com/office/drawing/2014/main" id="{00000000-0008-0000-0100-00009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08" name="Text Box 52">
          <a:extLst>
            <a:ext uri="{FF2B5EF4-FFF2-40B4-BE49-F238E27FC236}">
              <a16:creationId xmlns="" xmlns:a16="http://schemas.microsoft.com/office/drawing/2014/main" id="{00000000-0008-0000-0100-00009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09" name="Text Box 24">
          <a:extLst>
            <a:ext uri="{FF2B5EF4-FFF2-40B4-BE49-F238E27FC236}">
              <a16:creationId xmlns="" xmlns:a16="http://schemas.microsoft.com/office/drawing/2014/main" id="{00000000-0008-0000-0100-00009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10" name="Text Box 50">
          <a:extLst>
            <a:ext uri="{FF2B5EF4-FFF2-40B4-BE49-F238E27FC236}">
              <a16:creationId xmlns="" xmlns:a16="http://schemas.microsoft.com/office/drawing/2014/main" id="{00000000-0008-0000-0100-00009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11" name="Text Box 52">
          <a:extLst>
            <a:ext uri="{FF2B5EF4-FFF2-40B4-BE49-F238E27FC236}">
              <a16:creationId xmlns="" xmlns:a16="http://schemas.microsoft.com/office/drawing/2014/main" id="{00000000-0008-0000-0100-00009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12" name="Text Box 23">
          <a:extLst>
            <a:ext uri="{FF2B5EF4-FFF2-40B4-BE49-F238E27FC236}">
              <a16:creationId xmlns="" xmlns:a16="http://schemas.microsoft.com/office/drawing/2014/main" id="{00000000-0008-0000-0100-00009C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13" name="Text Box 24">
          <a:extLst>
            <a:ext uri="{FF2B5EF4-FFF2-40B4-BE49-F238E27FC236}">
              <a16:creationId xmlns="" xmlns:a16="http://schemas.microsoft.com/office/drawing/2014/main" id="{00000000-0008-0000-0100-00009D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14" name="Text Box 50">
          <a:extLst>
            <a:ext uri="{FF2B5EF4-FFF2-40B4-BE49-F238E27FC236}">
              <a16:creationId xmlns="" xmlns:a16="http://schemas.microsoft.com/office/drawing/2014/main" id="{00000000-0008-0000-0100-00009E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15" name="Text Box 52">
          <a:extLst>
            <a:ext uri="{FF2B5EF4-FFF2-40B4-BE49-F238E27FC236}">
              <a16:creationId xmlns="" xmlns:a16="http://schemas.microsoft.com/office/drawing/2014/main" id="{00000000-0008-0000-0100-00009F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16" name="Text Box 24">
          <a:extLst>
            <a:ext uri="{FF2B5EF4-FFF2-40B4-BE49-F238E27FC236}">
              <a16:creationId xmlns="" xmlns:a16="http://schemas.microsoft.com/office/drawing/2014/main" id="{00000000-0008-0000-0100-0000A0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17" name="Text Box 50">
          <a:extLst>
            <a:ext uri="{FF2B5EF4-FFF2-40B4-BE49-F238E27FC236}">
              <a16:creationId xmlns="" xmlns:a16="http://schemas.microsoft.com/office/drawing/2014/main" id="{00000000-0008-0000-0100-0000A1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18" name="Text Box 52">
          <a:extLst>
            <a:ext uri="{FF2B5EF4-FFF2-40B4-BE49-F238E27FC236}">
              <a16:creationId xmlns="" xmlns:a16="http://schemas.microsoft.com/office/drawing/2014/main" id="{00000000-0008-0000-0100-0000A2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19" name="Text Box 23">
          <a:extLst>
            <a:ext uri="{FF2B5EF4-FFF2-40B4-BE49-F238E27FC236}">
              <a16:creationId xmlns="" xmlns:a16="http://schemas.microsoft.com/office/drawing/2014/main" id="{00000000-0008-0000-0100-0000A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0" name="Text Box 24">
          <a:extLst>
            <a:ext uri="{FF2B5EF4-FFF2-40B4-BE49-F238E27FC236}">
              <a16:creationId xmlns="" xmlns:a16="http://schemas.microsoft.com/office/drawing/2014/main" id="{00000000-0008-0000-0100-0000A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1" name="Text Box 50">
          <a:extLst>
            <a:ext uri="{FF2B5EF4-FFF2-40B4-BE49-F238E27FC236}">
              <a16:creationId xmlns="" xmlns:a16="http://schemas.microsoft.com/office/drawing/2014/main" id="{00000000-0008-0000-0100-0000A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2" name="Text Box 52">
          <a:extLst>
            <a:ext uri="{FF2B5EF4-FFF2-40B4-BE49-F238E27FC236}">
              <a16:creationId xmlns="" xmlns:a16="http://schemas.microsoft.com/office/drawing/2014/main" id="{00000000-0008-0000-0100-0000A6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3" name="Text Box 24">
          <a:extLst>
            <a:ext uri="{FF2B5EF4-FFF2-40B4-BE49-F238E27FC236}">
              <a16:creationId xmlns="" xmlns:a16="http://schemas.microsoft.com/office/drawing/2014/main" id="{00000000-0008-0000-0100-0000A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4" name="Text Box 50">
          <a:extLst>
            <a:ext uri="{FF2B5EF4-FFF2-40B4-BE49-F238E27FC236}">
              <a16:creationId xmlns="" xmlns:a16="http://schemas.microsoft.com/office/drawing/2014/main" id="{00000000-0008-0000-0100-0000A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5" name="Text Box 52">
          <a:extLst>
            <a:ext uri="{FF2B5EF4-FFF2-40B4-BE49-F238E27FC236}">
              <a16:creationId xmlns="" xmlns:a16="http://schemas.microsoft.com/office/drawing/2014/main" id="{00000000-0008-0000-0100-0000A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26" name="Text Box 23">
          <a:extLst>
            <a:ext uri="{FF2B5EF4-FFF2-40B4-BE49-F238E27FC236}">
              <a16:creationId xmlns="" xmlns:a16="http://schemas.microsoft.com/office/drawing/2014/main" id="{00000000-0008-0000-0100-0000AA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27" name="Text Box 24">
          <a:extLst>
            <a:ext uri="{FF2B5EF4-FFF2-40B4-BE49-F238E27FC236}">
              <a16:creationId xmlns="" xmlns:a16="http://schemas.microsoft.com/office/drawing/2014/main" id="{00000000-0008-0000-0100-0000AB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28" name="Text Box 50">
          <a:extLst>
            <a:ext uri="{FF2B5EF4-FFF2-40B4-BE49-F238E27FC236}">
              <a16:creationId xmlns="" xmlns:a16="http://schemas.microsoft.com/office/drawing/2014/main" id="{00000000-0008-0000-0100-0000AC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29" name="Text Box 52">
          <a:extLst>
            <a:ext uri="{FF2B5EF4-FFF2-40B4-BE49-F238E27FC236}">
              <a16:creationId xmlns="" xmlns:a16="http://schemas.microsoft.com/office/drawing/2014/main" id="{00000000-0008-0000-0100-0000AD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30" name="Text Box 24">
          <a:extLst>
            <a:ext uri="{FF2B5EF4-FFF2-40B4-BE49-F238E27FC236}">
              <a16:creationId xmlns="" xmlns:a16="http://schemas.microsoft.com/office/drawing/2014/main" id="{00000000-0008-0000-0100-0000AE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31" name="Text Box 50">
          <a:extLst>
            <a:ext uri="{FF2B5EF4-FFF2-40B4-BE49-F238E27FC236}">
              <a16:creationId xmlns="" xmlns:a16="http://schemas.microsoft.com/office/drawing/2014/main" id="{00000000-0008-0000-0100-0000AF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32" name="Text Box 52">
          <a:extLst>
            <a:ext uri="{FF2B5EF4-FFF2-40B4-BE49-F238E27FC236}">
              <a16:creationId xmlns="" xmlns:a16="http://schemas.microsoft.com/office/drawing/2014/main" id="{00000000-0008-0000-0100-0000B0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3" name="Text Box 23">
          <a:extLst>
            <a:ext uri="{FF2B5EF4-FFF2-40B4-BE49-F238E27FC236}">
              <a16:creationId xmlns="" xmlns:a16="http://schemas.microsoft.com/office/drawing/2014/main" id="{00000000-0008-0000-0100-0000B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4" name="Text Box 24">
          <a:extLst>
            <a:ext uri="{FF2B5EF4-FFF2-40B4-BE49-F238E27FC236}">
              <a16:creationId xmlns="" xmlns:a16="http://schemas.microsoft.com/office/drawing/2014/main" id="{00000000-0008-0000-0100-0000B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5" name="Text Box 50">
          <a:extLst>
            <a:ext uri="{FF2B5EF4-FFF2-40B4-BE49-F238E27FC236}">
              <a16:creationId xmlns="" xmlns:a16="http://schemas.microsoft.com/office/drawing/2014/main" id="{00000000-0008-0000-0100-0000B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6" name="Text Box 52">
          <a:extLst>
            <a:ext uri="{FF2B5EF4-FFF2-40B4-BE49-F238E27FC236}">
              <a16:creationId xmlns="" xmlns:a16="http://schemas.microsoft.com/office/drawing/2014/main" id="{00000000-0008-0000-0100-0000B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7" name="Text Box 24">
          <a:extLst>
            <a:ext uri="{FF2B5EF4-FFF2-40B4-BE49-F238E27FC236}">
              <a16:creationId xmlns="" xmlns:a16="http://schemas.microsoft.com/office/drawing/2014/main" id="{00000000-0008-0000-0100-0000B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8" name="Text Box 50">
          <a:extLst>
            <a:ext uri="{FF2B5EF4-FFF2-40B4-BE49-F238E27FC236}">
              <a16:creationId xmlns="" xmlns:a16="http://schemas.microsoft.com/office/drawing/2014/main" id="{00000000-0008-0000-0100-0000B6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9" name="Text Box 52">
          <a:extLst>
            <a:ext uri="{FF2B5EF4-FFF2-40B4-BE49-F238E27FC236}">
              <a16:creationId xmlns="" xmlns:a16="http://schemas.microsoft.com/office/drawing/2014/main" id="{00000000-0008-0000-0100-0000B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0" name="Text Box 23">
          <a:extLst>
            <a:ext uri="{FF2B5EF4-FFF2-40B4-BE49-F238E27FC236}">
              <a16:creationId xmlns="" xmlns:a16="http://schemas.microsoft.com/office/drawing/2014/main" id="{00000000-0008-0000-0100-0000B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1" name="Text Box 24">
          <a:extLst>
            <a:ext uri="{FF2B5EF4-FFF2-40B4-BE49-F238E27FC236}">
              <a16:creationId xmlns="" xmlns:a16="http://schemas.microsoft.com/office/drawing/2014/main" id="{00000000-0008-0000-0100-0000B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2" name="Text Box 50">
          <a:extLst>
            <a:ext uri="{FF2B5EF4-FFF2-40B4-BE49-F238E27FC236}">
              <a16:creationId xmlns="" xmlns:a16="http://schemas.microsoft.com/office/drawing/2014/main" id="{00000000-0008-0000-0100-0000B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3" name="Text Box 52">
          <a:extLst>
            <a:ext uri="{FF2B5EF4-FFF2-40B4-BE49-F238E27FC236}">
              <a16:creationId xmlns="" xmlns:a16="http://schemas.microsoft.com/office/drawing/2014/main" id="{00000000-0008-0000-0100-0000B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4" name="Text Box 24">
          <a:extLst>
            <a:ext uri="{FF2B5EF4-FFF2-40B4-BE49-F238E27FC236}">
              <a16:creationId xmlns="" xmlns:a16="http://schemas.microsoft.com/office/drawing/2014/main" id="{00000000-0008-0000-0100-0000B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5" name="Text Box 50">
          <a:extLst>
            <a:ext uri="{FF2B5EF4-FFF2-40B4-BE49-F238E27FC236}">
              <a16:creationId xmlns="" xmlns:a16="http://schemas.microsoft.com/office/drawing/2014/main" id="{00000000-0008-0000-0100-0000B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6" name="Text Box 52">
          <a:extLst>
            <a:ext uri="{FF2B5EF4-FFF2-40B4-BE49-F238E27FC236}">
              <a16:creationId xmlns="" xmlns:a16="http://schemas.microsoft.com/office/drawing/2014/main" id="{00000000-0008-0000-0100-0000B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7" name="Text Box 23">
          <a:extLst>
            <a:ext uri="{FF2B5EF4-FFF2-40B4-BE49-F238E27FC236}">
              <a16:creationId xmlns="" xmlns:a16="http://schemas.microsoft.com/office/drawing/2014/main" id="{00000000-0008-0000-0100-0000B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8" name="Text Box 24">
          <a:extLst>
            <a:ext uri="{FF2B5EF4-FFF2-40B4-BE49-F238E27FC236}">
              <a16:creationId xmlns="" xmlns:a16="http://schemas.microsoft.com/office/drawing/2014/main" id="{00000000-0008-0000-0100-0000C0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9" name="Text Box 50">
          <a:extLst>
            <a:ext uri="{FF2B5EF4-FFF2-40B4-BE49-F238E27FC236}">
              <a16:creationId xmlns="" xmlns:a16="http://schemas.microsoft.com/office/drawing/2014/main" id="{00000000-0008-0000-0100-0000C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0" name="Text Box 52">
          <a:extLst>
            <a:ext uri="{FF2B5EF4-FFF2-40B4-BE49-F238E27FC236}">
              <a16:creationId xmlns="" xmlns:a16="http://schemas.microsoft.com/office/drawing/2014/main" id="{00000000-0008-0000-0100-0000C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1" name="Text Box 24">
          <a:extLst>
            <a:ext uri="{FF2B5EF4-FFF2-40B4-BE49-F238E27FC236}">
              <a16:creationId xmlns="" xmlns:a16="http://schemas.microsoft.com/office/drawing/2014/main" id="{00000000-0008-0000-0100-0000C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2" name="Text Box 50">
          <a:extLst>
            <a:ext uri="{FF2B5EF4-FFF2-40B4-BE49-F238E27FC236}">
              <a16:creationId xmlns="" xmlns:a16="http://schemas.microsoft.com/office/drawing/2014/main" id="{00000000-0008-0000-0100-0000C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3" name="Text Box 52">
          <a:extLst>
            <a:ext uri="{FF2B5EF4-FFF2-40B4-BE49-F238E27FC236}">
              <a16:creationId xmlns="" xmlns:a16="http://schemas.microsoft.com/office/drawing/2014/main" id="{00000000-0008-0000-0100-0000C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54" name="Text Box 23">
          <a:extLst>
            <a:ext uri="{FF2B5EF4-FFF2-40B4-BE49-F238E27FC236}">
              <a16:creationId xmlns="" xmlns:a16="http://schemas.microsoft.com/office/drawing/2014/main" id="{00000000-0008-0000-0100-0000C6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55" name="Text Box 24">
          <a:extLst>
            <a:ext uri="{FF2B5EF4-FFF2-40B4-BE49-F238E27FC236}">
              <a16:creationId xmlns="" xmlns:a16="http://schemas.microsoft.com/office/drawing/2014/main" id="{00000000-0008-0000-0100-0000C7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56" name="Text Box 50">
          <a:extLst>
            <a:ext uri="{FF2B5EF4-FFF2-40B4-BE49-F238E27FC236}">
              <a16:creationId xmlns="" xmlns:a16="http://schemas.microsoft.com/office/drawing/2014/main" id="{00000000-0008-0000-0100-0000C8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57" name="Text Box 52">
          <a:extLst>
            <a:ext uri="{FF2B5EF4-FFF2-40B4-BE49-F238E27FC236}">
              <a16:creationId xmlns="" xmlns:a16="http://schemas.microsoft.com/office/drawing/2014/main" id="{00000000-0008-0000-0100-0000C9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58" name="Text Box 24">
          <a:extLst>
            <a:ext uri="{FF2B5EF4-FFF2-40B4-BE49-F238E27FC236}">
              <a16:creationId xmlns="" xmlns:a16="http://schemas.microsoft.com/office/drawing/2014/main" id="{00000000-0008-0000-0100-0000CA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59" name="Text Box 50">
          <a:extLst>
            <a:ext uri="{FF2B5EF4-FFF2-40B4-BE49-F238E27FC236}">
              <a16:creationId xmlns="" xmlns:a16="http://schemas.microsoft.com/office/drawing/2014/main" id="{00000000-0008-0000-0100-0000CB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60" name="Text Box 52">
          <a:extLst>
            <a:ext uri="{FF2B5EF4-FFF2-40B4-BE49-F238E27FC236}">
              <a16:creationId xmlns="" xmlns:a16="http://schemas.microsoft.com/office/drawing/2014/main" id="{00000000-0008-0000-0100-0000CC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1" name="Text Box 23">
          <a:extLst>
            <a:ext uri="{FF2B5EF4-FFF2-40B4-BE49-F238E27FC236}">
              <a16:creationId xmlns="" xmlns:a16="http://schemas.microsoft.com/office/drawing/2014/main" id="{00000000-0008-0000-0100-0000C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2" name="Text Box 24">
          <a:extLst>
            <a:ext uri="{FF2B5EF4-FFF2-40B4-BE49-F238E27FC236}">
              <a16:creationId xmlns="" xmlns:a16="http://schemas.microsoft.com/office/drawing/2014/main" id="{00000000-0008-0000-0100-0000C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3" name="Text Box 50">
          <a:extLst>
            <a:ext uri="{FF2B5EF4-FFF2-40B4-BE49-F238E27FC236}">
              <a16:creationId xmlns="" xmlns:a16="http://schemas.microsoft.com/office/drawing/2014/main" id="{00000000-0008-0000-0100-0000C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4" name="Text Box 52">
          <a:extLst>
            <a:ext uri="{FF2B5EF4-FFF2-40B4-BE49-F238E27FC236}">
              <a16:creationId xmlns="" xmlns:a16="http://schemas.microsoft.com/office/drawing/2014/main" id="{00000000-0008-0000-0100-0000D0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5" name="Text Box 24">
          <a:extLst>
            <a:ext uri="{FF2B5EF4-FFF2-40B4-BE49-F238E27FC236}">
              <a16:creationId xmlns="" xmlns:a16="http://schemas.microsoft.com/office/drawing/2014/main" id="{00000000-0008-0000-0100-0000D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6" name="Text Box 50">
          <a:extLst>
            <a:ext uri="{FF2B5EF4-FFF2-40B4-BE49-F238E27FC236}">
              <a16:creationId xmlns="" xmlns:a16="http://schemas.microsoft.com/office/drawing/2014/main" id="{00000000-0008-0000-0100-0000D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7" name="Text Box 52">
          <a:extLst>
            <a:ext uri="{FF2B5EF4-FFF2-40B4-BE49-F238E27FC236}">
              <a16:creationId xmlns="" xmlns:a16="http://schemas.microsoft.com/office/drawing/2014/main" id="{00000000-0008-0000-0100-0000D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68" name="Text Box 23">
          <a:extLst>
            <a:ext uri="{FF2B5EF4-FFF2-40B4-BE49-F238E27FC236}">
              <a16:creationId xmlns="" xmlns:a16="http://schemas.microsoft.com/office/drawing/2014/main" id="{00000000-0008-0000-0100-0000D4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69" name="Text Box 24">
          <a:extLst>
            <a:ext uri="{FF2B5EF4-FFF2-40B4-BE49-F238E27FC236}">
              <a16:creationId xmlns="" xmlns:a16="http://schemas.microsoft.com/office/drawing/2014/main" id="{00000000-0008-0000-0100-0000D5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70" name="Text Box 50">
          <a:extLst>
            <a:ext uri="{FF2B5EF4-FFF2-40B4-BE49-F238E27FC236}">
              <a16:creationId xmlns="" xmlns:a16="http://schemas.microsoft.com/office/drawing/2014/main" id="{00000000-0008-0000-0100-0000D6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71" name="Text Box 52">
          <a:extLst>
            <a:ext uri="{FF2B5EF4-FFF2-40B4-BE49-F238E27FC236}">
              <a16:creationId xmlns="" xmlns:a16="http://schemas.microsoft.com/office/drawing/2014/main" id="{00000000-0008-0000-0100-0000D7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72" name="Text Box 24">
          <a:extLst>
            <a:ext uri="{FF2B5EF4-FFF2-40B4-BE49-F238E27FC236}">
              <a16:creationId xmlns="" xmlns:a16="http://schemas.microsoft.com/office/drawing/2014/main" id="{00000000-0008-0000-0100-0000D8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73" name="Text Box 50">
          <a:extLst>
            <a:ext uri="{FF2B5EF4-FFF2-40B4-BE49-F238E27FC236}">
              <a16:creationId xmlns="" xmlns:a16="http://schemas.microsoft.com/office/drawing/2014/main" id="{00000000-0008-0000-0100-0000D9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74" name="Text Box 52">
          <a:extLst>
            <a:ext uri="{FF2B5EF4-FFF2-40B4-BE49-F238E27FC236}">
              <a16:creationId xmlns="" xmlns:a16="http://schemas.microsoft.com/office/drawing/2014/main" id="{00000000-0008-0000-0100-0000DA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75" name="Text Box 23">
          <a:extLst>
            <a:ext uri="{FF2B5EF4-FFF2-40B4-BE49-F238E27FC236}">
              <a16:creationId xmlns="" xmlns:a16="http://schemas.microsoft.com/office/drawing/2014/main" id="{00000000-0008-0000-0100-0000DB01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76" name="Text Box 24">
          <a:extLst>
            <a:ext uri="{FF2B5EF4-FFF2-40B4-BE49-F238E27FC236}">
              <a16:creationId xmlns="" xmlns:a16="http://schemas.microsoft.com/office/drawing/2014/main" id="{00000000-0008-0000-0100-0000DC01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77" name="Text Box 50">
          <a:extLst>
            <a:ext uri="{FF2B5EF4-FFF2-40B4-BE49-F238E27FC236}">
              <a16:creationId xmlns="" xmlns:a16="http://schemas.microsoft.com/office/drawing/2014/main" id="{00000000-0008-0000-0100-0000DD01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78" name="Text Box 52">
          <a:extLst>
            <a:ext uri="{FF2B5EF4-FFF2-40B4-BE49-F238E27FC236}">
              <a16:creationId xmlns="" xmlns:a16="http://schemas.microsoft.com/office/drawing/2014/main" id="{00000000-0008-0000-0100-0000DE01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79" name="Text Box 24">
          <a:extLst>
            <a:ext uri="{FF2B5EF4-FFF2-40B4-BE49-F238E27FC236}">
              <a16:creationId xmlns="" xmlns:a16="http://schemas.microsoft.com/office/drawing/2014/main" id="{00000000-0008-0000-0100-0000DF01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80" name="Text Box 50">
          <a:extLst>
            <a:ext uri="{FF2B5EF4-FFF2-40B4-BE49-F238E27FC236}">
              <a16:creationId xmlns="" xmlns:a16="http://schemas.microsoft.com/office/drawing/2014/main" id="{00000000-0008-0000-0100-0000E001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81" name="Text Box 52">
          <a:extLst>
            <a:ext uri="{FF2B5EF4-FFF2-40B4-BE49-F238E27FC236}">
              <a16:creationId xmlns="" xmlns:a16="http://schemas.microsoft.com/office/drawing/2014/main" id="{00000000-0008-0000-0100-0000E101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82" name="Text Box 23">
          <a:extLst>
            <a:ext uri="{FF2B5EF4-FFF2-40B4-BE49-F238E27FC236}">
              <a16:creationId xmlns="" xmlns:a16="http://schemas.microsoft.com/office/drawing/2014/main" id="{00000000-0008-0000-0100-0000E201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83" name="Text Box 24">
          <a:extLst>
            <a:ext uri="{FF2B5EF4-FFF2-40B4-BE49-F238E27FC236}">
              <a16:creationId xmlns="" xmlns:a16="http://schemas.microsoft.com/office/drawing/2014/main" id="{00000000-0008-0000-0100-0000E301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84" name="Text Box 50">
          <a:extLst>
            <a:ext uri="{FF2B5EF4-FFF2-40B4-BE49-F238E27FC236}">
              <a16:creationId xmlns="" xmlns:a16="http://schemas.microsoft.com/office/drawing/2014/main" id="{00000000-0008-0000-0100-0000E401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85" name="Text Box 52">
          <a:extLst>
            <a:ext uri="{FF2B5EF4-FFF2-40B4-BE49-F238E27FC236}">
              <a16:creationId xmlns="" xmlns:a16="http://schemas.microsoft.com/office/drawing/2014/main" id="{00000000-0008-0000-0100-0000E501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86" name="Text Box 24">
          <a:extLst>
            <a:ext uri="{FF2B5EF4-FFF2-40B4-BE49-F238E27FC236}">
              <a16:creationId xmlns="" xmlns:a16="http://schemas.microsoft.com/office/drawing/2014/main" id="{00000000-0008-0000-0100-0000E601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87" name="Text Box 50">
          <a:extLst>
            <a:ext uri="{FF2B5EF4-FFF2-40B4-BE49-F238E27FC236}">
              <a16:creationId xmlns="" xmlns:a16="http://schemas.microsoft.com/office/drawing/2014/main" id="{00000000-0008-0000-0100-0000E701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88" name="Text Box 52">
          <a:extLst>
            <a:ext uri="{FF2B5EF4-FFF2-40B4-BE49-F238E27FC236}">
              <a16:creationId xmlns="" xmlns:a16="http://schemas.microsoft.com/office/drawing/2014/main" id="{00000000-0008-0000-0100-0000E801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89" name="Text Box 23">
          <a:extLst>
            <a:ext uri="{FF2B5EF4-FFF2-40B4-BE49-F238E27FC236}">
              <a16:creationId xmlns="" xmlns:a16="http://schemas.microsoft.com/office/drawing/2014/main" id="{00000000-0008-0000-0100-0000E901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90" name="Text Box 24">
          <a:extLst>
            <a:ext uri="{FF2B5EF4-FFF2-40B4-BE49-F238E27FC236}">
              <a16:creationId xmlns="" xmlns:a16="http://schemas.microsoft.com/office/drawing/2014/main" id="{00000000-0008-0000-0100-0000EA01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91" name="Text Box 50">
          <a:extLst>
            <a:ext uri="{FF2B5EF4-FFF2-40B4-BE49-F238E27FC236}">
              <a16:creationId xmlns="" xmlns:a16="http://schemas.microsoft.com/office/drawing/2014/main" id="{00000000-0008-0000-0100-0000EB01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92" name="Text Box 52">
          <a:extLst>
            <a:ext uri="{FF2B5EF4-FFF2-40B4-BE49-F238E27FC236}">
              <a16:creationId xmlns="" xmlns:a16="http://schemas.microsoft.com/office/drawing/2014/main" id="{00000000-0008-0000-0100-0000EC01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93" name="Text Box 24">
          <a:extLst>
            <a:ext uri="{FF2B5EF4-FFF2-40B4-BE49-F238E27FC236}">
              <a16:creationId xmlns="" xmlns:a16="http://schemas.microsoft.com/office/drawing/2014/main" id="{00000000-0008-0000-0100-0000ED01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94" name="Text Box 50">
          <a:extLst>
            <a:ext uri="{FF2B5EF4-FFF2-40B4-BE49-F238E27FC236}">
              <a16:creationId xmlns="" xmlns:a16="http://schemas.microsoft.com/office/drawing/2014/main" id="{00000000-0008-0000-0100-0000EE01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95" name="Text Box 52">
          <a:extLst>
            <a:ext uri="{FF2B5EF4-FFF2-40B4-BE49-F238E27FC236}">
              <a16:creationId xmlns="" xmlns:a16="http://schemas.microsoft.com/office/drawing/2014/main" id="{00000000-0008-0000-0100-0000EF01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96" name="Text Box 23">
          <a:extLst>
            <a:ext uri="{FF2B5EF4-FFF2-40B4-BE49-F238E27FC236}">
              <a16:creationId xmlns="" xmlns:a16="http://schemas.microsoft.com/office/drawing/2014/main" id="{00000000-0008-0000-0100-0000F0010000}"/>
            </a:ext>
          </a:extLst>
        </xdr:cNvPr>
        <xdr:cNvSpPr txBox="1">
          <a:spLocks noChangeArrowheads="1"/>
        </xdr:cNvSpPr>
      </xdr:nvSpPr>
      <xdr:spPr bwMode="auto">
        <a:xfrm>
          <a:off x="582083"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97" name="Text Box 24">
          <a:extLst>
            <a:ext uri="{FF2B5EF4-FFF2-40B4-BE49-F238E27FC236}">
              <a16:creationId xmlns="" xmlns:a16="http://schemas.microsoft.com/office/drawing/2014/main" id="{00000000-0008-0000-0100-0000F1010000}"/>
            </a:ext>
          </a:extLst>
        </xdr:cNvPr>
        <xdr:cNvSpPr txBox="1">
          <a:spLocks noChangeArrowheads="1"/>
        </xdr:cNvSpPr>
      </xdr:nvSpPr>
      <xdr:spPr bwMode="auto">
        <a:xfrm>
          <a:off x="582083"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98" name="Text Box 50">
          <a:extLst>
            <a:ext uri="{FF2B5EF4-FFF2-40B4-BE49-F238E27FC236}">
              <a16:creationId xmlns="" xmlns:a16="http://schemas.microsoft.com/office/drawing/2014/main" id="{00000000-0008-0000-0100-0000F2010000}"/>
            </a:ext>
          </a:extLst>
        </xdr:cNvPr>
        <xdr:cNvSpPr txBox="1">
          <a:spLocks noChangeArrowheads="1"/>
        </xdr:cNvSpPr>
      </xdr:nvSpPr>
      <xdr:spPr bwMode="auto">
        <a:xfrm>
          <a:off x="582083"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99" name="Text Box 52">
          <a:extLst>
            <a:ext uri="{FF2B5EF4-FFF2-40B4-BE49-F238E27FC236}">
              <a16:creationId xmlns="" xmlns:a16="http://schemas.microsoft.com/office/drawing/2014/main" id="{00000000-0008-0000-0100-0000F3010000}"/>
            </a:ext>
          </a:extLst>
        </xdr:cNvPr>
        <xdr:cNvSpPr txBox="1">
          <a:spLocks noChangeArrowheads="1"/>
        </xdr:cNvSpPr>
      </xdr:nvSpPr>
      <xdr:spPr bwMode="auto">
        <a:xfrm>
          <a:off x="582083"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00" name="Text Box 24">
          <a:extLst>
            <a:ext uri="{FF2B5EF4-FFF2-40B4-BE49-F238E27FC236}">
              <a16:creationId xmlns="" xmlns:a16="http://schemas.microsoft.com/office/drawing/2014/main" id="{00000000-0008-0000-0100-0000F4010000}"/>
            </a:ext>
          </a:extLst>
        </xdr:cNvPr>
        <xdr:cNvSpPr txBox="1">
          <a:spLocks noChangeArrowheads="1"/>
        </xdr:cNvSpPr>
      </xdr:nvSpPr>
      <xdr:spPr bwMode="auto">
        <a:xfrm>
          <a:off x="582083"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01" name="Text Box 50">
          <a:extLst>
            <a:ext uri="{FF2B5EF4-FFF2-40B4-BE49-F238E27FC236}">
              <a16:creationId xmlns="" xmlns:a16="http://schemas.microsoft.com/office/drawing/2014/main" id="{00000000-0008-0000-0100-0000F5010000}"/>
            </a:ext>
          </a:extLst>
        </xdr:cNvPr>
        <xdr:cNvSpPr txBox="1">
          <a:spLocks noChangeArrowheads="1"/>
        </xdr:cNvSpPr>
      </xdr:nvSpPr>
      <xdr:spPr bwMode="auto">
        <a:xfrm>
          <a:off x="582083"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02" name="Text Box 52">
          <a:extLst>
            <a:ext uri="{FF2B5EF4-FFF2-40B4-BE49-F238E27FC236}">
              <a16:creationId xmlns="" xmlns:a16="http://schemas.microsoft.com/office/drawing/2014/main" id="{00000000-0008-0000-0100-0000F6010000}"/>
            </a:ext>
          </a:extLst>
        </xdr:cNvPr>
        <xdr:cNvSpPr txBox="1">
          <a:spLocks noChangeArrowheads="1"/>
        </xdr:cNvSpPr>
      </xdr:nvSpPr>
      <xdr:spPr bwMode="auto">
        <a:xfrm>
          <a:off x="582083"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3" name="Text Box 23">
          <a:extLst>
            <a:ext uri="{FF2B5EF4-FFF2-40B4-BE49-F238E27FC236}">
              <a16:creationId xmlns="" xmlns:a16="http://schemas.microsoft.com/office/drawing/2014/main" id="{00000000-0008-0000-0100-0000F701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4" name="Text Box 24">
          <a:extLst>
            <a:ext uri="{FF2B5EF4-FFF2-40B4-BE49-F238E27FC236}">
              <a16:creationId xmlns="" xmlns:a16="http://schemas.microsoft.com/office/drawing/2014/main" id="{00000000-0008-0000-0100-0000F801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5" name="Text Box 50">
          <a:extLst>
            <a:ext uri="{FF2B5EF4-FFF2-40B4-BE49-F238E27FC236}">
              <a16:creationId xmlns="" xmlns:a16="http://schemas.microsoft.com/office/drawing/2014/main" id="{00000000-0008-0000-0100-0000F901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6" name="Text Box 52">
          <a:extLst>
            <a:ext uri="{FF2B5EF4-FFF2-40B4-BE49-F238E27FC236}">
              <a16:creationId xmlns="" xmlns:a16="http://schemas.microsoft.com/office/drawing/2014/main" id="{00000000-0008-0000-0100-0000FA01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7" name="Text Box 24">
          <a:extLst>
            <a:ext uri="{FF2B5EF4-FFF2-40B4-BE49-F238E27FC236}">
              <a16:creationId xmlns="" xmlns:a16="http://schemas.microsoft.com/office/drawing/2014/main" id="{00000000-0008-0000-0100-0000FB01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8" name="Text Box 50">
          <a:extLst>
            <a:ext uri="{FF2B5EF4-FFF2-40B4-BE49-F238E27FC236}">
              <a16:creationId xmlns="" xmlns:a16="http://schemas.microsoft.com/office/drawing/2014/main" id="{00000000-0008-0000-0100-0000FC01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9" name="Text Box 52">
          <a:extLst>
            <a:ext uri="{FF2B5EF4-FFF2-40B4-BE49-F238E27FC236}">
              <a16:creationId xmlns="" xmlns:a16="http://schemas.microsoft.com/office/drawing/2014/main" id="{00000000-0008-0000-0100-0000FD01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10" name="Text Box 23">
          <a:extLst>
            <a:ext uri="{FF2B5EF4-FFF2-40B4-BE49-F238E27FC236}">
              <a16:creationId xmlns="" xmlns:a16="http://schemas.microsoft.com/office/drawing/2014/main" id="{00000000-0008-0000-0100-0000FE010000}"/>
            </a:ext>
          </a:extLst>
        </xdr:cNvPr>
        <xdr:cNvSpPr txBox="1">
          <a:spLocks noChangeArrowheads="1"/>
        </xdr:cNvSpPr>
      </xdr:nvSpPr>
      <xdr:spPr bwMode="auto">
        <a:xfrm>
          <a:off x="582083"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11" name="Text Box 24">
          <a:extLst>
            <a:ext uri="{FF2B5EF4-FFF2-40B4-BE49-F238E27FC236}">
              <a16:creationId xmlns="" xmlns:a16="http://schemas.microsoft.com/office/drawing/2014/main" id="{00000000-0008-0000-0100-0000FF010000}"/>
            </a:ext>
          </a:extLst>
        </xdr:cNvPr>
        <xdr:cNvSpPr txBox="1">
          <a:spLocks noChangeArrowheads="1"/>
        </xdr:cNvSpPr>
      </xdr:nvSpPr>
      <xdr:spPr bwMode="auto">
        <a:xfrm>
          <a:off x="582083"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12" name="Text Box 50">
          <a:extLst>
            <a:ext uri="{FF2B5EF4-FFF2-40B4-BE49-F238E27FC236}">
              <a16:creationId xmlns="" xmlns:a16="http://schemas.microsoft.com/office/drawing/2014/main" id="{00000000-0008-0000-0100-000000020000}"/>
            </a:ext>
          </a:extLst>
        </xdr:cNvPr>
        <xdr:cNvSpPr txBox="1">
          <a:spLocks noChangeArrowheads="1"/>
        </xdr:cNvSpPr>
      </xdr:nvSpPr>
      <xdr:spPr bwMode="auto">
        <a:xfrm>
          <a:off x="582083"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13" name="Text Box 52">
          <a:extLst>
            <a:ext uri="{FF2B5EF4-FFF2-40B4-BE49-F238E27FC236}">
              <a16:creationId xmlns="" xmlns:a16="http://schemas.microsoft.com/office/drawing/2014/main" id="{00000000-0008-0000-0100-000001020000}"/>
            </a:ext>
          </a:extLst>
        </xdr:cNvPr>
        <xdr:cNvSpPr txBox="1">
          <a:spLocks noChangeArrowheads="1"/>
        </xdr:cNvSpPr>
      </xdr:nvSpPr>
      <xdr:spPr bwMode="auto">
        <a:xfrm>
          <a:off x="582083"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14" name="Text Box 24">
          <a:extLst>
            <a:ext uri="{FF2B5EF4-FFF2-40B4-BE49-F238E27FC236}">
              <a16:creationId xmlns="" xmlns:a16="http://schemas.microsoft.com/office/drawing/2014/main" id="{00000000-0008-0000-0100-000002020000}"/>
            </a:ext>
          </a:extLst>
        </xdr:cNvPr>
        <xdr:cNvSpPr txBox="1">
          <a:spLocks noChangeArrowheads="1"/>
        </xdr:cNvSpPr>
      </xdr:nvSpPr>
      <xdr:spPr bwMode="auto">
        <a:xfrm>
          <a:off x="582083"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15" name="Text Box 50">
          <a:extLst>
            <a:ext uri="{FF2B5EF4-FFF2-40B4-BE49-F238E27FC236}">
              <a16:creationId xmlns="" xmlns:a16="http://schemas.microsoft.com/office/drawing/2014/main" id="{00000000-0008-0000-0100-000003020000}"/>
            </a:ext>
          </a:extLst>
        </xdr:cNvPr>
        <xdr:cNvSpPr txBox="1">
          <a:spLocks noChangeArrowheads="1"/>
        </xdr:cNvSpPr>
      </xdr:nvSpPr>
      <xdr:spPr bwMode="auto">
        <a:xfrm>
          <a:off x="582083"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16" name="Text Box 52">
          <a:extLst>
            <a:ext uri="{FF2B5EF4-FFF2-40B4-BE49-F238E27FC236}">
              <a16:creationId xmlns="" xmlns:a16="http://schemas.microsoft.com/office/drawing/2014/main" id="{00000000-0008-0000-0100-000004020000}"/>
            </a:ext>
          </a:extLst>
        </xdr:cNvPr>
        <xdr:cNvSpPr txBox="1">
          <a:spLocks noChangeArrowheads="1"/>
        </xdr:cNvSpPr>
      </xdr:nvSpPr>
      <xdr:spPr bwMode="auto">
        <a:xfrm>
          <a:off x="582083"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17" name="Text Box 23">
          <a:extLst>
            <a:ext uri="{FF2B5EF4-FFF2-40B4-BE49-F238E27FC236}">
              <a16:creationId xmlns="" xmlns:a16="http://schemas.microsoft.com/office/drawing/2014/main" id="{00000000-0008-0000-0100-000005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18" name="Text Box 24">
          <a:extLst>
            <a:ext uri="{FF2B5EF4-FFF2-40B4-BE49-F238E27FC236}">
              <a16:creationId xmlns="" xmlns:a16="http://schemas.microsoft.com/office/drawing/2014/main" id="{00000000-0008-0000-0100-000006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19" name="Text Box 50">
          <a:extLst>
            <a:ext uri="{FF2B5EF4-FFF2-40B4-BE49-F238E27FC236}">
              <a16:creationId xmlns="" xmlns:a16="http://schemas.microsoft.com/office/drawing/2014/main" id="{00000000-0008-0000-0100-000007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20" name="Text Box 52">
          <a:extLst>
            <a:ext uri="{FF2B5EF4-FFF2-40B4-BE49-F238E27FC236}">
              <a16:creationId xmlns="" xmlns:a16="http://schemas.microsoft.com/office/drawing/2014/main" id="{00000000-0008-0000-0100-000008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21" name="Text Box 24">
          <a:extLst>
            <a:ext uri="{FF2B5EF4-FFF2-40B4-BE49-F238E27FC236}">
              <a16:creationId xmlns="" xmlns:a16="http://schemas.microsoft.com/office/drawing/2014/main" id="{00000000-0008-0000-0100-000009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22" name="Text Box 50">
          <a:extLst>
            <a:ext uri="{FF2B5EF4-FFF2-40B4-BE49-F238E27FC236}">
              <a16:creationId xmlns="" xmlns:a16="http://schemas.microsoft.com/office/drawing/2014/main" id="{00000000-0008-0000-0100-00000A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23" name="Text Box 52">
          <a:extLst>
            <a:ext uri="{FF2B5EF4-FFF2-40B4-BE49-F238E27FC236}">
              <a16:creationId xmlns="" xmlns:a16="http://schemas.microsoft.com/office/drawing/2014/main" id="{00000000-0008-0000-0100-00000B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24" name="Text Box 23">
          <a:extLst>
            <a:ext uri="{FF2B5EF4-FFF2-40B4-BE49-F238E27FC236}">
              <a16:creationId xmlns="" xmlns:a16="http://schemas.microsoft.com/office/drawing/2014/main" id="{00000000-0008-0000-0100-00000C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25" name="Text Box 24">
          <a:extLst>
            <a:ext uri="{FF2B5EF4-FFF2-40B4-BE49-F238E27FC236}">
              <a16:creationId xmlns="" xmlns:a16="http://schemas.microsoft.com/office/drawing/2014/main" id="{00000000-0008-0000-0100-00000D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26" name="Text Box 50">
          <a:extLst>
            <a:ext uri="{FF2B5EF4-FFF2-40B4-BE49-F238E27FC236}">
              <a16:creationId xmlns="" xmlns:a16="http://schemas.microsoft.com/office/drawing/2014/main" id="{00000000-0008-0000-0100-00000E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27" name="Text Box 52">
          <a:extLst>
            <a:ext uri="{FF2B5EF4-FFF2-40B4-BE49-F238E27FC236}">
              <a16:creationId xmlns="" xmlns:a16="http://schemas.microsoft.com/office/drawing/2014/main" id="{00000000-0008-0000-0100-00000F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28" name="Text Box 24">
          <a:extLst>
            <a:ext uri="{FF2B5EF4-FFF2-40B4-BE49-F238E27FC236}">
              <a16:creationId xmlns="" xmlns:a16="http://schemas.microsoft.com/office/drawing/2014/main" id="{00000000-0008-0000-0100-000010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29" name="Text Box 50">
          <a:extLst>
            <a:ext uri="{FF2B5EF4-FFF2-40B4-BE49-F238E27FC236}">
              <a16:creationId xmlns="" xmlns:a16="http://schemas.microsoft.com/office/drawing/2014/main" id="{00000000-0008-0000-0100-000011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30" name="Text Box 52">
          <a:extLst>
            <a:ext uri="{FF2B5EF4-FFF2-40B4-BE49-F238E27FC236}">
              <a16:creationId xmlns="" xmlns:a16="http://schemas.microsoft.com/office/drawing/2014/main" id="{00000000-0008-0000-0100-000012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31" name="Text Box 23">
          <a:extLst>
            <a:ext uri="{FF2B5EF4-FFF2-40B4-BE49-F238E27FC236}">
              <a16:creationId xmlns="" xmlns:a16="http://schemas.microsoft.com/office/drawing/2014/main" id="{00000000-0008-0000-0100-000013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32" name="Text Box 24">
          <a:extLst>
            <a:ext uri="{FF2B5EF4-FFF2-40B4-BE49-F238E27FC236}">
              <a16:creationId xmlns="" xmlns:a16="http://schemas.microsoft.com/office/drawing/2014/main" id="{00000000-0008-0000-0100-000014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33" name="Text Box 50">
          <a:extLst>
            <a:ext uri="{FF2B5EF4-FFF2-40B4-BE49-F238E27FC236}">
              <a16:creationId xmlns="" xmlns:a16="http://schemas.microsoft.com/office/drawing/2014/main" id="{00000000-0008-0000-0100-000015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34" name="Text Box 52">
          <a:extLst>
            <a:ext uri="{FF2B5EF4-FFF2-40B4-BE49-F238E27FC236}">
              <a16:creationId xmlns="" xmlns:a16="http://schemas.microsoft.com/office/drawing/2014/main" id="{00000000-0008-0000-0100-000016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35" name="Text Box 24">
          <a:extLst>
            <a:ext uri="{FF2B5EF4-FFF2-40B4-BE49-F238E27FC236}">
              <a16:creationId xmlns="" xmlns:a16="http://schemas.microsoft.com/office/drawing/2014/main" id="{00000000-0008-0000-0100-000017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36" name="Text Box 50">
          <a:extLst>
            <a:ext uri="{FF2B5EF4-FFF2-40B4-BE49-F238E27FC236}">
              <a16:creationId xmlns="" xmlns:a16="http://schemas.microsoft.com/office/drawing/2014/main" id="{00000000-0008-0000-0100-000018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37" name="Text Box 52">
          <a:extLst>
            <a:ext uri="{FF2B5EF4-FFF2-40B4-BE49-F238E27FC236}">
              <a16:creationId xmlns="" xmlns:a16="http://schemas.microsoft.com/office/drawing/2014/main" id="{00000000-0008-0000-0100-000019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38" name="Text Box 23">
          <a:extLst>
            <a:ext uri="{FF2B5EF4-FFF2-40B4-BE49-F238E27FC236}">
              <a16:creationId xmlns="" xmlns:a16="http://schemas.microsoft.com/office/drawing/2014/main" id="{00000000-0008-0000-0100-00001A020000}"/>
            </a:ext>
          </a:extLst>
        </xdr:cNvPr>
        <xdr:cNvSpPr txBox="1">
          <a:spLocks noChangeArrowheads="1"/>
        </xdr:cNvSpPr>
      </xdr:nvSpPr>
      <xdr:spPr bwMode="auto">
        <a:xfrm>
          <a:off x="582083"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39" name="Text Box 24">
          <a:extLst>
            <a:ext uri="{FF2B5EF4-FFF2-40B4-BE49-F238E27FC236}">
              <a16:creationId xmlns="" xmlns:a16="http://schemas.microsoft.com/office/drawing/2014/main" id="{00000000-0008-0000-0100-00001B020000}"/>
            </a:ext>
          </a:extLst>
        </xdr:cNvPr>
        <xdr:cNvSpPr txBox="1">
          <a:spLocks noChangeArrowheads="1"/>
        </xdr:cNvSpPr>
      </xdr:nvSpPr>
      <xdr:spPr bwMode="auto">
        <a:xfrm>
          <a:off x="582083"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40" name="Text Box 50">
          <a:extLst>
            <a:ext uri="{FF2B5EF4-FFF2-40B4-BE49-F238E27FC236}">
              <a16:creationId xmlns="" xmlns:a16="http://schemas.microsoft.com/office/drawing/2014/main" id="{00000000-0008-0000-0100-00001C020000}"/>
            </a:ext>
          </a:extLst>
        </xdr:cNvPr>
        <xdr:cNvSpPr txBox="1">
          <a:spLocks noChangeArrowheads="1"/>
        </xdr:cNvSpPr>
      </xdr:nvSpPr>
      <xdr:spPr bwMode="auto">
        <a:xfrm>
          <a:off x="582083"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41" name="Text Box 52">
          <a:extLst>
            <a:ext uri="{FF2B5EF4-FFF2-40B4-BE49-F238E27FC236}">
              <a16:creationId xmlns="" xmlns:a16="http://schemas.microsoft.com/office/drawing/2014/main" id="{00000000-0008-0000-0100-00001D020000}"/>
            </a:ext>
          </a:extLst>
        </xdr:cNvPr>
        <xdr:cNvSpPr txBox="1">
          <a:spLocks noChangeArrowheads="1"/>
        </xdr:cNvSpPr>
      </xdr:nvSpPr>
      <xdr:spPr bwMode="auto">
        <a:xfrm>
          <a:off x="582083"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42" name="Text Box 24">
          <a:extLst>
            <a:ext uri="{FF2B5EF4-FFF2-40B4-BE49-F238E27FC236}">
              <a16:creationId xmlns="" xmlns:a16="http://schemas.microsoft.com/office/drawing/2014/main" id="{00000000-0008-0000-0100-00001E020000}"/>
            </a:ext>
          </a:extLst>
        </xdr:cNvPr>
        <xdr:cNvSpPr txBox="1">
          <a:spLocks noChangeArrowheads="1"/>
        </xdr:cNvSpPr>
      </xdr:nvSpPr>
      <xdr:spPr bwMode="auto">
        <a:xfrm>
          <a:off x="582083"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43" name="Text Box 50">
          <a:extLst>
            <a:ext uri="{FF2B5EF4-FFF2-40B4-BE49-F238E27FC236}">
              <a16:creationId xmlns="" xmlns:a16="http://schemas.microsoft.com/office/drawing/2014/main" id="{00000000-0008-0000-0100-00001F020000}"/>
            </a:ext>
          </a:extLst>
        </xdr:cNvPr>
        <xdr:cNvSpPr txBox="1">
          <a:spLocks noChangeArrowheads="1"/>
        </xdr:cNvSpPr>
      </xdr:nvSpPr>
      <xdr:spPr bwMode="auto">
        <a:xfrm>
          <a:off x="582083"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44" name="Text Box 52">
          <a:extLst>
            <a:ext uri="{FF2B5EF4-FFF2-40B4-BE49-F238E27FC236}">
              <a16:creationId xmlns="" xmlns:a16="http://schemas.microsoft.com/office/drawing/2014/main" id="{00000000-0008-0000-0100-000020020000}"/>
            </a:ext>
          </a:extLst>
        </xdr:cNvPr>
        <xdr:cNvSpPr txBox="1">
          <a:spLocks noChangeArrowheads="1"/>
        </xdr:cNvSpPr>
      </xdr:nvSpPr>
      <xdr:spPr bwMode="auto">
        <a:xfrm>
          <a:off x="582083"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5" name="Text Box 23">
          <a:extLst>
            <a:ext uri="{FF2B5EF4-FFF2-40B4-BE49-F238E27FC236}">
              <a16:creationId xmlns="" xmlns:a16="http://schemas.microsoft.com/office/drawing/2014/main" id="{00000000-0008-0000-0100-000021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6" name="Text Box 24">
          <a:extLst>
            <a:ext uri="{FF2B5EF4-FFF2-40B4-BE49-F238E27FC236}">
              <a16:creationId xmlns="" xmlns:a16="http://schemas.microsoft.com/office/drawing/2014/main" id="{00000000-0008-0000-0100-000022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7" name="Text Box 50">
          <a:extLst>
            <a:ext uri="{FF2B5EF4-FFF2-40B4-BE49-F238E27FC236}">
              <a16:creationId xmlns="" xmlns:a16="http://schemas.microsoft.com/office/drawing/2014/main" id="{00000000-0008-0000-0100-000023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8" name="Text Box 52">
          <a:extLst>
            <a:ext uri="{FF2B5EF4-FFF2-40B4-BE49-F238E27FC236}">
              <a16:creationId xmlns="" xmlns:a16="http://schemas.microsoft.com/office/drawing/2014/main" id="{00000000-0008-0000-0100-000024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9" name="Text Box 24">
          <a:extLst>
            <a:ext uri="{FF2B5EF4-FFF2-40B4-BE49-F238E27FC236}">
              <a16:creationId xmlns="" xmlns:a16="http://schemas.microsoft.com/office/drawing/2014/main" id="{00000000-0008-0000-0100-000025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0" name="Text Box 50">
          <a:extLst>
            <a:ext uri="{FF2B5EF4-FFF2-40B4-BE49-F238E27FC236}">
              <a16:creationId xmlns="" xmlns:a16="http://schemas.microsoft.com/office/drawing/2014/main" id="{00000000-0008-0000-0100-000026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1" name="Text Box 52">
          <a:extLst>
            <a:ext uri="{FF2B5EF4-FFF2-40B4-BE49-F238E27FC236}">
              <a16:creationId xmlns="" xmlns:a16="http://schemas.microsoft.com/office/drawing/2014/main" id="{00000000-0008-0000-0100-000027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52" name="Text Box 23">
          <a:extLst>
            <a:ext uri="{FF2B5EF4-FFF2-40B4-BE49-F238E27FC236}">
              <a16:creationId xmlns="" xmlns:a16="http://schemas.microsoft.com/office/drawing/2014/main" id="{00000000-0008-0000-0100-000028020000}"/>
            </a:ext>
          </a:extLst>
        </xdr:cNvPr>
        <xdr:cNvSpPr txBox="1">
          <a:spLocks noChangeArrowheads="1"/>
        </xdr:cNvSpPr>
      </xdr:nvSpPr>
      <xdr:spPr bwMode="auto">
        <a:xfrm>
          <a:off x="582083"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53" name="Text Box 24">
          <a:extLst>
            <a:ext uri="{FF2B5EF4-FFF2-40B4-BE49-F238E27FC236}">
              <a16:creationId xmlns="" xmlns:a16="http://schemas.microsoft.com/office/drawing/2014/main" id="{00000000-0008-0000-0100-000029020000}"/>
            </a:ext>
          </a:extLst>
        </xdr:cNvPr>
        <xdr:cNvSpPr txBox="1">
          <a:spLocks noChangeArrowheads="1"/>
        </xdr:cNvSpPr>
      </xdr:nvSpPr>
      <xdr:spPr bwMode="auto">
        <a:xfrm>
          <a:off x="582083"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54" name="Text Box 50">
          <a:extLst>
            <a:ext uri="{FF2B5EF4-FFF2-40B4-BE49-F238E27FC236}">
              <a16:creationId xmlns="" xmlns:a16="http://schemas.microsoft.com/office/drawing/2014/main" id="{00000000-0008-0000-0100-00002A020000}"/>
            </a:ext>
          </a:extLst>
        </xdr:cNvPr>
        <xdr:cNvSpPr txBox="1">
          <a:spLocks noChangeArrowheads="1"/>
        </xdr:cNvSpPr>
      </xdr:nvSpPr>
      <xdr:spPr bwMode="auto">
        <a:xfrm>
          <a:off x="582083"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55" name="Text Box 52">
          <a:extLst>
            <a:ext uri="{FF2B5EF4-FFF2-40B4-BE49-F238E27FC236}">
              <a16:creationId xmlns="" xmlns:a16="http://schemas.microsoft.com/office/drawing/2014/main" id="{00000000-0008-0000-0100-00002B020000}"/>
            </a:ext>
          </a:extLst>
        </xdr:cNvPr>
        <xdr:cNvSpPr txBox="1">
          <a:spLocks noChangeArrowheads="1"/>
        </xdr:cNvSpPr>
      </xdr:nvSpPr>
      <xdr:spPr bwMode="auto">
        <a:xfrm>
          <a:off x="582083"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56" name="Text Box 24">
          <a:extLst>
            <a:ext uri="{FF2B5EF4-FFF2-40B4-BE49-F238E27FC236}">
              <a16:creationId xmlns="" xmlns:a16="http://schemas.microsoft.com/office/drawing/2014/main" id="{00000000-0008-0000-0100-00002C020000}"/>
            </a:ext>
          </a:extLst>
        </xdr:cNvPr>
        <xdr:cNvSpPr txBox="1">
          <a:spLocks noChangeArrowheads="1"/>
        </xdr:cNvSpPr>
      </xdr:nvSpPr>
      <xdr:spPr bwMode="auto">
        <a:xfrm>
          <a:off x="582083"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57" name="Text Box 50">
          <a:extLst>
            <a:ext uri="{FF2B5EF4-FFF2-40B4-BE49-F238E27FC236}">
              <a16:creationId xmlns="" xmlns:a16="http://schemas.microsoft.com/office/drawing/2014/main" id="{00000000-0008-0000-0100-00002D020000}"/>
            </a:ext>
          </a:extLst>
        </xdr:cNvPr>
        <xdr:cNvSpPr txBox="1">
          <a:spLocks noChangeArrowheads="1"/>
        </xdr:cNvSpPr>
      </xdr:nvSpPr>
      <xdr:spPr bwMode="auto">
        <a:xfrm>
          <a:off x="582083"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58" name="Text Box 52">
          <a:extLst>
            <a:ext uri="{FF2B5EF4-FFF2-40B4-BE49-F238E27FC236}">
              <a16:creationId xmlns="" xmlns:a16="http://schemas.microsoft.com/office/drawing/2014/main" id="{00000000-0008-0000-0100-00002E020000}"/>
            </a:ext>
          </a:extLst>
        </xdr:cNvPr>
        <xdr:cNvSpPr txBox="1">
          <a:spLocks noChangeArrowheads="1"/>
        </xdr:cNvSpPr>
      </xdr:nvSpPr>
      <xdr:spPr bwMode="auto">
        <a:xfrm>
          <a:off x="582083"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9" name="Text Box 23">
          <a:extLst>
            <a:ext uri="{FF2B5EF4-FFF2-40B4-BE49-F238E27FC236}">
              <a16:creationId xmlns="" xmlns:a16="http://schemas.microsoft.com/office/drawing/2014/main" id="{00000000-0008-0000-0100-00002F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0" name="Text Box 24">
          <a:extLst>
            <a:ext uri="{FF2B5EF4-FFF2-40B4-BE49-F238E27FC236}">
              <a16:creationId xmlns="" xmlns:a16="http://schemas.microsoft.com/office/drawing/2014/main" id="{00000000-0008-0000-0100-000030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1" name="Text Box 50">
          <a:extLst>
            <a:ext uri="{FF2B5EF4-FFF2-40B4-BE49-F238E27FC236}">
              <a16:creationId xmlns="" xmlns:a16="http://schemas.microsoft.com/office/drawing/2014/main" id="{00000000-0008-0000-0100-000031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2" name="Text Box 52">
          <a:extLst>
            <a:ext uri="{FF2B5EF4-FFF2-40B4-BE49-F238E27FC236}">
              <a16:creationId xmlns="" xmlns:a16="http://schemas.microsoft.com/office/drawing/2014/main" id="{00000000-0008-0000-0100-000032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3" name="Text Box 24">
          <a:extLst>
            <a:ext uri="{FF2B5EF4-FFF2-40B4-BE49-F238E27FC236}">
              <a16:creationId xmlns="" xmlns:a16="http://schemas.microsoft.com/office/drawing/2014/main" id="{00000000-0008-0000-0100-000033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4" name="Text Box 50">
          <a:extLst>
            <a:ext uri="{FF2B5EF4-FFF2-40B4-BE49-F238E27FC236}">
              <a16:creationId xmlns="" xmlns:a16="http://schemas.microsoft.com/office/drawing/2014/main" id="{00000000-0008-0000-0100-000034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5" name="Text Box 52">
          <a:extLst>
            <a:ext uri="{FF2B5EF4-FFF2-40B4-BE49-F238E27FC236}">
              <a16:creationId xmlns="" xmlns:a16="http://schemas.microsoft.com/office/drawing/2014/main" id="{00000000-0008-0000-0100-000035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6" name="Text Box 23">
          <a:extLst>
            <a:ext uri="{FF2B5EF4-FFF2-40B4-BE49-F238E27FC236}">
              <a16:creationId xmlns="" xmlns:a16="http://schemas.microsoft.com/office/drawing/2014/main" id="{00000000-0008-0000-0100-000036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7" name="Text Box 24">
          <a:extLst>
            <a:ext uri="{FF2B5EF4-FFF2-40B4-BE49-F238E27FC236}">
              <a16:creationId xmlns="" xmlns:a16="http://schemas.microsoft.com/office/drawing/2014/main" id="{00000000-0008-0000-0100-000037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8" name="Text Box 50">
          <a:extLst>
            <a:ext uri="{FF2B5EF4-FFF2-40B4-BE49-F238E27FC236}">
              <a16:creationId xmlns="" xmlns:a16="http://schemas.microsoft.com/office/drawing/2014/main" id="{00000000-0008-0000-0100-000038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9" name="Text Box 52">
          <a:extLst>
            <a:ext uri="{FF2B5EF4-FFF2-40B4-BE49-F238E27FC236}">
              <a16:creationId xmlns="" xmlns:a16="http://schemas.microsoft.com/office/drawing/2014/main" id="{00000000-0008-0000-0100-000039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0" name="Text Box 24">
          <a:extLst>
            <a:ext uri="{FF2B5EF4-FFF2-40B4-BE49-F238E27FC236}">
              <a16:creationId xmlns="" xmlns:a16="http://schemas.microsoft.com/office/drawing/2014/main" id="{00000000-0008-0000-0100-00003A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1" name="Text Box 50">
          <a:extLst>
            <a:ext uri="{FF2B5EF4-FFF2-40B4-BE49-F238E27FC236}">
              <a16:creationId xmlns="" xmlns:a16="http://schemas.microsoft.com/office/drawing/2014/main" id="{00000000-0008-0000-0100-00003B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2" name="Text Box 52">
          <a:extLst>
            <a:ext uri="{FF2B5EF4-FFF2-40B4-BE49-F238E27FC236}">
              <a16:creationId xmlns="" xmlns:a16="http://schemas.microsoft.com/office/drawing/2014/main" id="{00000000-0008-0000-0100-00003C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3" name="Text Box 23">
          <a:extLst>
            <a:ext uri="{FF2B5EF4-FFF2-40B4-BE49-F238E27FC236}">
              <a16:creationId xmlns="" xmlns:a16="http://schemas.microsoft.com/office/drawing/2014/main" id="{00000000-0008-0000-0100-00003D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4" name="Text Box 24">
          <a:extLst>
            <a:ext uri="{FF2B5EF4-FFF2-40B4-BE49-F238E27FC236}">
              <a16:creationId xmlns="" xmlns:a16="http://schemas.microsoft.com/office/drawing/2014/main" id="{00000000-0008-0000-0100-00003E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5" name="Text Box 50">
          <a:extLst>
            <a:ext uri="{FF2B5EF4-FFF2-40B4-BE49-F238E27FC236}">
              <a16:creationId xmlns="" xmlns:a16="http://schemas.microsoft.com/office/drawing/2014/main" id="{00000000-0008-0000-0100-00003F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6" name="Text Box 52">
          <a:extLst>
            <a:ext uri="{FF2B5EF4-FFF2-40B4-BE49-F238E27FC236}">
              <a16:creationId xmlns="" xmlns:a16="http://schemas.microsoft.com/office/drawing/2014/main" id="{00000000-0008-0000-0100-000040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7" name="Text Box 24">
          <a:extLst>
            <a:ext uri="{FF2B5EF4-FFF2-40B4-BE49-F238E27FC236}">
              <a16:creationId xmlns="" xmlns:a16="http://schemas.microsoft.com/office/drawing/2014/main" id="{00000000-0008-0000-0100-000041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8" name="Text Box 50">
          <a:extLst>
            <a:ext uri="{FF2B5EF4-FFF2-40B4-BE49-F238E27FC236}">
              <a16:creationId xmlns="" xmlns:a16="http://schemas.microsoft.com/office/drawing/2014/main" id="{00000000-0008-0000-0100-000042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9" name="Text Box 52">
          <a:extLst>
            <a:ext uri="{FF2B5EF4-FFF2-40B4-BE49-F238E27FC236}">
              <a16:creationId xmlns="" xmlns:a16="http://schemas.microsoft.com/office/drawing/2014/main" id="{00000000-0008-0000-0100-000043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0" name="Text Box 23">
          <a:extLst>
            <a:ext uri="{FF2B5EF4-FFF2-40B4-BE49-F238E27FC236}">
              <a16:creationId xmlns="" xmlns:a16="http://schemas.microsoft.com/office/drawing/2014/main" id="{00000000-0008-0000-0100-000044020000}"/>
            </a:ext>
          </a:extLst>
        </xdr:cNvPr>
        <xdr:cNvSpPr txBox="1">
          <a:spLocks noChangeArrowheads="1"/>
        </xdr:cNvSpPr>
      </xdr:nvSpPr>
      <xdr:spPr bwMode="auto">
        <a:xfrm>
          <a:off x="582083"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1" name="Text Box 24">
          <a:extLst>
            <a:ext uri="{FF2B5EF4-FFF2-40B4-BE49-F238E27FC236}">
              <a16:creationId xmlns="" xmlns:a16="http://schemas.microsoft.com/office/drawing/2014/main" id="{00000000-0008-0000-0100-000045020000}"/>
            </a:ext>
          </a:extLst>
        </xdr:cNvPr>
        <xdr:cNvSpPr txBox="1">
          <a:spLocks noChangeArrowheads="1"/>
        </xdr:cNvSpPr>
      </xdr:nvSpPr>
      <xdr:spPr bwMode="auto">
        <a:xfrm>
          <a:off x="582083"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2" name="Text Box 50">
          <a:extLst>
            <a:ext uri="{FF2B5EF4-FFF2-40B4-BE49-F238E27FC236}">
              <a16:creationId xmlns="" xmlns:a16="http://schemas.microsoft.com/office/drawing/2014/main" id="{00000000-0008-0000-0100-000046020000}"/>
            </a:ext>
          </a:extLst>
        </xdr:cNvPr>
        <xdr:cNvSpPr txBox="1">
          <a:spLocks noChangeArrowheads="1"/>
        </xdr:cNvSpPr>
      </xdr:nvSpPr>
      <xdr:spPr bwMode="auto">
        <a:xfrm>
          <a:off x="582083"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3" name="Text Box 52">
          <a:extLst>
            <a:ext uri="{FF2B5EF4-FFF2-40B4-BE49-F238E27FC236}">
              <a16:creationId xmlns="" xmlns:a16="http://schemas.microsoft.com/office/drawing/2014/main" id="{00000000-0008-0000-0100-000047020000}"/>
            </a:ext>
          </a:extLst>
        </xdr:cNvPr>
        <xdr:cNvSpPr txBox="1">
          <a:spLocks noChangeArrowheads="1"/>
        </xdr:cNvSpPr>
      </xdr:nvSpPr>
      <xdr:spPr bwMode="auto">
        <a:xfrm>
          <a:off x="582083"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4" name="Text Box 24">
          <a:extLst>
            <a:ext uri="{FF2B5EF4-FFF2-40B4-BE49-F238E27FC236}">
              <a16:creationId xmlns="" xmlns:a16="http://schemas.microsoft.com/office/drawing/2014/main" id="{00000000-0008-0000-0100-000048020000}"/>
            </a:ext>
          </a:extLst>
        </xdr:cNvPr>
        <xdr:cNvSpPr txBox="1">
          <a:spLocks noChangeArrowheads="1"/>
        </xdr:cNvSpPr>
      </xdr:nvSpPr>
      <xdr:spPr bwMode="auto">
        <a:xfrm>
          <a:off x="582083"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5" name="Text Box 50">
          <a:extLst>
            <a:ext uri="{FF2B5EF4-FFF2-40B4-BE49-F238E27FC236}">
              <a16:creationId xmlns="" xmlns:a16="http://schemas.microsoft.com/office/drawing/2014/main" id="{00000000-0008-0000-0100-000049020000}"/>
            </a:ext>
          </a:extLst>
        </xdr:cNvPr>
        <xdr:cNvSpPr txBox="1">
          <a:spLocks noChangeArrowheads="1"/>
        </xdr:cNvSpPr>
      </xdr:nvSpPr>
      <xdr:spPr bwMode="auto">
        <a:xfrm>
          <a:off x="582083"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6" name="Text Box 52">
          <a:extLst>
            <a:ext uri="{FF2B5EF4-FFF2-40B4-BE49-F238E27FC236}">
              <a16:creationId xmlns="" xmlns:a16="http://schemas.microsoft.com/office/drawing/2014/main" id="{00000000-0008-0000-0100-00004A020000}"/>
            </a:ext>
          </a:extLst>
        </xdr:cNvPr>
        <xdr:cNvSpPr txBox="1">
          <a:spLocks noChangeArrowheads="1"/>
        </xdr:cNvSpPr>
      </xdr:nvSpPr>
      <xdr:spPr bwMode="auto">
        <a:xfrm>
          <a:off x="582083"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7" name="Text Box 23">
          <a:extLst>
            <a:ext uri="{FF2B5EF4-FFF2-40B4-BE49-F238E27FC236}">
              <a16:creationId xmlns="" xmlns:a16="http://schemas.microsoft.com/office/drawing/2014/main" id="{00000000-0008-0000-0100-00004B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8" name="Text Box 24">
          <a:extLst>
            <a:ext uri="{FF2B5EF4-FFF2-40B4-BE49-F238E27FC236}">
              <a16:creationId xmlns="" xmlns:a16="http://schemas.microsoft.com/office/drawing/2014/main" id="{00000000-0008-0000-0100-00004C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9" name="Text Box 50">
          <a:extLst>
            <a:ext uri="{FF2B5EF4-FFF2-40B4-BE49-F238E27FC236}">
              <a16:creationId xmlns="" xmlns:a16="http://schemas.microsoft.com/office/drawing/2014/main" id="{00000000-0008-0000-0100-00004D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0" name="Text Box 52">
          <a:extLst>
            <a:ext uri="{FF2B5EF4-FFF2-40B4-BE49-F238E27FC236}">
              <a16:creationId xmlns="" xmlns:a16="http://schemas.microsoft.com/office/drawing/2014/main" id="{00000000-0008-0000-0100-00004E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1" name="Text Box 24">
          <a:extLst>
            <a:ext uri="{FF2B5EF4-FFF2-40B4-BE49-F238E27FC236}">
              <a16:creationId xmlns="" xmlns:a16="http://schemas.microsoft.com/office/drawing/2014/main" id="{00000000-0008-0000-0100-00004F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2" name="Text Box 50">
          <a:extLst>
            <a:ext uri="{FF2B5EF4-FFF2-40B4-BE49-F238E27FC236}">
              <a16:creationId xmlns="" xmlns:a16="http://schemas.microsoft.com/office/drawing/2014/main" id="{00000000-0008-0000-0100-000050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3" name="Text Box 52">
          <a:extLst>
            <a:ext uri="{FF2B5EF4-FFF2-40B4-BE49-F238E27FC236}">
              <a16:creationId xmlns="" xmlns:a16="http://schemas.microsoft.com/office/drawing/2014/main" id="{00000000-0008-0000-0100-000051020000}"/>
            </a:ext>
          </a:extLst>
        </xdr:cNvPr>
        <xdr:cNvSpPr txBox="1">
          <a:spLocks noChangeArrowheads="1"/>
        </xdr:cNvSpPr>
      </xdr:nvSpPr>
      <xdr:spPr bwMode="auto">
        <a:xfrm>
          <a:off x="582083"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94" name="Text Box 23">
          <a:extLst>
            <a:ext uri="{FF2B5EF4-FFF2-40B4-BE49-F238E27FC236}">
              <a16:creationId xmlns="" xmlns:a16="http://schemas.microsoft.com/office/drawing/2014/main" id="{00000000-0008-0000-0100-000052020000}"/>
            </a:ext>
          </a:extLst>
        </xdr:cNvPr>
        <xdr:cNvSpPr txBox="1">
          <a:spLocks noChangeArrowheads="1"/>
        </xdr:cNvSpPr>
      </xdr:nvSpPr>
      <xdr:spPr bwMode="auto">
        <a:xfrm>
          <a:off x="582083"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95" name="Text Box 24">
          <a:extLst>
            <a:ext uri="{FF2B5EF4-FFF2-40B4-BE49-F238E27FC236}">
              <a16:creationId xmlns="" xmlns:a16="http://schemas.microsoft.com/office/drawing/2014/main" id="{00000000-0008-0000-0100-000053020000}"/>
            </a:ext>
          </a:extLst>
        </xdr:cNvPr>
        <xdr:cNvSpPr txBox="1">
          <a:spLocks noChangeArrowheads="1"/>
        </xdr:cNvSpPr>
      </xdr:nvSpPr>
      <xdr:spPr bwMode="auto">
        <a:xfrm>
          <a:off x="582083"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96" name="Text Box 50">
          <a:extLst>
            <a:ext uri="{FF2B5EF4-FFF2-40B4-BE49-F238E27FC236}">
              <a16:creationId xmlns="" xmlns:a16="http://schemas.microsoft.com/office/drawing/2014/main" id="{00000000-0008-0000-0100-000054020000}"/>
            </a:ext>
          </a:extLst>
        </xdr:cNvPr>
        <xdr:cNvSpPr txBox="1">
          <a:spLocks noChangeArrowheads="1"/>
        </xdr:cNvSpPr>
      </xdr:nvSpPr>
      <xdr:spPr bwMode="auto">
        <a:xfrm>
          <a:off x="582083"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97" name="Text Box 52">
          <a:extLst>
            <a:ext uri="{FF2B5EF4-FFF2-40B4-BE49-F238E27FC236}">
              <a16:creationId xmlns="" xmlns:a16="http://schemas.microsoft.com/office/drawing/2014/main" id="{00000000-0008-0000-0100-000055020000}"/>
            </a:ext>
          </a:extLst>
        </xdr:cNvPr>
        <xdr:cNvSpPr txBox="1">
          <a:spLocks noChangeArrowheads="1"/>
        </xdr:cNvSpPr>
      </xdr:nvSpPr>
      <xdr:spPr bwMode="auto">
        <a:xfrm>
          <a:off x="582083"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98" name="Text Box 24">
          <a:extLst>
            <a:ext uri="{FF2B5EF4-FFF2-40B4-BE49-F238E27FC236}">
              <a16:creationId xmlns="" xmlns:a16="http://schemas.microsoft.com/office/drawing/2014/main" id="{00000000-0008-0000-0100-000056020000}"/>
            </a:ext>
          </a:extLst>
        </xdr:cNvPr>
        <xdr:cNvSpPr txBox="1">
          <a:spLocks noChangeArrowheads="1"/>
        </xdr:cNvSpPr>
      </xdr:nvSpPr>
      <xdr:spPr bwMode="auto">
        <a:xfrm>
          <a:off x="582083"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99" name="Text Box 50">
          <a:extLst>
            <a:ext uri="{FF2B5EF4-FFF2-40B4-BE49-F238E27FC236}">
              <a16:creationId xmlns="" xmlns:a16="http://schemas.microsoft.com/office/drawing/2014/main" id="{00000000-0008-0000-0100-000057020000}"/>
            </a:ext>
          </a:extLst>
        </xdr:cNvPr>
        <xdr:cNvSpPr txBox="1">
          <a:spLocks noChangeArrowheads="1"/>
        </xdr:cNvSpPr>
      </xdr:nvSpPr>
      <xdr:spPr bwMode="auto">
        <a:xfrm>
          <a:off x="582083"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00" name="Text Box 52">
          <a:extLst>
            <a:ext uri="{FF2B5EF4-FFF2-40B4-BE49-F238E27FC236}">
              <a16:creationId xmlns="" xmlns:a16="http://schemas.microsoft.com/office/drawing/2014/main" id="{00000000-0008-0000-0100-000058020000}"/>
            </a:ext>
          </a:extLst>
        </xdr:cNvPr>
        <xdr:cNvSpPr txBox="1">
          <a:spLocks noChangeArrowheads="1"/>
        </xdr:cNvSpPr>
      </xdr:nvSpPr>
      <xdr:spPr bwMode="auto">
        <a:xfrm>
          <a:off x="582083"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1" name="Text Box 23">
          <a:extLst>
            <a:ext uri="{FF2B5EF4-FFF2-40B4-BE49-F238E27FC236}">
              <a16:creationId xmlns="" xmlns:a16="http://schemas.microsoft.com/office/drawing/2014/main" id="{00000000-0008-0000-0100-00005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2" name="Text Box 24">
          <a:extLst>
            <a:ext uri="{FF2B5EF4-FFF2-40B4-BE49-F238E27FC236}">
              <a16:creationId xmlns="" xmlns:a16="http://schemas.microsoft.com/office/drawing/2014/main" id="{00000000-0008-0000-0100-00005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3" name="Text Box 50">
          <a:extLst>
            <a:ext uri="{FF2B5EF4-FFF2-40B4-BE49-F238E27FC236}">
              <a16:creationId xmlns="" xmlns:a16="http://schemas.microsoft.com/office/drawing/2014/main" id="{00000000-0008-0000-0100-00005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4" name="Text Box 52">
          <a:extLst>
            <a:ext uri="{FF2B5EF4-FFF2-40B4-BE49-F238E27FC236}">
              <a16:creationId xmlns="" xmlns:a16="http://schemas.microsoft.com/office/drawing/2014/main" id="{00000000-0008-0000-0100-00005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5" name="Text Box 24">
          <a:extLst>
            <a:ext uri="{FF2B5EF4-FFF2-40B4-BE49-F238E27FC236}">
              <a16:creationId xmlns="" xmlns:a16="http://schemas.microsoft.com/office/drawing/2014/main" id="{00000000-0008-0000-0100-00005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6" name="Text Box 50">
          <a:extLst>
            <a:ext uri="{FF2B5EF4-FFF2-40B4-BE49-F238E27FC236}">
              <a16:creationId xmlns="" xmlns:a16="http://schemas.microsoft.com/office/drawing/2014/main" id="{00000000-0008-0000-0100-00005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7" name="Text Box 52">
          <a:extLst>
            <a:ext uri="{FF2B5EF4-FFF2-40B4-BE49-F238E27FC236}">
              <a16:creationId xmlns="" xmlns:a16="http://schemas.microsoft.com/office/drawing/2014/main" id="{00000000-0008-0000-0100-00005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8" name="Text Box 23">
          <a:extLst>
            <a:ext uri="{FF2B5EF4-FFF2-40B4-BE49-F238E27FC236}">
              <a16:creationId xmlns="" xmlns:a16="http://schemas.microsoft.com/office/drawing/2014/main" id="{00000000-0008-0000-0100-000060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9" name="Text Box 24">
          <a:extLst>
            <a:ext uri="{FF2B5EF4-FFF2-40B4-BE49-F238E27FC236}">
              <a16:creationId xmlns="" xmlns:a16="http://schemas.microsoft.com/office/drawing/2014/main" id="{00000000-0008-0000-0100-000061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0" name="Text Box 50">
          <a:extLst>
            <a:ext uri="{FF2B5EF4-FFF2-40B4-BE49-F238E27FC236}">
              <a16:creationId xmlns="" xmlns:a16="http://schemas.microsoft.com/office/drawing/2014/main" id="{00000000-0008-0000-0100-000062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1" name="Text Box 52">
          <a:extLst>
            <a:ext uri="{FF2B5EF4-FFF2-40B4-BE49-F238E27FC236}">
              <a16:creationId xmlns="" xmlns:a16="http://schemas.microsoft.com/office/drawing/2014/main" id="{00000000-0008-0000-0100-00006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2" name="Text Box 24">
          <a:extLst>
            <a:ext uri="{FF2B5EF4-FFF2-40B4-BE49-F238E27FC236}">
              <a16:creationId xmlns="" xmlns:a16="http://schemas.microsoft.com/office/drawing/2014/main" id="{00000000-0008-0000-0100-000064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3" name="Text Box 50">
          <a:extLst>
            <a:ext uri="{FF2B5EF4-FFF2-40B4-BE49-F238E27FC236}">
              <a16:creationId xmlns="" xmlns:a16="http://schemas.microsoft.com/office/drawing/2014/main" id="{00000000-0008-0000-0100-00006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4" name="Text Box 52">
          <a:extLst>
            <a:ext uri="{FF2B5EF4-FFF2-40B4-BE49-F238E27FC236}">
              <a16:creationId xmlns="" xmlns:a16="http://schemas.microsoft.com/office/drawing/2014/main" id="{00000000-0008-0000-0100-000066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5" name="Text Box 23">
          <a:extLst>
            <a:ext uri="{FF2B5EF4-FFF2-40B4-BE49-F238E27FC236}">
              <a16:creationId xmlns="" xmlns:a16="http://schemas.microsoft.com/office/drawing/2014/main" id="{00000000-0008-0000-0100-00006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6" name="Text Box 24">
          <a:extLst>
            <a:ext uri="{FF2B5EF4-FFF2-40B4-BE49-F238E27FC236}">
              <a16:creationId xmlns="" xmlns:a16="http://schemas.microsoft.com/office/drawing/2014/main" id="{00000000-0008-0000-0100-00006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7" name="Text Box 50">
          <a:extLst>
            <a:ext uri="{FF2B5EF4-FFF2-40B4-BE49-F238E27FC236}">
              <a16:creationId xmlns="" xmlns:a16="http://schemas.microsoft.com/office/drawing/2014/main" id="{00000000-0008-0000-0100-00006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8" name="Text Box 52">
          <a:extLst>
            <a:ext uri="{FF2B5EF4-FFF2-40B4-BE49-F238E27FC236}">
              <a16:creationId xmlns="" xmlns:a16="http://schemas.microsoft.com/office/drawing/2014/main" id="{00000000-0008-0000-0100-00006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9" name="Text Box 24">
          <a:extLst>
            <a:ext uri="{FF2B5EF4-FFF2-40B4-BE49-F238E27FC236}">
              <a16:creationId xmlns="" xmlns:a16="http://schemas.microsoft.com/office/drawing/2014/main" id="{00000000-0008-0000-0100-00006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0" name="Text Box 50">
          <a:extLst>
            <a:ext uri="{FF2B5EF4-FFF2-40B4-BE49-F238E27FC236}">
              <a16:creationId xmlns="" xmlns:a16="http://schemas.microsoft.com/office/drawing/2014/main" id="{00000000-0008-0000-0100-00006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1" name="Text Box 52">
          <a:extLst>
            <a:ext uri="{FF2B5EF4-FFF2-40B4-BE49-F238E27FC236}">
              <a16:creationId xmlns="" xmlns:a16="http://schemas.microsoft.com/office/drawing/2014/main" id="{00000000-0008-0000-0100-00006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2" name="Text Box 23">
          <a:extLst>
            <a:ext uri="{FF2B5EF4-FFF2-40B4-BE49-F238E27FC236}">
              <a16:creationId xmlns="" xmlns:a16="http://schemas.microsoft.com/office/drawing/2014/main" id="{00000000-0008-0000-0100-00006E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3" name="Text Box 24">
          <a:extLst>
            <a:ext uri="{FF2B5EF4-FFF2-40B4-BE49-F238E27FC236}">
              <a16:creationId xmlns="" xmlns:a16="http://schemas.microsoft.com/office/drawing/2014/main" id="{00000000-0008-0000-0100-00006F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4" name="Text Box 50">
          <a:extLst>
            <a:ext uri="{FF2B5EF4-FFF2-40B4-BE49-F238E27FC236}">
              <a16:creationId xmlns="" xmlns:a16="http://schemas.microsoft.com/office/drawing/2014/main" id="{00000000-0008-0000-0100-000070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5" name="Text Box 52">
          <a:extLst>
            <a:ext uri="{FF2B5EF4-FFF2-40B4-BE49-F238E27FC236}">
              <a16:creationId xmlns="" xmlns:a16="http://schemas.microsoft.com/office/drawing/2014/main" id="{00000000-0008-0000-0100-000071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6" name="Text Box 24">
          <a:extLst>
            <a:ext uri="{FF2B5EF4-FFF2-40B4-BE49-F238E27FC236}">
              <a16:creationId xmlns="" xmlns:a16="http://schemas.microsoft.com/office/drawing/2014/main" id="{00000000-0008-0000-0100-000072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7" name="Text Box 50">
          <a:extLst>
            <a:ext uri="{FF2B5EF4-FFF2-40B4-BE49-F238E27FC236}">
              <a16:creationId xmlns="" xmlns:a16="http://schemas.microsoft.com/office/drawing/2014/main" id="{00000000-0008-0000-0100-000073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8" name="Text Box 52">
          <a:extLst>
            <a:ext uri="{FF2B5EF4-FFF2-40B4-BE49-F238E27FC236}">
              <a16:creationId xmlns="" xmlns:a16="http://schemas.microsoft.com/office/drawing/2014/main" id="{00000000-0008-0000-0100-000074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9" name="Text Box 23">
          <a:extLst>
            <a:ext uri="{FF2B5EF4-FFF2-40B4-BE49-F238E27FC236}">
              <a16:creationId xmlns="" xmlns:a16="http://schemas.microsoft.com/office/drawing/2014/main" id="{00000000-0008-0000-0100-00007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0" name="Text Box 24">
          <a:extLst>
            <a:ext uri="{FF2B5EF4-FFF2-40B4-BE49-F238E27FC236}">
              <a16:creationId xmlns="" xmlns:a16="http://schemas.microsoft.com/office/drawing/2014/main" id="{00000000-0008-0000-0100-000076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1" name="Text Box 50">
          <a:extLst>
            <a:ext uri="{FF2B5EF4-FFF2-40B4-BE49-F238E27FC236}">
              <a16:creationId xmlns="" xmlns:a16="http://schemas.microsoft.com/office/drawing/2014/main" id="{00000000-0008-0000-0100-00007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2" name="Text Box 52">
          <a:extLst>
            <a:ext uri="{FF2B5EF4-FFF2-40B4-BE49-F238E27FC236}">
              <a16:creationId xmlns="" xmlns:a16="http://schemas.microsoft.com/office/drawing/2014/main" id="{00000000-0008-0000-0100-00007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3" name="Text Box 24">
          <a:extLst>
            <a:ext uri="{FF2B5EF4-FFF2-40B4-BE49-F238E27FC236}">
              <a16:creationId xmlns="" xmlns:a16="http://schemas.microsoft.com/office/drawing/2014/main" id="{00000000-0008-0000-0100-00007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4" name="Text Box 50">
          <a:extLst>
            <a:ext uri="{FF2B5EF4-FFF2-40B4-BE49-F238E27FC236}">
              <a16:creationId xmlns="" xmlns:a16="http://schemas.microsoft.com/office/drawing/2014/main" id="{00000000-0008-0000-0100-00007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5" name="Text Box 52">
          <a:extLst>
            <a:ext uri="{FF2B5EF4-FFF2-40B4-BE49-F238E27FC236}">
              <a16:creationId xmlns="" xmlns:a16="http://schemas.microsoft.com/office/drawing/2014/main" id="{00000000-0008-0000-0100-00007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36" name="Text Box 23">
          <a:extLst>
            <a:ext uri="{FF2B5EF4-FFF2-40B4-BE49-F238E27FC236}">
              <a16:creationId xmlns="" xmlns:a16="http://schemas.microsoft.com/office/drawing/2014/main" id="{00000000-0008-0000-0100-00007C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37" name="Text Box 24">
          <a:extLst>
            <a:ext uri="{FF2B5EF4-FFF2-40B4-BE49-F238E27FC236}">
              <a16:creationId xmlns="" xmlns:a16="http://schemas.microsoft.com/office/drawing/2014/main" id="{00000000-0008-0000-0100-00007D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38" name="Text Box 50">
          <a:extLst>
            <a:ext uri="{FF2B5EF4-FFF2-40B4-BE49-F238E27FC236}">
              <a16:creationId xmlns="" xmlns:a16="http://schemas.microsoft.com/office/drawing/2014/main" id="{00000000-0008-0000-0100-00007E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39" name="Text Box 52">
          <a:extLst>
            <a:ext uri="{FF2B5EF4-FFF2-40B4-BE49-F238E27FC236}">
              <a16:creationId xmlns="" xmlns:a16="http://schemas.microsoft.com/office/drawing/2014/main" id="{00000000-0008-0000-0100-00007F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40" name="Text Box 24">
          <a:extLst>
            <a:ext uri="{FF2B5EF4-FFF2-40B4-BE49-F238E27FC236}">
              <a16:creationId xmlns="" xmlns:a16="http://schemas.microsoft.com/office/drawing/2014/main" id="{00000000-0008-0000-0100-000080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41" name="Text Box 50">
          <a:extLst>
            <a:ext uri="{FF2B5EF4-FFF2-40B4-BE49-F238E27FC236}">
              <a16:creationId xmlns="" xmlns:a16="http://schemas.microsoft.com/office/drawing/2014/main" id="{00000000-0008-0000-0100-000081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42" name="Text Box 52">
          <a:extLst>
            <a:ext uri="{FF2B5EF4-FFF2-40B4-BE49-F238E27FC236}">
              <a16:creationId xmlns="" xmlns:a16="http://schemas.microsoft.com/office/drawing/2014/main" id="{00000000-0008-0000-0100-000082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3" name="Text Box 23">
          <a:extLst>
            <a:ext uri="{FF2B5EF4-FFF2-40B4-BE49-F238E27FC236}">
              <a16:creationId xmlns="" xmlns:a16="http://schemas.microsoft.com/office/drawing/2014/main" id="{00000000-0008-0000-0100-00008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4" name="Text Box 24">
          <a:extLst>
            <a:ext uri="{FF2B5EF4-FFF2-40B4-BE49-F238E27FC236}">
              <a16:creationId xmlns="" xmlns:a16="http://schemas.microsoft.com/office/drawing/2014/main" id="{00000000-0008-0000-0100-000084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5" name="Text Box 50">
          <a:extLst>
            <a:ext uri="{FF2B5EF4-FFF2-40B4-BE49-F238E27FC236}">
              <a16:creationId xmlns="" xmlns:a16="http://schemas.microsoft.com/office/drawing/2014/main" id="{00000000-0008-0000-0100-00008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6" name="Text Box 52">
          <a:extLst>
            <a:ext uri="{FF2B5EF4-FFF2-40B4-BE49-F238E27FC236}">
              <a16:creationId xmlns="" xmlns:a16="http://schemas.microsoft.com/office/drawing/2014/main" id="{00000000-0008-0000-0100-000086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7" name="Text Box 24">
          <a:extLst>
            <a:ext uri="{FF2B5EF4-FFF2-40B4-BE49-F238E27FC236}">
              <a16:creationId xmlns="" xmlns:a16="http://schemas.microsoft.com/office/drawing/2014/main" id="{00000000-0008-0000-0100-00008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8" name="Text Box 50">
          <a:extLst>
            <a:ext uri="{FF2B5EF4-FFF2-40B4-BE49-F238E27FC236}">
              <a16:creationId xmlns="" xmlns:a16="http://schemas.microsoft.com/office/drawing/2014/main" id="{00000000-0008-0000-0100-00008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9" name="Text Box 52">
          <a:extLst>
            <a:ext uri="{FF2B5EF4-FFF2-40B4-BE49-F238E27FC236}">
              <a16:creationId xmlns="" xmlns:a16="http://schemas.microsoft.com/office/drawing/2014/main" id="{00000000-0008-0000-0100-00008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0" name="Text Box 23">
          <a:extLst>
            <a:ext uri="{FF2B5EF4-FFF2-40B4-BE49-F238E27FC236}">
              <a16:creationId xmlns="" xmlns:a16="http://schemas.microsoft.com/office/drawing/2014/main" id="{00000000-0008-0000-0100-00008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1" name="Text Box 24">
          <a:extLst>
            <a:ext uri="{FF2B5EF4-FFF2-40B4-BE49-F238E27FC236}">
              <a16:creationId xmlns="" xmlns:a16="http://schemas.microsoft.com/office/drawing/2014/main" id="{00000000-0008-0000-0100-00008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2" name="Text Box 50">
          <a:extLst>
            <a:ext uri="{FF2B5EF4-FFF2-40B4-BE49-F238E27FC236}">
              <a16:creationId xmlns="" xmlns:a16="http://schemas.microsoft.com/office/drawing/2014/main" id="{00000000-0008-0000-0100-00008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3" name="Text Box 52">
          <a:extLst>
            <a:ext uri="{FF2B5EF4-FFF2-40B4-BE49-F238E27FC236}">
              <a16:creationId xmlns="" xmlns:a16="http://schemas.microsoft.com/office/drawing/2014/main" id="{00000000-0008-0000-0100-00008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4" name="Text Box 24">
          <a:extLst>
            <a:ext uri="{FF2B5EF4-FFF2-40B4-BE49-F238E27FC236}">
              <a16:creationId xmlns="" xmlns:a16="http://schemas.microsoft.com/office/drawing/2014/main" id="{00000000-0008-0000-0100-00008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5" name="Text Box 50">
          <a:extLst>
            <a:ext uri="{FF2B5EF4-FFF2-40B4-BE49-F238E27FC236}">
              <a16:creationId xmlns="" xmlns:a16="http://schemas.microsoft.com/office/drawing/2014/main" id="{00000000-0008-0000-0100-00008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6" name="Text Box 52">
          <a:extLst>
            <a:ext uri="{FF2B5EF4-FFF2-40B4-BE49-F238E27FC236}">
              <a16:creationId xmlns="" xmlns:a16="http://schemas.microsoft.com/office/drawing/2014/main" id="{00000000-0008-0000-0100-000090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7" name="Text Box 23">
          <a:extLst>
            <a:ext uri="{FF2B5EF4-FFF2-40B4-BE49-F238E27FC236}">
              <a16:creationId xmlns="" xmlns:a16="http://schemas.microsoft.com/office/drawing/2014/main" id="{00000000-0008-0000-0100-000091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8" name="Text Box 24">
          <a:extLst>
            <a:ext uri="{FF2B5EF4-FFF2-40B4-BE49-F238E27FC236}">
              <a16:creationId xmlns="" xmlns:a16="http://schemas.microsoft.com/office/drawing/2014/main" id="{00000000-0008-0000-0100-000092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9" name="Text Box 50">
          <a:extLst>
            <a:ext uri="{FF2B5EF4-FFF2-40B4-BE49-F238E27FC236}">
              <a16:creationId xmlns="" xmlns:a16="http://schemas.microsoft.com/office/drawing/2014/main" id="{00000000-0008-0000-0100-00009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0" name="Text Box 52">
          <a:extLst>
            <a:ext uri="{FF2B5EF4-FFF2-40B4-BE49-F238E27FC236}">
              <a16:creationId xmlns="" xmlns:a16="http://schemas.microsoft.com/office/drawing/2014/main" id="{00000000-0008-0000-0100-000094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1" name="Text Box 24">
          <a:extLst>
            <a:ext uri="{FF2B5EF4-FFF2-40B4-BE49-F238E27FC236}">
              <a16:creationId xmlns="" xmlns:a16="http://schemas.microsoft.com/office/drawing/2014/main" id="{00000000-0008-0000-0100-00009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2" name="Text Box 50">
          <a:extLst>
            <a:ext uri="{FF2B5EF4-FFF2-40B4-BE49-F238E27FC236}">
              <a16:creationId xmlns="" xmlns:a16="http://schemas.microsoft.com/office/drawing/2014/main" id="{00000000-0008-0000-0100-000096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3" name="Text Box 52">
          <a:extLst>
            <a:ext uri="{FF2B5EF4-FFF2-40B4-BE49-F238E27FC236}">
              <a16:creationId xmlns="" xmlns:a16="http://schemas.microsoft.com/office/drawing/2014/main" id="{00000000-0008-0000-0100-00009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4" name="Text Box 23">
          <a:extLst>
            <a:ext uri="{FF2B5EF4-FFF2-40B4-BE49-F238E27FC236}">
              <a16:creationId xmlns="" xmlns:a16="http://schemas.microsoft.com/office/drawing/2014/main" id="{00000000-0008-0000-0100-000098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5" name="Text Box 24">
          <a:extLst>
            <a:ext uri="{FF2B5EF4-FFF2-40B4-BE49-F238E27FC236}">
              <a16:creationId xmlns="" xmlns:a16="http://schemas.microsoft.com/office/drawing/2014/main" id="{00000000-0008-0000-0100-000099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6" name="Text Box 50">
          <a:extLst>
            <a:ext uri="{FF2B5EF4-FFF2-40B4-BE49-F238E27FC236}">
              <a16:creationId xmlns="" xmlns:a16="http://schemas.microsoft.com/office/drawing/2014/main" id="{00000000-0008-0000-0100-00009A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7" name="Text Box 52">
          <a:extLst>
            <a:ext uri="{FF2B5EF4-FFF2-40B4-BE49-F238E27FC236}">
              <a16:creationId xmlns="" xmlns:a16="http://schemas.microsoft.com/office/drawing/2014/main" id="{00000000-0008-0000-0100-00009B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8" name="Text Box 24">
          <a:extLst>
            <a:ext uri="{FF2B5EF4-FFF2-40B4-BE49-F238E27FC236}">
              <a16:creationId xmlns="" xmlns:a16="http://schemas.microsoft.com/office/drawing/2014/main" id="{00000000-0008-0000-0100-00009C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9" name="Text Box 50">
          <a:extLst>
            <a:ext uri="{FF2B5EF4-FFF2-40B4-BE49-F238E27FC236}">
              <a16:creationId xmlns="" xmlns:a16="http://schemas.microsoft.com/office/drawing/2014/main" id="{00000000-0008-0000-0100-00009D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70" name="Text Box 52">
          <a:extLst>
            <a:ext uri="{FF2B5EF4-FFF2-40B4-BE49-F238E27FC236}">
              <a16:creationId xmlns="" xmlns:a16="http://schemas.microsoft.com/office/drawing/2014/main" id="{00000000-0008-0000-0100-00009E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1" name="Text Box 23">
          <a:extLst>
            <a:ext uri="{FF2B5EF4-FFF2-40B4-BE49-F238E27FC236}">
              <a16:creationId xmlns="" xmlns:a16="http://schemas.microsoft.com/office/drawing/2014/main" id="{00000000-0008-0000-0100-00009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2" name="Text Box 24">
          <a:extLst>
            <a:ext uri="{FF2B5EF4-FFF2-40B4-BE49-F238E27FC236}">
              <a16:creationId xmlns="" xmlns:a16="http://schemas.microsoft.com/office/drawing/2014/main" id="{00000000-0008-0000-0100-0000A0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3" name="Text Box 50">
          <a:extLst>
            <a:ext uri="{FF2B5EF4-FFF2-40B4-BE49-F238E27FC236}">
              <a16:creationId xmlns="" xmlns:a16="http://schemas.microsoft.com/office/drawing/2014/main" id="{00000000-0008-0000-0100-0000A1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4" name="Text Box 52">
          <a:extLst>
            <a:ext uri="{FF2B5EF4-FFF2-40B4-BE49-F238E27FC236}">
              <a16:creationId xmlns="" xmlns:a16="http://schemas.microsoft.com/office/drawing/2014/main" id="{00000000-0008-0000-0100-0000A2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5" name="Text Box 24">
          <a:extLst>
            <a:ext uri="{FF2B5EF4-FFF2-40B4-BE49-F238E27FC236}">
              <a16:creationId xmlns="" xmlns:a16="http://schemas.microsoft.com/office/drawing/2014/main" id="{00000000-0008-0000-0100-0000A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6" name="Text Box 50">
          <a:extLst>
            <a:ext uri="{FF2B5EF4-FFF2-40B4-BE49-F238E27FC236}">
              <a16:creationId xmlns="" xmlns:a16="http://schemas.microsoft.com/office/drawing/2014/main" id="{00000000-0008-0000-0100-0000A4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7" name="Text Box 52">
          <a:extLst>
            <a:ext uri="{FF2B5EF4-FFF2-40B4-BE49-F238E27FC236}">
              <a16:creationId xmlns="" xmlns:a16="http://schemas.microsoft.com/office/drawing/2014/main" id="{00000000-0008-0000-0100-0000A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78" name="Text Box 23">
          <a:extLst>
            <a:ext uri="{FF2B5EF4-FFF2-40B4-BE49-F238E27FC236}">
              <a16:creationId xmlns="" xmlns:a16="http://schemas.microsoft.com/office/drawing/2014/main" id="{00000000-0008-0000-0100-0000A6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79" name="Text Box 24">
          <a:extLst>
            <a:ext uri="{FF2B5EF4-FFF2-40B4-BE49-F238E27FC236}">
              <a16:creationId xmlns="" xmlns:a16="http://schemas.microsoft.com/office/drawing/2014/main" id="{00000000-0008-0000-0100-0000A7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80" name="Text Box 50">
          <a:extLst>
            <a:ext uri="{FF2B5EF4-FFF2-40B4-BE49-F238E27FC236}">
              <a16:creationId xmlns="" xmlns:a16="http://schemas.microsoft.com/office/drawing/2014/main" id="{00000000-0008-0000-0100-0000A8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81" name="Text Box 52">
          <a:extLst>
            <a:ext uri="{FF2B5EF4-FFF2-40B4-BE49-F238E27FC236}">
              <a16:creationId xmlns="" xmlns:a16="http://schemas.microsoft.com/office/drawing/2014/main" id="{00000000-0008-0000-0100-0000A9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82" name="Text Box 24">
          <a:extLst>
            <a:ext uri="{FF2B5EF4-FFF2-40B4-BE49-F238E27FC236}">
              <a16:creationId xmlns="" xmlns:a16="http://schemas.microsoft.com/office/drawing/2014/main" id="{00000000-0008-0000-0100-0000AA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83" name="Text Box 50">
          <a:extLst>
            <a:ext uri="{FF2B5EF4-FFF2-40B4-BE49-F238E27FC236}">
              <a16:creationId xmlns="" xmlns:a16="http://schemas.microsoft.com/office/drawing/2014/main" id="{00000000-0008-0000-0100-0000AB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84" name="Text Box 52">
          <a:extLst>
            <a:ext uri="{FF2B5EF4-FFF2-40B4-BE49-F238E27FC236}">
              <a16:creationId xmlns="" xmlns:a16="http://schemas.microsoft.com/office/drawing/2014/main" id="{00000000-0008-0000-0100-0000AC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5" name="Text Box 23">
          <a:extLst>
            <a:ext uri="{FF2B5EF4-FFF2-40B4-BE49-F238E27FC236}">
              <a16:creationId xmlns="" xmlns:a16="http://schemas.microsoft.com/office/drawing/2014/main" id="{00000000-0008-0000-0100-0000A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6" name="Text Box 24">
          <a:extLst>
            <a:ext uri="{FF2B5EF4-FFF2-40B4-BE49-F238E27FC236}">
              <a16:creationId xmlns="" xmlns:a16="http://schemas.microsoft.com/office/drawing/2014/main" id="{00000000-0008-0000-0100-0000A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7" name="Text Box 50">
          <a:extLst>
            <a:ext uri="{FF2B5EF4-FFF2-40B4-BE49-F238E27FC236}">
              <a16:creationId xmlns="" xmlns:a16="http://schemas.microsoft.com/office/drawing/2014/main" id="{00000000-0008-0000-0100-0000A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8" name="Text Box 52">
          <a:extLst>
            <a:ext uri="{FF2B5EF4-FFF2-40B4-BE49-F238E27FC236}">
              <a16:creationId xmlns="" xmlns:a16="http://schemas.microsoft.com/office/drawing/2014/main" id="{00000000-0008-0000-0100-0000B0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9" name="Text Box 24">
          <a:extLst>
            <a:ext uri="{FF2B5EF4-FFF2-40B4-BE49-F238E27FC236}">
              <a16:creationId xmlns="" xmlns:a16="http://schemas.microsoft.com/office/drawing/2014/main" id="{00000000-0008-0000-0100-0000B1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0" name="Text Box 50">
          <a:extLst>
            <a:ext uri="{FF2B5EF4-FFF2-40B4-BE49-F238E27FC236}">
              <a16:creationId xmlns="" xmlns:a16="http://schemas.microsoft.com/office/drawing/2014/main" id="{00000000-0008-0000-0100-0000B2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1" name="Text Box 52">
          <a:extLst>
            <a:ext uri="{FF2B5EF4-FFF2-40B4-BE49-F238E27FC236}">
              <a16:creationId xmlns="" xmlns:a16="http://schemas.microsoft.com/office/drawing/2014/main" id="{00000000-0008-0000-0100-0000B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2" name="Text Box 23">
          <a:extLst>
            <a:ext uri="{FF2B5EF4-FFF2-40B4-BE49-F238E27FC236}">
              <a16:creationId xmlns="" xmlns:a16="http://schemas.microsoft.com/office/drawing/2014/main" id="{00000000-0008-0000-0100-0000B4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3" name="Text Box 24">
          <a:extLst>
            <a:ext uri="{FF2B5EF4-FFF2-40B4-BE49-F238E27FC236}">
              <a16:creationId xmlns="" xmlns:a16="http://schemas.microsoft.com/office/drawing/2014/main" id="{00000000-0008-0000-0100-0000B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4" name="Text Box 50">
          <a:extLst>
            <a:ext uri="{FF2B5EF4-FFF2-40B4-BE49-F238E27FC236}">
              <a16:creationId xmlns="" xmlns:a16="http://schemas.microsoft.com/office/drawing/2014/main" id="{00000000-0008-0000-0100-0000B6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5" name="Text Box 52">
          <a:extLst>
            <a:ext uri="{FF2B5EF4-FFF2-40B4-BE49-F238E27FC236}">
              <a16:creationId xmlns="" xmlns:a16="http://schemas.microsoft.com/office/drawing/2014/main" id="{00000000-0008-0000-0100-0000B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6" name="Text Box 24">
          <a:extLst>
            <a:ext uri="{FF2B5EF4-FFF2-40B4-BE49-F238E27FC236}">
              <a16:creationId xmlns="" xmlns:a16="http://schemas.microsoft.com/office/drawing/2014/main" id="{00000000-0008-0000-0100-0000B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7" name="Text Box 50">
          <a:extLst>
            <a:ext uri="{FF2B5EF4-FFF2-40B4-BE49-F238E27FC236}">
              <a16:creationId xmlns="" xmlns:a16="http://schemas.microsoft.com/office/drawing/2014/main" id="{00000000-0008-0000-0100-0000B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8" name="Text Box 52">
          <a:extLst>
            <a:ext uri="{FF2B5EF4-FFF2-40B4-BE49-F238E27FC236}">
              <a16:creationId xmlns="" xmlns:a16="http://schemas.microsoft.com/office/drawing/2014/main" id="{00000000-0008-0000-0100-0000B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9" name="Text Box 23">
          <a:extLst>
            <a:ext uri="{FF2B5EF4-FFF2-40B4-BE49-F238E27FC236}">
              <a16:creationId xmlns="" xmlns:a16="http://schemas.microsoft.com/office/drawing/2014/main" id="{00000000-0008-0000-0100-0000B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0" name="Text Box 24">
          <a:extLst>
            <a:ext uri="{FF2B5EF4-FFF2-40B4-BE49-F238E27FC236}">
              <a16:creationId xmlns="" xmlns:a16="http://schemas.microsoft.com/office/drawing/2014/main" id="{00000000-0008-0000-0100-0000B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1" name="Text Box 50">
          <a:extLst>
            <a:ext uri="{FF2B5EF4-FFF2-40B4-BE49-F238E27FC236}">
              <a16:creationId xmlns="" xmlns:a16="http://schemas.microsoft.com/office/drawing/2014/main" id="{00000000-0008-0000-0100-0000B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2" name="Text Box 52">
          <a:extLst>
            <a:ext uri="{FF2B5EF4-FFF2-40B4-BE49-F238E27FC236}">
              <a16:creationId xmlns="" xmlns:a16="http://schemas.microsoft.com/office/drawing/2014/main" id="{00000000-0008-0000-0100-0000B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3" name="Text Box 24">
          <a:extLst>
            <a:ext uri="{FF2B5EF4-FFF2-40B4-BE49-F238E27FC236}">
              <a16:creationId xmlns="" xmlns:a16="http://schemas.microsoft.com/office/drawing/2014/main" id="{00000000-0008-0000-0100-0000B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4" name="Text Box 50">
          <a:extLst>
            <a:ext uri="{FF2B5EF4-FFF2-40B4-BE49-F238E27FC236}">
              <a16:creationId xmlns="" xmlns:a16="http://schemas.microsoft.com/office/drawing/2014/main" id="{00000000-0008-0000-0100-0000C0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5" name="Text Box 52">
          <a:extLst>
            <a:ext uri="{FF2B5EF4-FFF2-40B4-BE49-F238E27FC236}">
              <a16:creationId xmlns="" xmlns:a16="http://schemas.microsoft.com/office/drawing/2014/main" id="{00000000-0008-0000-0100-0000C1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6" name="Text Box 23">
          <a:extLst>
            <a:ext uri="{FF2B5EF4-FFF2-40B4-BE49-F238E27FC236}">
              <a16:creationId xmlns="" xmlns:a16="http://schemas.microsoft.com/office/drawing/2014/main" id="{00000000-0008-0000-0100-0000C2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7"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8"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9"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10" name="Text Box 24">
          <a:extLst>
            <a:ext uri="{FF2B5EF4-FFF2-40B4-BE49-F238E27FC236}">
              <a16:creationId xmlns="" xmlns:a16="http://schemas.microsoft.com/office/drawing/2014/main" id="{00000000-0008-0000-0100-0000C6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11" name="Text Box 50">
          <a:extLst>
            <a:ext uri="{FF2B5EF4-FFF2-40B4-BE49-F238E27FC236}">
              <a16:creationId xmlns="" xmlns:a16="http://schemas.microsoft.com/office/drawing/2014/main" id="{00000000-0008-0000-0100-0000C7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12" name="Text Box 52">
          <a:extLst>
            <a:ext uri="{FF2B5EF4-FFF2-40B4-BE49-F238E27FC236}">
              <a16:creationId xmlns="" xmlns:a16="http://schemas.microsoft.com/office/drawing/2014/main" id="{00000000-0008-0000-0100-0000C8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3" name="Text Box 23">
          <a:extLst>
            <a:ext uri="{FF2B5EF4-FFF2-40B4-BE49-F238E27FC236}">
              <a16:creationId xmlns="" xmlns:a16="http://schemas.microsoft.com/office/drawing/2014/main" id="{00000000-0008-0000-0100-0000C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4"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5"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6"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7" name="Text Box 24">
          <a:extLst>
            <a:ext uri="{FF2B5EF4-FFF2-40B4-BE49-F238E27FC236}">
              <a16:creationId xmlns="" xmlns:a16="http://schemas.microsoft.com/office/drawing/2014/main" id="{00000000-0008-0000-0100-0000C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8" name="Text Box 50">
          <a:extLst>
            <a:ext uri="{FF2B5EF4-FFF2-40B4-BE49-F238E27FC236}">
              <a16:creationId xmlns="" xmlns:a16="http://schemas.microsoft.com/office/drawing/2014/main" id="{00000000-0008-0000-0100-0000C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9" name="Text Box 52">
          <a:extLst>
            <a:ext uri="{FF2B5EF4-FFF2-40B4-BE49-F238E27FC236}">
              <a16:creationId xmlns="" xmlns:a16="http://schemas.microsoft.com/office/drawing/2014/main" id="{00000000-0008-0000-0100-0000C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20" name="Text Box 23">
          <a:extLst>
            <a:ext uri="{FF2B5EF4-FFF2-40B4-BE49-F238E27FC236}">
              <a16:creationId xmlns="" xmlns:a16="http://schemas.microsoft.com/office/drawing/2014/main" id="{00000000-0008-0000-0100-0000D0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21"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22"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23"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24" name="Text Box 24">
          <a:extLst>
            <a:ext uri="{FF2B5EF4-FFF2-40B4-BE49-F238E27FC236}">
              <a16:creationId xmlns="" xmlns:a16="http://schemas.microsoft.com/office/drawing/2014/main" id="{00000000-0008-0000-0100-0000D4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25" name="Text Box 50">
          <a:extLst>
            <a:ext uri="{FF2B5EF4-FFF2-40B4-BE49-F238E27FC236}">
              <a16:creationId xmlns="" xmlns:a16="http://schemas.microsoft.com/office/drawing/2014/main" id="{00000000-0008-0000-0100-0000D5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26" name="Text Box 52">
          <a:extLst>
            <a:ext uri="{FF2B5EF4-FFF2-40B4-BE49-F238E27FC236}">
              <a16:creationId xmlns="" xmlns:a16="http://schemas.microsoft.com/office/drawing/2014/main" id="{00000000-0008-0000-0100-0000D6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7" name="Text Box 23">
          <a:extLst>
            <a:ext uri="{FF2B5EF4-FFF2-40B4-BE49-F238E27FC236}">
              <a16:creationId xmlns="" xmlns:a16="http://schemas.microsoft.com/office/drawing/2014/main" id="{00000000-0008-0000-0100-0000D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8"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9"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0"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1" name="Text Box 24">
          <a:extLst>
            <a:ext uri="{FF2B5EF4-FFF2-40B4-BE49-F238E27FC236}">
              <a16:creationId xmlns="" xmlns:a16="http://schemas.microsoft.com/office/drawing/2014/main" id="{00000000-0008-0000-0100-0000D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2" name="Text Box 50">
          <a:extLst>
            <a:ext uri="{FF2B5EF4-FFF2-40B4-BE49-F238E27FC236}">
              <a16:creationId xmlns="" xmlns:a16="http://schemas.microsoft.com/office/drawing/2014/main" id="{00000000-0008-0000-0100-0000D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3" name="Text Box 52">
          <a:extLst>
            <a:ext uri="{FF2B5EF4-FFF2-40B4-BE49-F238E27FC236}">
              <a16:creationId xmlns="" xmlns:a16="http://schemas.microsoft.com/office/drawing/2014/main" id="{00000000-0008-0000-0100-0000D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4" name="Text Box 23">
          <a:extLst>
            <a:ext uri="{FF2B5EF4-FFF2-40B4-BE49-F238E27FC236}">
              <a16:creationId xmlns="" xmlns:a16="http://schemas.microsoft.com/office/drawing/2014/main" id="{00000000-0008-0000-0100-0000D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5" name="Text Box 24">
          <a:extLst>
            <a:ext uri="{FF2B5EF4-FFF2-40B4-BE49-F238E27FC236}">
              <a16:creationId xmlns="" xmlns:a16="http://schemas.microsoft.com/office/drawing/2014/main" id="{00000000-0008-0000-0100-0000D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6" name="Text Box 50">
          <a:extLst>
            <a:ext uri="{FF2B5EF4-FFF2-40B4-BE49-F238E27FC236}">
              <a16:creationId xmlns="" xmlns:a16="http://schemas.microsoft.com/office/drawing/2014/main" id="{00000000-0008-0000-0100-0000E0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7" name="Text Box 52">
          <a:extLst>
            <a:ext uri="{FF2B5EF4-FFF2-40B4-BE49-F238E27FC236}">
              <a16:creationId xmlns="" xmlns:a16="http://schemas.microsoft.com/office/drawing/2014/main" id="{00000000-0008-0000-0100-0000E1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8" name="Text Box 24">
          <a:extLst>
            <a:ext uri="{FF2B5EF4-FFF2-40B4-BE49-F238E27FC236}">
              <a16:creationId xmlns="" xmlns:a16="http://schemas.microsoft.com/office/drawing/2014/main" id="{00000000-0008-0000-0100-0000E2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9" name="Text Box 50">
          <a:extLst>
            <a:ext uri="{FF2B5EF4-FFF2-40B4-BE49-F238E27FC236}">
              <a16:creationId xmlns="" xmlns:a16="http://schemas.microsoft.com/office/drawing/2014/main" id="{00000000-0008-0000-0100-0000E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0" name="Text Box 52">
          <a:extLst>
            <a:ext uri="{FF2B5EF4-FFF2-40B4-BE49-F238E27FC236}">
              <a16:creationId xmlns="" xmlns:a16="http://schemas.microsoft.com/office/drawing/2014/main" id="{00000000-0008-0000-0100-0000E4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1" name="Text Box 23">
          <a:extLst>
            <a:ext uri="{FF2B5EF4-FFF2-40B4-BE49-F238E27FC236}">
              <a16:creationId xmlns="" xmlns:a16="http://schemas.microsoft.com/office/drawing/2014/main" id="{00000000-0008-0000-0100-0000E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2" name="Text Box 24">
          <a:extLst>
            <a:ext uri="{FF2B5EF4-FFF2-40B4-BE49-F238E27FC236}">
              <a16:creationId xmlns="" xmlns:a16="http://schemas.microsoft.com/office/drawing/2014/main" id="{00000000-0008-0000-0100-0000E6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3" name="Text Box 50">
          <a:extLst>
            <a:ext uri="{FF2B5EF4-FFF2-40B4-BE49-F238E27FC236}">
              <a16:creationId xmlns="" xmlns:a16="http://schemas.microsoft.com/office/drawing/2014/main" id="{00000000-0008-0000-0100-0000E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4" name="Text Box 52">
          <a:extLst>
            <a:ext uri="{FF2B5EF4-FFF2-40B4-BE49-F238E27FC236}">
              <a16:creationId xmlns="" xmlns:a16="http://schemas.microsoft.com/office/drawing/2014/main" id="{00000000-0008-0000-0100-0000E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5" name="Text Box 24">
          <a:extLst>
            <a:ext uri="{FF2B5EF4-FFF2-40B4-BE49-F238E27FC236}">
              <a16:creationId xmlns="" xmlns:a16="http://schemas.microsoft.com/office/drawing/2014/main" id="{00000000-0008-0000-0100-0000E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6" name="Text Box 50">
          <a:extLst>
            <a:ext uri="{FF2B5EF4-FFF2-40B4-BE49-F238E27FC236}">
              <a16:creationId xmlns="" xmlns:a16="http://schemas.microsoft.com/office/drawing/2014/main" id="{00000000-0008-0000-0100-0000E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7" name="Text Box 52">
          <a:extLst>
            <a:ext uri="{FF2B5EF4-FFF2-40B4-BE49-F238E27FC236}">
              <a16:creationId xmlns="" xmlns:a16="http://schemas.microsoft.com/office/drawing/2014/main" id="{00000000-0008-0000-0100-0000E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8" name="Text Box 23">
          <a:extLst>
            <a:ext uri="{FF2B5EF4-FFF2-40B4-BE49-F238E27FC236}">
              <a16:creationId xmlns="" xmlns:a16="http://schemas.microsoft.com/office/drawing/2014/main" id="{00000000-0008-0000-0100-0000EC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9" name="Text Box 24">
          <a:extLst>
            <a:ext uri="{FF2B5EF4-FFF2-40B4-BE49-F238E27FC236}">
              <a16:creationId xmlns="" xmlns:a16="http://schemas.microsoft.com/office/drawing/2014/main" id="{00000000-0008-0000-0100-0000ED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0" name="Text Box 50">
          <a:extLst>
            <a:ext uri="{FF2B5EF4-FFF2-40B4-BE49-F238E27FC236}">
              <a16:creationId xmlns="" xmlns:a16="http://schemas.microsoft.com/office/drawing/2014/main" id="{00000000-0008-0000-0100-0000EE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1" name="Text Box 52">
          <a:extLst>
            <a:ext uri="{FF2B5EF4-FFF2-40B4-BE49-F238E27FC236}">
              <a16:creationId xmlns="" xmlns:a16="http://schemas.microsoft.com/office/drawing/2014/main" id="{00000000-0008-0000-0100-0000EF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2" name="Text Box 24">
          <a:extLst>
            <a:ext uri="{FF2B5EF4-FFF2-40B4-BE49-F238E27FC236}">
              <a16:creationId xmlns="" xmlns:a16="http://schemas.microsoft.com/office/drawing/2014/main" id="{00000000-0008-0000-0100-0000F0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3" name="Text Box 50">
          <a:extLst>
            <a:ext uri="{FF2B5EF4-FFF2-40B4-BE49-F238E27FC236}">
              <a16:creationId xmlns="" xmlns:a16="http://schemas.microsoft.com/office/drawing/2014/main" id="{00000000-0008-0000-0100-0000F1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4" name="Text Box 52">
          <a:extLst>
            <a:ext uri="{FF2B5EF4-FFF2-40B4-BE49-F238E27FC236}">
              <a16:creationId xmlns="" xmlns:a16="http://schemas.microsoft.com/office/drawing/2014/main" id="{00000000-0008-0000-0100-0000F2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5" name="Text Box 23">
          <a:extLst>
            <a:ext uri="{FF2B5EF4-FFF2-40B4-BE49-F238E27FC236}">
              <a16:creationId xmlns="" xmlns:a16="http://schemas.microsoft.com/office/drawing/2014/main" id="{00000000-0008-0000-0100-0000F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6" name="Text Box 24">
          <a:extLst>
            <a:ext uri="{FF2B5EF4-FFF2-40B4-BE49-F238E27FC236}">
              <a16:creationId xmlns="" xmlns:a16="http://schemas.microsoft.com/office/drawing/2014/main" id="{00000000-0008-0000-0100-0000F4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7" name="Text Box 50">
          <a:extLst>
            <a:ext uri="{FF2B5EF4-FFF2-40B4-BE49-F238E27FC236}">
              <a16:creationId xmlns="" xmlns:a16="http://schemas.microsoft.com/office/drawing/2014/main" id="{00000000-0008-0000-0100-0000F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8" name="Text Box 52">
          <a:extLst>
            <a:ext uri="{FF2B5EF4-FFF2-40B4-BE49-F238E27FC236}">
              <a16:creationId xmlns="" xmlns:a16="http://schemas.microsoft.com/office/drawing/2014/main" id="{00000000-0008-0000-0100-0000F6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9" name="Text Box 24">
          <a:extLst>
            <a:ext uri="{FF2B5EF4-FFF2-40B4-BE49-F238E27FC236}">
              <a16:creationId xmlns="" xmlns:a16="http://schemas.microsoft.com/office/drawing/2014/main" id="{00000000-0008-0000-0100-0000F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0" name="Text Box 50">
          <a:extLst>
            <a:ext uri="{FF2B5EF4-FFF2-40B4-BE49-F238E27FC236}">
              <a16:creationId xmlns="" xmlns:a16="http://schemas.microsoft.com/office/drawing/2014/main" id="{00000000-0008-0000-0100-0000F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1" name="Text Box 52">
          <a:extLst>
            <a:ext uri="{FF2B5EF4-FFF2-40B4-BE49-F238E27FC236}">
              <a16:creationId xmlns="" xmlns:a16="http://schemas.microsoft.com/office/drawing/2014/main" id="{00000000-0008-0000-0100-0000F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62" name="Text Box 23">
          <a:extLst>
            <a:ext uri="{FF2B5EF4-FFF2-40B4-BE49-F238E27FC236}">
              <a16:creationId xmlns="" xmlns:a16="http://schemas.microsoft.com/office/drawing/2014/main" id="{00000000-0008-0000-0100-0000FA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63" name="Text Box 24">
          <a:extLst>
            <a:ext uri="{FF2B5EF4-FFF2-40B4-BE49-F238E27FC236}">
              <a16:creationId xmlns="" xmlns:a16="http://schemas.microsoft.com/office/drawing/2014/main" id="{00000000-0008-0000-0100-0000FB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64" name="Text Box 50">
          <a:extLst>
            <a:ext uri="{FF2B5EF4-FFF2-40B4-BE49-F238E27FC236}">
              <a16:creationId xmlns="" xmlns:a16="http://schemas.microsoft.com/office/drawing/2014/main" id="{00000000-0008-0000-0100-0000FC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65" name="Text Box 52">
          <a:extLst>
            <a:ext uri="{FF2B5EF4-FFF2-40B4-BE49-F238E27FC236}">
              <a16:creationId xmlns="" xmlns:a16="http://schemas.microsoft.com/office/drawing/2014/main" id="{00000000-0008-0000-0100-0000FD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66" name="Text Box 24">
          <a:extLst>
            <a:ext uri="{FF2B5EF4-FFF2-40B4-BE49-F238E27FC236}">
              <a16:creationId xmlns="" xmlns:a16="http://schemas.microsoft.com/office/drawing/2014/main" id="{00000000-0008-0000-0100-0000FE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67" name="Text Box 50">
          <a:extLst>
            <a:ext uri="{FF2B5EF4-FFF2-40B4-BE49-F238E27FC236}">
              <a16:creationId xmlns="" xmlns:a16="http://schemas.microsoft.com/office/drawing/2014/main" id="{00000000-0008-0000-0100-0000FF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68" name="Text Box 52">
          <a:extLst>
            <a:ext uri="{FF2B5EF4-FFF2-40B4-BE49-F238E27FC236}">
              <a16:creationId xmlns="" xmlns:a16="http://schemas.microsoft.com/office/drawing/2014/main" id="{00000000-0008-0000-0100-000000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9" name="Text Box 23">
          <a:extLst>
            <a:ext uri="{FF2B5EF4-FFF2-40B4-BE49-F238E27FC236}">
              <a16:creationId xmlns="" xmlns:a16="http://schemas.microsoft.com/office/drawing/2014/main" id="{00000000-0008-0000-0100-000001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0" name="Text Box 24">
          <a:extLst>
            <a:ext uri="{FF2B5EF4-FFF2-40B4-BE49-F238E27FC236}">
              <a16:creationId xmlns="" xmlns:a16="http://schemas.microsoft.com/office/drawing/2014/main" id="{00000000-0008-0000-0100-000002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1" name="Text Box 50">
          <a:extLst>
            <a:ext uri="{FF2B5EF4-FFF2-40B4-BE49-F238E27FC236}">
              <a16:creationId xmlns="" xmlns:a16="http://schemas.microsoft.com/office/drawing/2014/main" id="{00000000-0008-0000-0100-000003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2" name="Text Box 52">
          <a:extLst>
            <a:ext uri="{FF2B5EF4-FFF2-40B4-BE49-F238E27FC236}">
              <a16:creationId xmlns="" xmlns:a16="http://schemas.microsoft.com/office/drawing/2014/main" id="{00000000-0008-0000-0100-000004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3" name="Text Box 24">
          <a:extLst>
            <a:ext uri="{FF2B5EF4-FFF2-40B4-BE49-F238E27FC236}">
              <a16:creationId xmlns="" xmlns:a16="http://schemas.microsoft.com/office/drawing/2014/main" id="{00000000-0008-0000-0100-000005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4" name="Text Box 50">
          <a:extLst>
            <a:ext uri="{FF2B5EF4-FFF2-40B4-BE49-F238E27FC236}">
              <a16:creationId xmlns="" xmlns:a16="http://schemas.microsoft.com/office/drawing/2014/main" id="{00000000-0008-0000-0100-000006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5" name="Text Box 52">
          <a:extLst>
            <a:ext uri="{FF2B5EF4-FFF2-40B4-BE49-F238E27FC236}">
              <a16:creationId xmlns="" xmlns:a16="http://schemas.microsoft.com/office/drawing/2014/main" id="{00000000-0008-0000-0100-000007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76" name="Text Box 23">
          <a:extLst>
            <a:ext uri="{FF2B5EF4-FFF2-40B4-BE49-F238E27FC236}">
              <a16:creationId xmlns="" xmlns:a16="http://schemas.microsoft.com/office/drawing/2014/main" id="{00000000-0008-0000-0100-000008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77" name="Text Box 24">
          <a:extLst>
            <a:ext uri="{FF2B5EF4-FFF2-40B4-BE49-F238E27FC236}">
              <a16:creationId xmlns="" xmlns:a16="http://schemas.microsoft.com/office/drawing/2014/main" id="{00000000-0008-0000-0100-000009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78" name="Text Box 50">
          <a:extLst>
            <a:ext uri="{FF2B5EF4-FFF2-40B4-BE49-F238E27FC236}">
              <a16:creationId xmlns="" xmlns:a16="http://schemas.microsoft.com/office/drawing/2014/main" id="{00000000-0008-0000-0100-00000A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79" name="Text Box 52">
          <a:extLst>
            <a:ext uri="{FF2B5EF4-FFF2-40B4-BE49-F238E27FC236}">
              <a16:creationId xmlns="" xmlns:a16="http://schemas.microsoft.com/office/drawing/2014/main" id="{00000000-0008-0000-0100-00000B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80" name="Text Box 24">
          <a:extLst>
            <a:ext uri="{FF2B5EF4-FFF2-40B4-BE49-F238E27FC236}">
              <a16:creationId xmlns="" xmlns:a16="http://schemas.microsoft.com/office/drawing/2014/main" id="{00000000-0008-0000-0100-00000C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81" name="Text Box 50">
          <a:extLst>
            <a:ext uri="{FF2B5EF4-FFF2-40B4-BE49-F238E27FC236}">
              <a16:creationId xmlns="" xmlns:a16="http://schemas.microsoft.com/office/drawing/2014/main" id="{00000000-0008-0000-0100-00000D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82" name="Text Box 52">
          <a:extLst>
            <a:ext uri="{FF2B5EF4-FFF2-40B4-BE49-F238E27FC236}">
              <a16:creationId xmlns="" xmlns:a16="http://schemas.microsoft.com/office/drawing/2014/main" id="{00000000-0008-0000-0100-00000E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3" name="Text Box 23">
          <a:extLst>
            <a:ext uri="{FF2B5EF4-FFF2-40B4-BE49-F238E27FC236}">
              <a16:creationId xmlns="" xmlns:a16="http://schemas.microsoft.com/office/drawing/2014/main" id="{00000000-0008-0000-0100-00000F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4" name="Text Box 24">
          <a:extLst>
            <a:ext uri="{FF2B5EF4-FFF2-40B4-BE49-F238E27FC236}">
              <a16:creationId xmlns="" xmlns:a16="http://schemas.microsoft.com/office/drawing/2014/main" id="{00000000-0008-0000-0100-000010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5" name="Text Box 50">
          <a:extLst>
            <a:ext uri="{FF2B5EF4-FFF2-40B4-BE49-F238E27FC236}">
              <a16:creationId xmlns="" xmlns:a16="http://schemas.microsoft.com/office/drawing/2014/main" id="{00000000-0008-0000-0100-000011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6" name="Text Box 52">
          <a:extLst>
            <a:ext uri="{FF2B5EF4-FFF2-40B4-BE49-F238E27FC236}">
              <a16:creationId xmlns="" xmlns:a16="http://schemas.microsoft.com/office/drawing/2014/main" id="{00000000-0008-0000-0100-000012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7" name="Text Box 24">
          <a:extLst>
            <a:ext uri="{FF2B5EF4-FFF2-40B4-BE49-F238E27FC236}">
              <a16:creationId xmlns="" xmlns:a16="http://schemas.microsoft.com/office/drawing/2014/main" id="{00000000-0008-0000-0100-000013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8" name="Text Box 50">
          <a:extLst>
            <a:ext uri="{FF2B5EF4-FFF2-40B4-BE49-F238E27FC236}">
              <a16:creationId xmlns="" xmlns:a16="http://schemas.microsoft.com/office/drawing/2014/main" id="{00000000-0008-0000-0100-000014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9" name="Text Box 52">
          <a:extLst>
            <a:ext uri="{FF2B5EF4-FFF2-40B4-BE49-F238E27FC236}">
              <a16:creationId xmlns="" xmlns:a16="http://schemas.microsoft.com/office/drawing/2014/main" id="{00000000-0008-0000-0100-000015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0" name="Text Box 23">
          <a:extLst>
            <a:ext uri="{FF2B5EF4-FFF2-40B4-BE49-F238E27FC236}">
              <a16:creationId xmlns="" xmlns:a16="http://schemas.microsoft.com/office/drawing/2014/main" id="{00000000-0008-0000-0100-000016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1" name="Text Box 24">
          <a:extLst>
            <a:ext uri="{FF2B5EF4-FFF2-40B4-BE49-F238E27FC236}">
              <a16:creationId xmlns="" xmlns:a16="http://schemas.microsoft.com/office/drawing/2014/main" id="{00000000-0008-0000-0100-000017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2" name="Text Box 50">
          <a:extLst>
            <a:ext uri="{FF2B5EF4-FFF2-40B4-BE49-F238E27FC236}">
              <a16:creationId xmlns="" xmlns:a16="http://schemas.microsoft.com/office/drawing/2014/main" id="{00000000-0008-0000-0100-000018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3" name="Text Box 52">
          <a:extLst>
            <a:ext uri="{FF2B5EF4-FFF2-40B4-BE49-F238E27FC236}">
              <a16:creationId xmlns="" xmlns:a16="http://schemas.microsoft.com/office/drawing/2014/main" id="{00000000-0008-0000-0100-000019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4" name="Text Box 24">
          <a:extLst>
            <a:ext uri="{FF2B5EF4-FFF2-40B4-BE49-F238E27FC236}">
              <a16:creationId xmlns="" xmlns:a16="http://schemas.microsoft.com/office/drawing/2014/main" id="{00000000-0008-0000-0100-00001A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5" name="Text Box 50">
          <a:extLst>
            <a:ext uri="{FF2B5EF4-FFF2-40B4-BE49-F238E27FC236}">
              <a16:creationId xmlns="" xmlns:a16="http://schemas.microsoft.com/office/drawing/2014/main" id="{00000000-0008-0000-0100-00001B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6" name="Text Box 52">
          <a:extLst>
            <a:ext uri="{FF2B5EF4-FFF2-40B4-BE49-F238E27FC236}">
              <a16:creationId xmlns="" xmlns:a16="http://schemas.microsoft.com/office/drawing/2014/main" id="{00000000-0008-0000-0100-00001C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97" name="Text Box 23">
          <a:extLst>
            <a:ext uri="{FF2B5EF4-FFF2-40B4-BE49-F238E27FC236}">
              <a16:creationId xmlns="" xmlns:a16="http://schemas.microsoft.com/office/drawing/2014/main" id="{00000000-0008-0000-0100-00001D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98" name="Text Box 24">
          <a:extLst>
            <a:ext uri="{FF2B5EF4-FFF2-40B4-BE49-F238E27FC236}">
              <a16:creationId xmlns="" xmlns:a16="http://schemas.microsoft.com/office/drawing/2014/main" id="{00000000-0008-0000-0100-00001E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99" name="Text Box 50">
          <a:extLst>
            <a:ext uri="{FF2B5EF4-FFF2-40B4-BE49-F238E27FC236}">
              <a16:creationId xmlns="" xmlns:a16="http://schemas.microsoft.com/office/drawing/2014/main" id="{00000000-0008-0000-0100-00001F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0" name="Text Box 52">
          <a:extLst>
            <a:ext uri="{FF2B5EF4-FFF2-40B4-BE49-F238E27FC236}">
              <a16:creationId xmlns="" xmlns:a16="http://schemas.microsoft.com/office/drawing/2014/main" id="{00000000-0008-0000-0100-000020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1" name="Text Box 24">
          <a:extLst>
            <a:ext uri="{FF2B5EF4-FFF2-40B4-BE49-F238E27FC236}">
              <a16:creationId xmlns="" xmlns:a16="http://schemas.microsoft.com/office/drawing/2014/main" id="{00000000-0008-0000-0100-000021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2" name="Text Box 50">
          <a:extLst>
            <a:ext uri="{FF2B5EF4-FFF2-40B4-BE49-F238E27FC236}">
              <a16:creationId xmlns="" xmlns:a16="http://schemas.microsoft.com/office/drawing/2014/main" id="{00000000-0008-0000-0100-000022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3" name="Text Box 52">
          <a:extLst>
            <a:ext uri="{FF2B5EF4-FFF2-40B4-BE49-F238E27FC236}">
              <a16:creationId xmlns="" xmlns:a16="http://schemas.microsoft.com/office/drawing/2014/main" id="{00000000-0008-0000-0100-000023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04" name="Text Box 23">
          <a:extLst>
            <a:ext uri="{FF2B5EF4-FFF2-40B4-BE49-F238E27FC236}">
              <a16:creationId xmlns="" xmlns:a16="http://schemas.microsoft.com/office/drawing/2014/main" id="{00000000-0008-0000-0100-000024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05" name="Text Box 24">
          <a:extLst>
            <a:ext uri="{FF2B5EF4-FFF2-40B4-BE49-F238E27FC236}">
              <a16:creationId xmlns="" xmlns:a16="http://schemas.microsoft.com/office/drawing/2014/main" id="{00000000-0008-0000-0100-000025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06" name="Text Box 50">
          <a:extLst>
            <a:ext uri="{FF2B5EF4-FFF2-40B4-BE49-F238E27FC236}">
              <a16:creationId xmlns="" xmlns:a16="http://schemas.microsoft.com/office/drawing/2014/main" id="{00000000-0008-0000-0100-000026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07" name="Text Box 52">
          <a:extLst>
            <a:ext uri="{FF2B5EF4-FFF2-40B4-BE49-F238E27FC236}">
              <a16:creationId xmlns="" xmlns:a16="http://schemas.microsoft.com/office/drawing/2014/main" id="{00000000-0008-0000-0100-000027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08" name="Text Box 24">
          <a:extLst>
            <a:ext uri="{FF2B5EF4-FFF2-40B4-BE49-F238E27FC236}">
              <a16:creationId xmlns="" xmlns:a16="http://schemas.microsoft.com/office/drawing/2014/main" id="{00000000-0008-0000-0100-000028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09" name="Text Box 50">
          <a:extLst>
            <a:ext uri="{FF2B5EF4-FFF2-40B4-BE49-F238E27FC236}">
              <a16:creationId xmlns="" xmlns:a16="http://schemas.microsoft.com/office/drawing/2014/main" id="{00000000-0008-0000-0100-000029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10" name="Text Box 52">
          <a:extLst>
            <a:ext uri="{FF2B5EF4-FFF2-40B4-BE49-F238E27FC236}">
              <a16:creationId xmlns="" xmlns:a16="http://schemas.microsoft.com/office/drawing/2014/main" id="{00000000-0008-0000-0100-00002A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1" name="Text Box 23">
          <a:extLst>
            <a:ext uri="{FF2B5EF4-FFF2-40B4-BE49-F238E27FC236}">
              <a16:creationId xmlns="" xmlns:a16="http://schemas.microsoft.com/office/drawing/2014/main" id="{00000000-0008-0000-0100-00002B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2" name="Text Box 24">
          <a:extLst>
            <a:ext uri="{FF2B5EF4-FFF2-40B4-BE49-F238E27FC236}">
              <a16:creationId xmlns="" xmlns:a16="http://schemas.microsoft.com/office/drawing/2014/main" id="{00000000-0008-0000-0100-00002C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3" name="Text Box 50">
          <a:extLst>
            <a:ext uri="{FF2B5EF4-FFF2-40B4-BE49-F238E27FC236}">
              <a16:creationId xmlns="" xmlns:a16="http://schemas.microsoft.com/office/drawing/2014/main" id="{00000000-0008-0000-0100-00002D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4" name="Text Box 52">
          <a:extLst>
            <a:ext uri="{FF2B5EF4-FFF2-40B4-BE49-F238E27FC236}">
              <a16:creationId xmlns="" xmlns:a16="http://schemas.microsoft.com/office/drawing/2014/main" id="{00000000-0008-0000-0100-00002E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5" name="Text Box 24">
          <a:extLst>
            <a:ext uri="{FF2B5EF4-FFF2-40B4-BE49-F238E27FC236}">
              <a16:creationId xmlns="" xmlns:a16="http://schemas.microsoft.com/office/drawing/2014/main" id="{00000000-0008-0000-0100-00002F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6" name="Text Box 50">
          <a:extLst>
            <a:ext uri="{FF2B5EF4-FFF2-40B4-BE49-F238E27FC236}">
              <a16:creationId xmlns="" xmlns:a16="http://schemas.microsoft.com/office/drawing/2014/main" id="{00000000-0008-0000-0100-000030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7" name="Text Box 52">
          <a:extLst>
            <a:ext uri="{FF2B5EF4-FFF2-40B4-BE49-F238E27FC236}">
              <a16:creationId xmlns="" xmlns:a16="http://schemas.microsoft.com/office/drawing/2014/main" id="{00000000-0008-0000-0100-000031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18" name="Text Box 23">
          <a:extLst>
            <a:ext uri="{FF2B5EF4-FFF2-40B4-BE49-F238E27FC236}">
              <a16:creationId xmlns="" xmlns:a16="http://schemas.microsoft.com/office/drawing/2014/main" id="{00000000-0008-0000-0100-000032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19" name="Text Box 24">
          <a:extLst>
            <a:ext uri="{FF2B5EF4-FFF2-40B4-BE49-F238E27FC236}">
              <a16:creationId xmlns="" xmlns:a16="http://schemas.microsoft.com/office/drawing/2014/main" id="{00000000-0008-0000-0100-000033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20" name="Text Box 50">
          <a:extLst>
            <a:ext uri="{FF2B5EF4-FFF2-40B4-BE49-F238E27FC236}">
              <a16:creationId xmlns="" xmlns:a16="http://schemas.microsoft.com/office/drawing/2014/main" id="{00000000-0008-0000-0100-000034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21" name="Text Box 52">
          <a:extLst>
            <a:ext uri="{FF2B5EF4-FFF2-40B4-BE49-F238E27FC236}">
              <a16:creationId xmlns="" xmlns:a16="http://schemas.microsoft.com/office/drawing/2014/main" id="{00000000-0008-0000-0100-000035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22" name="Text Box 24">
          <a:extLst>
            <a:ext uri="{FF2B5EF4-FFF2-40B4-BE49-F238E27FC236}">
              <a16:creationId xmlns="" xmlns:a16="http://schemas.microsoft.com/office/drawing/2014/main" id="{00000000-0008-0000-0100-000036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23" name="Text Box 50">
          <a:extLst>
            <a:ext uri="{FF2B5EF4-FFF2-40B4-BE49-F238E27FC236}">
              <a16:creationId xmlns="" xmlns:a16="http://schemas.microsoft.com/office/drawing/2014/main" id="{00000000-0008-0000-0100-000037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24" name="Text Box 52">
          <a:extLst>
            <a:ext uri="{FF2B5EF4-FFF2-40B4-BE49-F238E27FC236}">
              <a16:creationId xmlns="" xmlns:a16="http://schemas.microsoft.com/office/drawing/2014/main" id="{00000000-0008-0000-0100-000038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25" name="Text Box 23">
          <a:extLst>
            <a:ext uri="{FF2B5EF4-FFF2-40B4-BE49-F238E27FC236}">
              <a16:creationId xmlns="" xmlns:a16="http://schemas.microsoft.com/office/drawing/2014/main" id="{00000000-0008-0000-0100-000039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26" name="Text Box 24">
          <a:extLst>
            <a:ext uri="{FF2B5EF4-FFF2-40B4-BE49-F238E27FC236}">
              <a16:creationId xmlns="" xmlns:a16="http://schemas.microsoft.com/office/drawing/2014/main" id="{00000000-0008-0000-0100-00003A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27" name="Text Box 50">
          <a:extLst>
            <a:ext uri="{FF2B5EF4-FFF2-40B4-BE49-F238E27FC236}">
              <a16:creationId xmlns="" xmlns:a16="http://schemas.microsoft.com/office/drawing/2014/main" id="{00000000-0008-0000-0100-00003B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28" name="Text Box 52">
          <a:extLst>
            <a:ext uri="{FF2B5EF4-FFF2-40B4-BE49-F238E27FC236}">
              <a16:creationId xmlns="" xmlns:a16="http://schemas.microsoft.com/office/drawing/2014/main" id="{00000000-0008-0000-0100-00003C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29" name="Text Box 24">
          <a:extLst>
            <a:ext uri="{FF2B5EF4-FFF2-40B4-BE49-F238E27FC236}">
              <a16:creationId xmlns="" xmlns:a16="http://schemas.microsoft.com/office/drawing/2014/main" id="{00000000-0008-0000-0100-00003D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30" name="Text Box 50">
          <a:extLst>
            <a:ext uri="{FF2B5EF4-FFF2-40B4-BE49-F238E27FC236}">
              <a16:creationId xmlns="" xmlns:a16="http://schemas.microsoft.com/office/drawing/2014/main" id="{00000000-0008-0000-0100-00003E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31" name="Text Box 52">
          <a:extLst>
            <a:ext uri="{FF2B5EF4-FFF2-40B4-BE49-F238E27FC236}">
              <a16:creationId xmlns="" xmlns:a16="http://schemas.microsoft.com/office/drawing/2014/main" id="{00000000-0008-0000-0100-00003F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32" name="Text Box 23">
          <a:extLst>
            <a:ext uri="{FF2B5EF4-FFF2-40B4-BE49-F238E27FC236}">
              <a16:creationId xmlns="" xmlns:a16="http://schemas.microsoft.com/office/drawing/2014/main" id="{00000000-0008-0000-0100-000040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33" name="Text Box 24">
          <a:extLst>
            <a:ext uri="{FF2B5EF4-FFF2-40B4-BE49-F238E27FC236}">
              <a16:creationId xmlns="" xmlns:a16="http://schemas.microsoft.com/office/drawing/2014/main" id="{00000000-0008-0000-0100-000041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34" name="Text Box 50">
          <a:extLst>
            <a:ext uri="{FF2B5EF4-FFF2-40B4-BE49-F238E27FC236}">
              <a16:creationId xmlns="" xmlns:a16="http://schemas.microsoft.com/office/drawing/2014/main" id="{00000000-0008-0000-0100-000042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35" name="Text Box 52">
          <a:extLst>
            <a:ext uri="{FF2B5EF4-FFF2-40B4-BE49-F238E27FC236}">
              <a16:creationId xmlns="" xmlns:a16="http://schemas.microsoft.com/office/drawing/2014/main" id="{00000000-0008-0000-0100-000043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36" name="Text Box 24">
          <a:extLst>
            <a:ext uri="{FF2B5EF4-FFF2-40B4-BE49-F238E27FC236}">
              <a16:creationId xmlns="" xmlns:a16="http://schemas.microsoft.com/office/drawing/2014/main" id="{00000000-0008-0000-0100-000044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37" name="Text Box 50">
          <a:extLst>
            <a:ext uri="{FF2B5EF4-FFF2-40B4-BE49-F238E27FC236}">
              <a16:creationId xmlns="" xmlns:a16="http://schemas.microsoft.com/office/drawing/2014/main" id="{00000000-0008-0000-0100-000045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38" name="Text Box 52">
          <a:extLst>
            <a:ext uri="{FF2B5EF4-FFF2-40B4-BE49-F238E27FC236}">
              <a16:creationId xmlns="" xmlns:a16="http://schemas.microsoft.com/office/drawing/2014/main" id="{00000000-0008-0000-0100-000046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39" name="Text Box 23">
          <a:extLst>
            <a:ext uri="{FF2B5EF4-FFF2-40B4-BE49-F238E27FC236}">
              <a16:creationId xmlns="" xmlns:a16="http://schemas.microsoft.com/office/drawing/2014/main" id="{00000000-0008-0000-0100-000047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0" name="Text Box 24">
          <a:extLst>
            <a:ext uri="{FF2B5EF4-FFF2-40B4-BE49-F238E27FC236}">
              <a16:creationId xmlns="" xmlns:a16="http://schemas.microsoft.com/office/drawing/2014/main" id="{00000000-0008-0000-0100-000048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1" name="Text Box 50">
          <a:extLst>
            <a:ext uri="{FF2B5EF4-FFF2-40B4-BE49-F238E27FC236}">
              <a16:creationId xmlns="" xmlns:a16="http://schemas.microsoft.com/office/drawing/2014/main" id="{00000000-0008-0000-0100-000049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2" name="Text Box 52">
          <a:extLst>
            <a:ext uri="{FF2B5EF4-FFF2-40B4-BE49-F238E27FC236}">
              <a16:creationId xmlns="" xmlns:a16="http://schemas.microsoft.com/office/drawing/2014/main" id="{00000000-0008-0000-0100-00004A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3" name="Text Box 24">
          <a:extLst>
            <a:ext uri="{FF2B5EF4-FFF2-40B4-BE49-F238E27FC236}">
              <a16:creationId xmlns="" xmlns:a16="http://schemas.microsoft.com/office/drawing/2014/main" id="{00000000-0008-0000-0100-00004B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4" name="Text Box 50">
          <a:extLst>
            <a:ext uri="{FF2B5EF4-FFF2-40B4-BE49-F238E27FC236}">
              <a16:creationId xmlns="" xmlns:a16="http://schemas.microsoft.com/office/drawing/2014/main" id="{00000000-0008-0000-0100-00004C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5" name="Text Box 52">
          <a:extLst>
            <a:ext uri="{FF2B5EF4-FFF2-40B4-BE49-F238E27FC236}">
              <a16:creationId xmlns="" xmlns:a16="http://schemas.microsoft.com/office/drawing/2014/main" id="{00000000-0008-0000-0100-00004D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46" name="Text Box 23">
          <a:extLst>
            <a:ext uri="{FF2B5EF4-FFF2-40B4-BE49-F238E27FC236}">
              <a16:creationId xmlns="" xmlns:a16="http://schemas.microsoft.com/office/drawing/2014/main" id="{00000000-0008-0000-0100-00004E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47" name="Text Box 24">
          <a:extLst>
            <a:ext uri="{FF2B5EF4-FFF2-40B4-BE49-F238E27FC236}">
              <a16:creationId xmlns="" xmlns:a16="http://schemas.microsoft.com/office/drawing/2014/main" id="{00000000-0008-0000-0100-00004F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48" name="Text Box 50">
          <a:extLst>
            <a:ext uri="{FF2B5EF4-FFF2-40B4-BE49-F238E27FC236}">
              <a16:creationId xmlns="" xmlns:a16="http://schemas.microsoft.com/office/drawing/2014/main" id="{00000000-0008-0000-0100-000050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49" name="Text Box 52">
          <a:extLst>
            <a:ext uri="{FF2B5EF4-FFF2-40B4-BE49-F238E27FC236}">
              <a16:creationId xmlns="" xmlns:a16="http://schemas.microsoft.com/office/drawing/2014/main" id="{00000000-0008-0000-0100-000051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50" name="Text Box 24">
          <a:extLst>
            <a:ext uri="{FF2B5EF4-FFF2-40B4-BE49-F238E27FC236}">
              <a16:creationId xmlns="" xmlns:a16="http://schemas.microsoft.com/office/drawing/2014/main" id="{00000000-0008-0000-0100-000052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51" name="Text Box 50">
          <a:extLst>
            <a:ext uri="{FF2B5EF4-FFF2-40B4-BE49-F238E27FC236}">
              <a16:creationId xmlns="" xmlns:a16="http://schemas.microsoft.com/office/drawing/2014/main" id="{00000000-0008-0000-0100-000053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52" name="Text Box 52">
          <a:extLst>
            <a:ext uri="{FF2B5EF4-FFF2-40B4-BE49-F238E27FC236}">
              <a16:creationId xmlns="" xmlns:a16="http://schemas.microsoft.com/office/drawing/2014/main" id="{00000000-0008-0000-0100-000054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53" name="Text Box 23">
          <a:extLst>
            <a:ext uri="{FF2B5EF4-FFF2-40B4-BE49-F238E27FC236}">
              <a16:creationId xmlns="" xmlns:a16="http://schemas.microsoft.com/office/drawing/2014/main" id="{00000000-0008-0000-0100-0000DB01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54" name="Text Box 24">
          <a:extLst>
            <a:ext uri="{FF2B5EF4-FFF2-40B4-BE49-F238E27FC236}">
              <a16:creationId xmlns="" xmlns:a16="http://schemas.microsoft.com/office/drawing/2014/main" id="{00000000-0008-0000-0100-0000DC01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55" name="Text Box 50">
          <a:extLst>
            <a:ext uri="{FF2B5EF4-FFF2-40B4-BE49-F238E27FC236}">
              <a16:creationId xmlns="" xmlns:a16="http://schemas.microsoft.com/office/drawing/2014/main" id="{00000000-0008-0000-0100-0000DD01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56" name="Text Box 52">
          <a:extLst>
            <a:ext uri="{FF2B5EF4-FFF2-40B4-BE49-F238E27FC236}">
              <a16:creationId xmlns="" xmlns:a16="http://schemas.microsoft.com/office/drawing/2014/main" id="{00000000-0008-0000-0100-0000DE01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57" name="Text Box 24">
          <a:extLst>
            <a:ext uri="{FF2B5EF4-FFF2-40B4-BE49-F238E27FC236}">
              <a16:creationId xmlns="" xmlns:a16="http://schemas.microsoft.com/office/drawing/2014/main" id="{00000000-0008-0000-0100-0000DF01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58" name="Text Box 50">
          <a:extLst>
            <a:ext uri="{FF2B5EF4-FFF2-40B4-BE49-F238E27FC236}">
              <a16:creationId xmlns="" xmlns:a16="http://schemas.microsoft.com/office/drawing/2014/main" id="{00000000-0008-0000-0100-0000E001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59" name="Text Box 52">
          <a:extLst>
            <a:ext uri="{FF2B5EF4-FFF2-40B4-BE49-F238E27FC236}">
              <a16:creationId xmlns="" xmlns:a16="http://schemas.microsoft.com/office/drawing/2014/main" id="{00000000-0008-0000-0100-0000E101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60" name="Text Box 23">
          <a:extLst>
            <a:ext uri="{FF2B5EF4-FFF2-40B4-BE49-F238E27FC236}">
              <a16:creationId xmlns="" xmlns:a16="http://schemas.microsoft.com/office/drawing/2014/main" id="{00000000-0008-0000-0100-0000E201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61" name="Text Box 24">
          <a:extLst>
            <a:ext uri="{FF2B5EF4-FFF2-40B4-BE49-F238E27FC236}">
              <a16:creationId xmlns="" xmlns:a16="http://schemas.microsoft.com/office/drawing/2014/main" id="{00000000-0008-0000-0100-0000E301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62" name="Text Box 50">
          <a:extLst>
            <a:ext uri="{FF2B5EF4-FFF2-40B4-BE49-F238E27FC236}">
              <a16:creationId xmlns="" xmlns:a16="http://schemas.microsoft.com/office/drawing/2014/main" id="{00000000-0008-0000-0100-0000E401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63" name="Text Box 52">
          <a:extLst>
            <a:ext uri="{FF2B5EF4-FFF2-40B4-BE49-F238E27FC236}">
              <a16:creationId xmlns="" xmlns:a16="http://schemas.microsoft.com/office/drawing/2014/main" id="{00000000-0008-0000-0100-0000E501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64" name="Text Box 24">
          <a:extLst>
            <a:ext uri="{FF2B5EF4-FFF2-40B4-BE49-F238E27FC236}">
              <a16:creationId xmlns="" xmlns:a16="http://schemas.microsoft.com/office/drawing/2014/main" id="{00000000-0008-0000-0100-0000E601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65" name="Text Box 50">
          <a:extLst>
            <a:ext uri="{FF2B5EF4-FFF2-40B4-BE49-F238E27FC236}">
              <a16:creationId xmlns="" xmlns:a16="http://schemas.microsoft.com/office/drawing/2014/main" id="{00000000-0008-0000-0100-0000E701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66" name="Text Box 52">
          <a:extLst>
            <a:ext uri="{FF2B5EF4-FFF2-40B4-BE49-F238E27FC236}">
              <a16:creationId xmlns="" xmlns:a16="http://schemas.microsoft.com/office/drawing/2014/main" id="{00000000-0008-0000-0100-0000E801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67" name="Text Box 23">
          <a:extLst>
            <a:ext uri="{FF2B5EF4-FFF2-40B4-BE49-F238E27FC236}">
              <a16:creationId xmlns="" xmlns:a16="http://schemas.microsoft.com/office/drawing/2014/main" id="{00000000-0008-0000-0100-0000E901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68" name="Text Box 24">
          <a:extLst>
            <a:ext uri="{FF2B5EF4-FFF2-40B4-BE49-F238E27FC236}">
              <a16:creationId xmlns="" xmlns:a16="http://schemas.microsoft.com/office/drawing/2014/main" id="{00000000-0008-0000-0100-0000EA01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69" name="Text Box 50">
          <a:extLst>
            <a:ext uri="{FF2B5EF4-FFF2-40B4-BE49-F238E27FC236}">
              <a16:creationId xmlns="" xmlns:a16="http://schemas.microsoft.com/office/drawing/2014/main" id="{00000000-0008-0000-0100-0000EB01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70" name="Text Box 52">
          <a:extLst>
            <a:ext uri="{FF2B5EF4-FFF2-40B4-BE49-F238E27FC236}">
              <a16:creationId xmlns="" xmlns:a16="http://schemas.microsoft.com/office/drawing/2014/main" id="{00000000-0008-0000-0100-0000EC01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71" name="Text Box 24">
          <a:extLst>
            <a:ext uri="{FF2B5EF4-FFF2-40B4-BE49-F238E27FC236}">
              <a16:creationId xmlns="" xmlns:a16="http://schemas.microsoft.com/office/drawing/2014/main" id="{00000000-0008-0000-0100-0000ED01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72" name="Text Box 50">
          <a:extLst>
            <a:ext uri="{FF2B5EF4-FFF2-40B4-BE49-F238E27FC236}">
              <a16:creationId xmlns="" xmlns:a16="http://schemas.microsoft.com/office/drawing/2014/main" id="{00000000-0008-0000-0100-0000EE01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73" name="Text Box 52">
          <a:extLst>
            <a:ext uri="{FF2B5EF4-FFF2-40B4-BE49-F238E27FC236}">
              <a16:creationId xmlns="" xmlns:a16="http://schemas.microsoft.com/office/drawing/2014/main" id="{00000000-0008-0000-0100-0000EF01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74" name="Text Box 23">
          <a:extLst>
            <a:ext uri="{FF2B5EF4-FFF2-40B4-BE49-F238E27FC236}">
              <a16:creationId xmlns="" xmlns:a16="http://schemas.microsoft.com/office/drawing/2014/main" id="{00000000-0008-0000-0100-0000F001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75" name="Text Box 24">
          <a:extLst>
            <a:ext uri="{FF2B5EF4-FFF2-40B4-BE49-F238E27FC236}">
              <a16:creationId xmlns="" xmlns:a16="http://schemas.microsoft.com/office/drawing/2014/main" id="{00000000-0008-0000-0100-0000F101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76" name="Text Box 50">
          <a:extLst>
            <a:ext uri="{FF2B5EF4-FFF2-40B4-BE49-F238E27FC236}">
              <a16:creationId xmlns="" xmlns:a16="http://schemas.microsoft.com/office/drawing/2014/main" id="{00000000-0008-0000-0100-0000F201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77" name="Text Box 52">
          <a:extLst>
            <a:ext uri="{FF2B5EF4-FFF2-40B4-BE49-F238E27FC236}">
              <a16:creationId xmlns="" xmlns:a16="http://schemas.microsoft.com/office/drawing/2014/main" id="{00000000-0008-0000-0100-0000F301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78" name="Text Box 24">
          <a:extLst>
            <a:ext uri="{FF2B5EF4-FFF2-40B4-BE49-F238E27FC236}">
              <a16:creationId xmlns="" xmlns:a16="http://schemas.microsoft.com/office/drawing/2014/main" id="{00000000-0008-0000-0100-0000F401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79" name="Text Box 50">
          <a:extLst>
            <a:ext uri="{FF2B5EF4-FFF2-40B4-BE49-F238E27FC236}">
              <a16:creationId xmlns="" xmlns:a16="http://schemas.microsoft.com/office/drawing/2014/main" id="{00000000-0008-0000-0100-0000F501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80" name="Text Box 52">
          <a:extLst>
            <a:ext uri="{FF2B5EF4-FFF2-40B4-BE49-F238E27FC236}">
              <a16:creationId xmlns="" xmlns:a16="http://schemas.microsoft.com/office/drawing/2014/main" id="{00000000-0008-0000-0100-0000F601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1" name="Text Box 23">
          <a:extLst>
            <a:ext uri="{FF2B5EF4-FFF2-40B4-BE49-F238E27FC236}">
              <a16:creationId xmlns="" xmlns:a16="http://schemas.microsoft.com/office/drawing/2014/main" id="{00000000-0008-0000-0100-0000F701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2" name="Text Box 24">
          <a:extLst>
            <a:ext uri="{FF2B5EF4-FFF2-40B4-BE49-F238E27FC236}">
              <a16:creationId xmlns="" xmlns:a16="http://schemas.microsoft.com/office/drawing/2014/main" id="{00000000-0008-0000-0100-0000F801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3" name="Text Box 50">
          <a:extLst>
            <a:ext uri="{FF2B5EF4-FFF2-40B4-BE49-F238E27FC236}">
              <a16:creationId xmlns="" xmlns:a16="http://schemas.microsoft.com/office/drawing/2014/main" id="{00000000-0008-0000-0100-0000F901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4" name="Text Box 52">
          <a:extLst>
            <a:ext uri="{FF2B5EF4-FFF2-40B4-BE49-F238E27FC236}">
              <a16:creationId xmlns="" xmlns:a16="http://schemas.microsoft.com/office/drawing/2014/main" id="{00000000-0008-0000-0100-0000FA01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5" name="Text Box 24">
          <a:extLst>
            <a:ext uri="{FF2B5EF4-FFF2-40B4-BE49-F238E27FC236}">
              <a16:creationId xmlns="" xmlns:a16="http://schemas.microsoft.com/office/drawing/2014/main" id="{00000000-0008-0000-0100-0000FB01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6" name="Text Box 50">
          <a:extLst>
            <a:ext uri="{FF2B5EF4-FFF2-40B4-BE49-F238E27FC236}">
              <a16:creationId xmlns="" xmlns:a16="http://schemas.microsoft.com/office/drawing/2014/main" id="{00000000-0008-0000-0100-0000FC01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7" name="Text Box 52">
          <a:extLst>
            <a:ext uri="{FF2B5EF4-FFF2-40B4-BE49-F238E27FC236}">
              <a16:creationId xmlns="" xmlns:a16="http://schemas.microsoft.com/office/drawing/2014/main" id="{00000000-0008-0000-0100-0000FD01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88" name="Text Box 23">
          <a:extLst>
            <a:ext uri="{FF2B5EF4-FFF2-40B4-BE49-F238E27FC236}">
              <a16:creationId xmlns="" xmlns:a16="http://schemas.microsoft.com/office/drawing/2014/main" id="{00000000-0008-0000-0100-0000FE01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89" name="Text Box 24">
          <a:extLst>
            <a:ext uri="{FF2B5EF4-FFF2-40B4-BE49-F238E27FC236}">
              <a16:creationId xmlns="" xmlns:a16="http://schemas.microsoft.com/office/drawing/2014/main" id="{00000000-0008-0000-0100-0000FF01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90" name="Text Box 50">
          <a:extLst>
            <a:ext uri="{FF2B5EF4-FFF2-40B4-BE49-F238E27FC236}">
              <a16:creationId xmlns="" xmlns:a16="http://schemas.microsoft.com/office/drawing/2014/main" id="{00000000-0008-0000-0100-000000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91" name="Text Box 52">
          <a:extLst>
            <a:ext uri="{FF2B5EF4-FFF2-40B4-BE49-F238E27FC236}">
              <a16:creationId xmlns="" xmlns:a16="http://schemas.microsoft.com/office/drawing/2014/main" id="{00000000-0008-0000-0100-000001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92" name="Text Box 24">
          <a:extLst>
            <a:ext uri="{FF2B5EF4-FFF2-40B4-BE49-F238E27FC236}">
              <a16:creationId xmlns="" xmlns:a16="http://schemas.microsoft.com/office/drawing/2014/main" id="{00000000-0008-0000-0100-000002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93" name="Text Box 50">
          <a:extLst>
            <a:ext uri="{FF2B5EF4-FFF2-40B4-BE49-F238E27FC236}">
              <a16:creationId xmlns="" xmlns:a16="http://schemas.microsoft.com/office/drawing/2014/main" id="{00000000-0008-0000-0100-000003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94" name="Text Box 52">
          <a:extLst>
            <a:ext uri="{FF2B5EF4-FFF2-40B4-BE49-F238E27FC236}">
              <a16:creationId xmlns="" xmlns:a16="http://schemas.microsoft.com/office/drawing/2014/main" id="{00000000-0008-0000-0100-000004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95" name="Text Box 23">
          <a:extLst>
            <a:ext uri="{FF2B5EF4-FFF2-40B4-BE49-F238E27FC236}">
              <a16:creationId xmlns="" xmlns:a16="http://schemas.microsoft.com/office/drawing/2014/main" id="{00000000-0008-0000-0100-000005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96" name="Text Box 24">
          <a:extLst>
            <a:ext uri="{FF2B5EF4-FFF2-40B4-BE49-F238E27FC236}">
              <a16:creationId xmlns="" xmlns:a16="http://schemas.microsoft.com/office/drawing/2014/main" id="{00000000-0008-0000-0100-000006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97" name="Text Box 50">
          <a:extLst>
            <a:ext uri="{FF2B5EF4-FFF2-40B4-BE49-F238E27FC236}">
              <a16:creationId xmlns="" xmlns:a16="http://schemas.microsoft.com/office/drawing/2014/main" id="{00000000-0008-0000-0100-000007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98" name="Text Box 52">
          <a:extLst>
            <a:ext uri="{FF2B5EF4-FFF2-40B4-BE49-F238E27FC236}">
              <a16:creationId xmlns="" xmlns:a16="http://schemas.microsoft.com/office/drawing/2014/main" id="{00000000-0008-0000-0100-000008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99" name="Text Box 24">
          <a:extLst>
            <a:ext uri="{FF2B5EF4-FFF2-40B4-BE49-F238E27FC236}">
              <a16:creationId xmlns="" xmlns:a16="http://schemas.microsoft.com/office/drawing/2014/main" id="{00000000-0008-0000-0100-000009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00" name="Text Box 50">
          <a:extLst>
            <a:ext uri="{FF2B5EF4-FFF2-40B4-BE49-F238E27FC236}">
              <a16:creationId xmlns="" xmlns:a16="http://schemas.microsoft.com/office/drawing/2014/main" id="{00000000-0008-0000-0100-00000A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01" name="Text Box 52">
          <a:extLst>
            <a:ext uri="{FF2B5EF4-FFF2-40B4-BE49-F238E27FC236}">
              <a16:creationId xmlns="" xmlns:a16="http://schemas.microsoft.com/office/drawing/2014/main" id="{00000000-0008-0000-0100-00000B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02" name="Text Box 23">
          <a:extLst>
            <a:ext uri="{FF2B5EF4-FFF2-40B4-BE49-F238E27FC236}">
              <a16:creationId xmlns="" xmlns:a16="http://schemas.microsoft.com/office/drawing/2014/main" id="{00000000-0008-0000-0100-00000C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03" name="Text Box 24">
          <a:extLst>
            <a:ext uri="{FF2B5EF4-FFF2-40B4-BE49-F238E27FC236}">
              <a16:creationId xmlns="" xmlns:a16="http://schemas.microsoft.com/office/drawing/2014/main" id="{00000000-0008-0000-0100-00000D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04" name="Text Box 50">
          <a:extLst>
            <a:ext uri="{FF2B5EF4-FFF2-40B4-BE49-F238E27FC236}">
              <a16:creationId xmlns="" xmlns:a16="http://schemas.microsoft.com/office/drawing/2014/main" id="{00000000-0008-0000-0100-00000E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05" name="Text Box 52">
          <a:extLst>
            <a:ext uri="{FF2B5EF4-FFF2-40B4-BE49-F238E27FC236}">
              <a16:creationId xmlns="" xmlns:a16="http://schemas.microsoft.com/office/drawing/2014/main" id="{00000000-0008-0000-0100-00000F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06" name="Text Box 24">
          <a:extLst>
            <a:ext uri="{FF2B5EF4-FFF2-40B4-BE49-F238E27FC236}">
              <a16:creationId xmlns="" xmlns:a16="http://schemas.microsoft.com/office/drawing/2014/main" id="{00000000-0008-0000-0100-000010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07" name="Text Box 50">
          <a:extLst>
            <a:ext uri="{FF2B5EF4-FFF2-40B4-BE49-F238E27FC236}">
              <a16:creationId xmlns="" xmlns:a16="http://schemas.microsoft.com/office/drawing/2014/main" id="{00000000-0008-0000-0100-000011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08" name="Text Box 52">
          <a:extLst>
            <a:ext uri="{FF2B5EF4-FFF2-40B4-BE49-F238E27FC236}">
              <a16:creationId xmlns="" xmlns:a16="http://schemas.microsoft.com/office/drawing/2014/main" id="{00000000-0008-0000-0100-000012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09" name="Text Box 23">
          <a:extLst>
            <a:ext uri="{FF2B5EF4-FFF2-40B4-BE49-F238E27FC236}">
              <a16:creationId xmlns="" xmlns:a16="http://schemas.microsoft.com/office/drawing/2014/main" id="{00000000-0008-0000-0100-000013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10" name="Text Box 24">
          <a:extLst>
            <a:ext uri="{FF2B5EF4-FFF2-40B4-BE49-F238E27FC236}">
              <a16:creationId xmlns="" xmlns:a16="http://schemas.microsoft.com/office/drawing/2014/main" id="{00000000-0008-0000-0100-000014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11" name="Text Box 50">
          <a:extLst>
            <a:ext uri="{FF2B5EF4-FFF2-40B4-BE49-F238E27FC236}">
              <a16:creationId xmlns="" xmlns:a16="http://schemas.microsoft.com/office/drawing/2014/main" id="{00000000-0008-0000-0100-000015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12" name="Text Box 52">
          <a:extLst>
            <a:ext uri="{FF2B5EF4-FFF2-40B4-BE49-F238E27FC236}">
              <a16:creationId xmlns="" xmlns:a16="http://schemas.microsoft.com/office/drawing/2014/main" id="{00000000-0008-0000-0100-000016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13" name="Text Box 24">
          <a:extLst>
            <a:ext uri="{FF2B5EF4-FFF2-40B4-BE49-F238E27FC236}">
              <a16:creationId xmlns="" xmlns:a16="http://schemas.microsoft.com/office/drawing/2014/main" id="{00000000-0008-0000-0100-000017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14" name="Text Box 50">
          <a:extLst>
            <a:ext uri="{FF2B5EF4-FFF2-40B4-BE49-F238E27FC236}">
              <a16:creationId xmlns="" xmlns:a16="http://schemas.microsoft.com/office/drawing/2014/main" id="{00000000-0008-0000-0100-000018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15" name="Text Box 52">
          <a:extLst>
            <a:ext uri="{FF2B5EF4-FFF2-40B4-BE49-F238E27FC236}">
              <a16:creationId xmlns="" xmlns:a16="http://schemas.microsoft.com/office/drawing/2014/main" id="{00000000-0008-0000-0100-000019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16" name="Text Box 23">
          <a:extLst>
            <a:ext uri="{FF2B5EF4-FFF2-40B4-BE49-F238E27FC236}">
              <a16:creationId xmlns="" xmlns:a16="http://schemas.microsoft.com/office/drawing/2014/main" id="{00000000-0008-0000-0100-00001A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17" name="Text Box 24">
          <a:extLst>
            <a:ext uri="{FF2B5EF4-FFF2-40B4-BE49-F238E27FC236}">
              <a16:creationId xmlns="" xmlns:a16="http://schemas.microsoft.com/office/drawing/2014/main" id="{00000000-0008-0000-0100-00001B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18" name="Text Box 50">
          <a:extLst>
            <a:ext uri="{FF2B5EF4-FFF2-40B4-BE49-F238E27FC236}">
              <a16:creationId xmlns="" xmlns:a16="http://schemas.microsoft.com/office/drawing/2014/main" id="{00000000-0008-0000-0100-00001C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19" name="Text Box 52">
          <a:extLst>
            <a:ext uri="{FF2B5EF4-FFF2-40B4-BE49-F238E27FC236}">
              <a16:creationId xmlns="" xmlns:a16="http://schemas.microsoft.com/office/drawing/2014/main" id="{00000000-0008-0000-0100-00001D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20" name="Text Box 24">
          <a:extLst>
            <a:ext uri="{FF2B5EF4-FFF2-40B4-BE49-F238E27FC236}">
              <a16:creationId xmlns="" xmlns:a16="http://schemas.microsoft.com/office/drawing/2014/main" id="{00000000-0008-0000-0100-00001E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21" name="Text Box 50">
          <a:extLst>
            <a:ext uri="{FF2B5EF4-FFF2-40B4-BE49-F238E27FC236}">
              <a16:creationId xmlns="" xmlns:a16="http://schemas.microsoft.com/office/drawing/2014/main" id="{00000000-0008-0000-0100-00001F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22" name="Text Box 52">
          <a:extLst>
            <a:ext uri="{FF2B5EF4-FFF2-40B4-BE49-F238E27FC236}">
              <a16:creationId xmlns="" xmlns:a16="http://schemas.microsoft.com/office/drawing/2014/main" id="{00000000-0008-0000-0100-000020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3" name="Text Box 23">
          <a:extLst>
            <a:ext uri="{FF2B5EF4-FFF2-40B4-BE49-F238E27FC236}">
              <a16:creationId xmlns="" xmlns:a16="http://schemas.microsoft.com/office/drawing/2014/main" id="{00000000-0008-0000-0100-000021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4" name="Text Box 24">
          <a:extLst>
            <a:ext uri="{FF2B5EF4-FFF2-40B4-BE49-F238E27FC236}">
              <a16:creationId xmlns="" xmlns:a16="http://schemas.microsoft.com/office/drawing/2014/main" id="{00000000-0008-0000-0100-000022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5" name="Text Box 50">
          <a:extLst>
            <a:ext uri="{FF2B5EF4-FFF2-40B4-BE49-F238E27FC236}">
              <a16:creationId xmlns="" xmlns:a16="http://schemas.microsoft.com/office/drawing/2014/main" id="{00000000-0008-0000-0100-000023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6" name="Text Box 52">
          <a:extLst>
            <a:ext uri="{FF2B5EF4-FFF2-40B4-BE49-F238E27FC236}">
              <a16:creationId xmlns="" xmlns:a16="http://schemas.microsoft.com/office/drawing/2014/main" id="{00000000-0008-0000-0100-000024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7" name="Text Box 24">
          <a:extLst>
            <a:ext uri="{FF2B5EF4-FFF2-40B4-BE49-F238E27FC236}">
              <a16:creationId xmlns="" xmlns:a16="http://schemas.microsoft.com/office/drawing/2014/main" id="{00000000-0008-0000-0100-000025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8" name="Text Box 50">
          <a:extLst>
            <a:ext uri="{FF2B5EF4-FFF2-40B4-BE49-F238E27FC236}">
              <a16:creationId xmlns="" xmlns:a16="http://schemas.microsoft.com/office/drawing/2014/main" id="{00000000-0008-0000-0100-000026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9" name="Text Box 52">
          <a:extLst>
            <a:ext uri="{FF2B5EF4-FFF2-40B4-BE49-F238E27FC236}">
              <a16:creationId xmlns="" xmlns:a16="http://schemas.microsoft.com/office/drawing/2014/main" id="{00000000-0008-0000-0100-000027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30" name="Text Box 23">
          <a:extLst>
            <a:ext uri="{FF2B5EF4-FFF2-40B4-BE49-F238E27FC236}">
              <a16:creationId xmlns="" xmlns:a16="http://schemas.microsoft.com/office/drawing/2014/main" id="{00000000-0008-0000-0100-000028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31" name="Text Box 24">
          <a:extLst>
            <a:ext uri="{FF2B5EF4-FFF2-40B4-BE49-F238E27FC236}">
              <a16:creationId xmlns="" xmlns:a16="http://schemas.microsoft.com/office/drawing/2014/main" id="{00000000-0008-0000-0100-000029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32" name="Text Box 50">
          <a:extLst>
            <a:ext uri="{FF2B5EF4-FFF2-40B4-BE49-F238E27FC236}">
              <a16:creationId xmlns="" xmlns:a16="http://schemas.microsoft.com/office/drawing/2014/main" id="{00000000-0008-0000-0100-00002A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33" name="Text Box 52">
          <a:extLst>
            <a:ext uri="{FF2B5EF4-FFF2-40B4-BE49-F238E27FC236}">
              <a16:creationId xmlns="" xmlns:a16="http://schemas.microsoft.com/office/drawing/2014/main" id="{00000000-0008-0000-0100-00002B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34" name="Text Box 24">
          <a:extLst>
            <a:ext uri="{FF2B5EF4-FFF2-40B4-BE49-F238E27FC236}">
              <a16:creationId xmlns="" xmlns:a16="http://schemas.microsoft.com/office/drawing/2014/main" id="{00000000-0008-0000-0100-00002C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35" name="Text Box 50">
          <a:extLst>
            <a:ext uri="{FF2B5EF4-FFF2-40B4-BE49-F238E27FC236}">
              <a16:creationId xmlns="" xmlns:a16="http://schemas.microsoft.com/office/drawing/2014/main" id="{00000000-0008-0000-0100-00002D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36" name="Text Box 52">
          <a:extLst>
            <a:ext uri="{FF2B5EF4-FFF2-40B4-BE49-F238E27FC236}">
              <a16:creationId xmlns="" xmlns:a16="http://schemas.microsoft.com/office/drawing/2014/main" id="{00000000-0008-0000-0100-00002E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7" name="Text Box 23">
          <a:extLst>
            <a:ext uri="{FF2B5EF4-FFF2-40B4-BE49-F238E27FC236}">
              <a16:creationId xmlns="" xmlns:a16="http://schemas.microsoft.com/office/drawing/2014/main" id="{00000000-0008-0000-0100-00002F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8" name="Text Box 24">
          <a:extLst>
            <a:ext uri="{FF2B5EF4-FFF2-40B4-BE49-F238E27FC236}">
              <a16:creationId xmlns="" xmlns:a16="http://schemas.microsoft.com/office/drawing/2014/main" id="{00000000-0008-0000-0100-000030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9" name="Text Box 50">
          <a:extLst>
            <a:ext uri="{FF2B5EF4-FFF2-40B4-BE49-F238E27FC236}">
              <a16:creationId xmlns="" xmlns:a16="http://schemas.microsoft.com/office/drawing/2014/main" id="{00000000-0008-0000-0100-000031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0" name="Text Box 52">
          <a:extLst>
            <a:ext uri="{FF2B5EF4-FFF2-40B4-BE49-F238E27FC236}">
              <a16:creationId xmlns="" xmlns:a16="http://schemas.microsoft.com/office/drawing/2014/main" id="{00000000-0008-0000-0100-000032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1" name="Text Box 24">
          <a:extLst>
            <a:ext uri="{FF2B5EF4-FFF2-40B4-BE49-F238E27FC236}">
              <a16:creationId xmlns="" xmlns:a16="http://schemas.microsoft.com/office/drawing/2014/main" id="{00000000-0008-0000-0100-000033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2" name="Text Box 50">
          <a:extLst>
            <a:ext uri="{FF2B5EF4-FFF2-40B4-BE49-F238E27FC236}">
              <a16:creationId xmlns="" xmlns:a16="http://schemas.microsoft.com/office/drawing/2014/main" id="{00000000-0008-0000-0100-000034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3" name="Text Box 52">
          <a:extLst>
            <a:ext uri="{FF2B5EF4-FFF2-40B4-BE49-F238E27FC236}">
              <a16:creationId xmlns="" xmlns:a16="http://schemas.microsoft.com/office/drawing/2014/main" id="{00000000-0008-0000-0100-000035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4" name="Text Box 23">
          <a:extLst>
            <a:ext uri="{FF2B5EF4-FFF2-40B4-BE49-F238E27FC236}">
              <a16:creationId xmlns="" xmlns:a16="http://schemas.microsoft.com/office/drawing/2014/main" id="{00000000-0008-0000-0100-000036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5" name="Text Box 24">
          <a:extLst>
            <a:ext uri="{FF2B5EF4-FFF2-40B4-BE49-F238E27FC236}">
              <a16:creationId xmlns="" xmlns:a16="http://schemas.microsoft.com/office/drawing/2014/main" id="{00000000-0008-0000-0100-000037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6" name="Text Box 50">
          <a:extLst>
            <a:ext uri="{FF2B5EF4-FFF2-40B4-BE49-F238E27FC236}">
              <a16:creationId xmlns="" xmlns:a16="http://schemas.microsoft.com/office/drawing/2014/main" id="{00000000-0008-0000-0100-000038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7" name="Text Box 52">
          <a:extLst>
            <a:ext uri="{FF2B5EF4-FFF2-40B4-BE49-F238E27FC236}">
              <a16:creationId xmlns="" xmlns:a16="http://schemas.microsoft.com/office/drawing/2014/main" id="{00000000-0008-0000-0100-000039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8" name="Text Box 24">
          <a:extLst>
            <a:ext uri="{FF2B5EF4-FFF2-40B4-BE49-F238E27FC236}">
              <a16:creationId xmlns="" xmlns:a16="http://schemas.microsoft.com/office/drawing/2014/main" id="{00000000-0008-0000-0100-00003A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9" name="Text Box 50">
          <a:extLst>
            <a:ext uri="{FF2B5EF4-FFF2-40B4-BE49-F238E27FC236}">
              <a16:creationId xmlns="" xmlns:a16="http://schemas.microsoft.com/office/drawing/2014/main" id="{00000000-0008-0000-0100-00003B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0" name="Text Box 52">
          <a:extLst>
            <a:ext uri="{FF2B5EF4-FFF2-40B4-BE49-F238E27FC236}">
              <a16:creationId xmlns="" xmlns:a16="http://schemas.microsoft.com/office/drawing/2014/main" id="{00000000-0008-0000-0100-00003C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1" name="Text Box 23">
          <a:extLst>
            <a:ext uri="{FF2B5EF4-FFF2-40B4-BE49-F238E27FC236}">
              <a16:creationId xmlns="" xmlns:a16="http://schemas.microsoft.com/office/drawing/2014/main" id="{00000000-0008-0000-0100-00003D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2" name="Text Box 24">
          <a:extLst>
            <a:ext uri="{FF2B5EF4-FFF2-40B4-BE49-F238E27FC236}">
              <a16:creationId xmlns="" xmlns:a16="http://schemas.microsoft.com/office/drawing/2014/main" id="{00000000-0008-0000-0100-00003E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3" name="Text Box 50">
          <a:extLst>
            <a:ext uri="{FF2B5EF4-FFF2-40B4-BE49-F238E27FC236}">
              <a16:creationId xmlns="" xmlns:a16="http://schemas.microsoft.com/office/drawing/2014/main" id="{00000000-0008-0000-0100-00003F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4" name="Text Box 52">
          <a:extLst>
            <a:ext uri="{FF2B5EF4-FFF2-40B4-BE49-F238E27FC236}">
              <a16:creationId xmlns="" xmlns:a16="http://schemas.microsoft.com/office/drawing/2014/main" id="{00000000-0008-0000-0100-000040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5" name="Text Box 24">
          <a:extLst>
            <a:ext uri="{FF2B5EF4-FFF2-40B4-BE49-F238E27FC236}">
              <a16:creationId xmlns="" xmlns:a16="http://schemas.microsoft.com/office/drawing/2014/main" id="{00000000-0008-0000-0100-000041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6" name="Text Box 50">
          <a:extLst>
            <a:ext uri="{FF2B5EF4-FFF2-40B4-BE49-F238E27FC236}">
              <a16:creationId xmlns="" xmlns:a16="http://schemas.microsoft.com/office/drawing/2014/main" id="{00000000-0008-0000-0100-000042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7" name="Text Box 52">
          <a:extLst>
            <a:ext uri="{FF2B5EF4-FFF2-40B4-BE49-F238E27FC236}">
              <a16:creationId xmlns="" xmlns:a16="http://schemas.microsoft.com/office/drawing/2014/main" id="{00000000-0008-0000-0100-000043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58" name="Text Box 23">
          <a:extLst>
            <a:ext uri="{FF2B5EF4-FFF2-40B4-BE49-F238E27FC236}">
              <a16:creationId xmlns="" xmlns:a16="http://schemas.microsoft.com/office/drawing/2014/main" id="{00000000-0008-0000-0100-000044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59" name="Text Box 24">
          <a:extLst>
            <a:ext uri="{FF2B5EF4-FFF2-40B4-BE49-F238E27FC236}">
              <a16:creationId xmlns="" xmlns:a16="http://schemas.microsoft.com/office/drawing/2014/main" id="{00000000-0008-0000-0100-000045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0" name="Text Box 50">
          <a:extLst>
            <a:ext uri="{FF2B5EF4-FFF2-40B4-BE49-F238E27FC236}">
              <a16:creationId xmlns="" xmlns:a16="http://schemas.microsoft.com/office/drawing/2014/main" id="{00000000-0008-0000-0100-000046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1" name="Text Box 52">
          <a:extLst>
            <a:ext uri="{FF2B5EF4-FFF2-40B4-BE49-F238E27FC236}">
              <a16:creationId xmlns="" xmlns:a16="http://schemas.microsoft.com/office/drawing/2014/main" id="{00000000-0008-0000-0100-000047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2" name="Text Box 24">
          <a:extLst>
            <a:ext uri="{FF2B5EF4-FFF2-40B4-BE49-F238E27FC236}">
              <a16:creationId xmlns="" xmlns:a16="http://schemas.microsoft.com/office/drawing/2014/main" id="{00000000-0008-0000-0100-000048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3" name="Text Box 50">
          <a:extLst>
            <a:ext uri="{FF2B5EF4-FFF2-40B4-BE49-F238E27FC236}">
              <a16:creationId xmlns="" xmlns:a16="http://schemas.microsoft.com/office/drawing/2014/main" id="{00000000-0008-0000-0100-000049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4" name="Text Box 52">
          <a:extLst>
            <a:ext uri="{FF2B5EF4-FFF2-40B4-BE49-F238E27FC236}">
              <a16:creationId xmlns="" xmlns:a16="http://schemas.microsoft.com/office/drawing/2014/main" id="{00000000-0008-0000-0100-00004A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5" name="Text Box 23">
          <a:extLst>
            <a:ext uri="{FF2B5EF4-FFF2-40B4-BE49-F238E27FC236}">
              <a16:creationId xmlns="" xmlns:a16="http://schemas.microsoft.com/office/drawing/2014/main" id="{00000000-0008-0000-0100-00004B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6" name="Text Box 24">
          <a:extLst>
            <a:ext uri="{FF2B5EF4-FFF2-40B4-BE49-F238E27FC236}">
              <a16:creationId xmlns="" xmlns:a16="http://schemas.microsoft.com/office/drawing/2014/main" id="{00000000-0008-0000-0100-00004C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7" name="Text Box 50">
          <a:extLst>
            <a:ext uri="{FF2B5EF4-FFF2-40B4-BE49-F238E27FC236}">
              <a16:creationId xmlns="" xmlns:a16="http://schemas.microsoft.com/office/drawing/2014/main" id="{00000000-0008-0000-0100-00004D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8" name="Text Box 52">
          <a:extLst>
            <a:ext uri="{FF2B5EF4-FFF2-40B4-BE49-F238E27FC236}">
              <a16:creationId xmlns="" xmlns:a16="http://schemas.microsoft.com/office/drawing/2014/main" id="{00000000-0008-0000-0100-00004E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9" name="Text Box 24">
          <a:extLst>
            <a:ext uri="{FF2B5EF4-FFF2-40B4-BE49-F238E27FC236}">
              <a16:creationId xmlns="" xmlns:a16="http://schemas.microsoft.com/office/drawing/2014/main" id="{00000000-0008-0000-0100-00004F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0" name="Text Box 50">
          <a:extLst>
            <a:ext uri="{FF2B5EF4-FFF2-40B4-BE49-F238E27FC236}">
              <a16:creationId xmlns="" xmlns:a16="http://schemas.microsoft.com/office/drawing/2014/main" id="{00000000-0008-0000-0100-000050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1" name="Text Box 52">
          <a:extLst>
            <a:ext uri="{FF2B5EF4-FFF2-40B4-BE49-F238E27FC236}">
              <a16:creationId xmlns="" xmlns:a16="http://schemas.microsoft.com/office/drawing/2014/main" id="{00000000-0008-0000-0100-000051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72" name="Text Box 23">
          <a:extLst>
            <a:ext uri="{FF2B5EF4-FFF2-40B4-BE49-F238E27FC236}">
              <a16:creationId xmlns="" xmlns:a16="http://schemas.microsoft.com/office/drawing/2014/main" id="{00000000-0008-0000-0100-000052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73" name="Text Box 24">
          <a:extLst>
            <a:ext uri="{FF2B5EF4-FFF2-40B4-BE49-F238E27FC236}">
              <a16:creationId xmlns="" xmlns:a16="http://schemas.microsoft.com/office/drawing/2014/main" id="{00000000-0008-0000-0100-000053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74" name="Text Box 50">
          <a:extLst>
            <a:ext uri="{FF2B5EF4-FFF2-40B4-BE49-F238E27FC236}">
              <a16:creationId xmlns="" xmlns:a16="http://schemas.microsoft.com/office/drawing/2014/main" id="{00000000-0008-0000-0100-000054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75" name="Text Box 52">
          <a:extLst>
            <a:ext uri="{FF2B5EF4-FFF2-40B4-BE49-F238E27FC236}">
              <a16:creationId xmlns="" xmlns:a16="http://schemas.microsoft.com/office/drawing/2014/main" id="{00000000-0008-0000-0100-000055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76" name="Text Box 24">
          <a:extLst>
            <a:ext uri="{FF2B5EF4-FFF2-40B4-BE49-F238E27FC236}">
              <a16:creationId xmlns="" xmlns:a16="http://schemas.microsoft.com/office/drawing/2014/main" id="{00000000-0008-0000-0100-000056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77" name="Text Box 50">
          <a:extLst>
            <a:ext uri="{FF2B5EF4-FFF2-40B4-BE49-F238E27FC236}">
              <a16:creationId xmlns="" xmlns:a16="http://schemas.microsoft.com/office/drawing/2014/main" id="{00000000-0008-0000-0100-000057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78" name="Text Box 52">
          <a:extLst>
            <a:ext uri="{FF2B5EF4-FFF2-40B4-BE49-F238E27FC236}">
              <a16:creationId xmlns="" xmlns:a16="http://schemas.microsoft.com/office/drawing/2014/main" id="{00000000-0008-0000-0100-000058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9" name="Text Box 23">
          <a:extLst>
            <a:ext uri="{FF2B5EF4-FFF2-40B4-BE49-F238E27FC236}">
              <a16:creationId xmlns="" xmlns:a16="http://schemas.microsoft.com/office/drawing/2014/main" id="{00000000-0008-0000-0100-000059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0" name="Text Box 24">
          <a:extLst>
            <a:ext uri="{FF2B5EF4-FFF2-40B4-BE49-F238E27FC236}">
              <a16:creationId xmlns="" xmlns:a16="http://schemas.microsoft.com/office/drawing/2014/main" id="{00000000-0008-0000-0100-00005A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1" name="Text Box 50">
          <a:extLst>
            <a:ext uri="{FF2B5EF4-FFF2-40B4-BE49-F238E27FC236}">
              <a16:creationId xmlns="" xmlns:a16="http://schemas.microsoft.com/office/drawing/2014/main" id="{00000000-0008-0000-0100-00005B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2" name="Text Box 52">
          <a:extLst>
            <a:ext uri="{FF2B5EF4-FFF2-40B4-BE49-F238E27FC236}">
              <a16:creationId xmlns="" xmlns:a16="http://schemas.microsoft.com/office/drawing/2014/main" id="{00000000-0008-0000-0100-00005C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3" name="Text Box 24">
          <a:extLst>
            <a:ext uri="{FF2B5EF4-FFF2-40B4-BE49-F238E27FC236}">
              <a16:creationId xmlns="" xmlns:a16="http://schemas.microsoft.com/office/drawing/2014/main" id="{00000000-0008-0000-0100-00005D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4" name="Text Box 50">
          <a:extLst>
            <a:ext uri="{FF2B5EF4-FFF2-40B4-BE49-F238E27FC236}">
              <a16:creationId xmlns="" xmlns:a16="http://schemas.microsoft.com/office/drawing/2014/main" id="{00000000-0008-0000-0100-00005E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5" name="Text Box 52">
          <a:extLst>
            <a:ext uri="{FF2B5EF4-FFF2-40B4-BE49-F238E27FC236}">
              <a16:creationId xmlns="" xmlns:a16="http://schemas.microsoft.com/office/drawing/2014/main" id="{00000000-0008-0000-0100-00005F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6" name="Text Box 23">
          <a:extLst>
            <a:ext uri="{FF2B5EF4-FFF2-40B4-BE49-F238E27FC236}">
              <a16:creationId xmlns="" xmlns:a16="http://schemas.microsoft.com/office/drawing/2014/main" id="{00000000-0008-0000-0100-000060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7" name="Text Box 24">
          <a:extLst>
            <a:ext uri="{FF2B5EF4-FFF2-40B4-BE49-F238E27FC236}">
              <a16:creationId xmlns="" xmlns:a16="http://schemas.microsoft.com/office/drawing/2014/main" id="{00000000-0008-0000-0100-000061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8" name="Text Box 50">
          <a:extLst>
            <a:ext uri="{FF2B5EF4-FFF2-40B4-BE49-F238E27FC236}">
              <a16:creationId xmlns="" xmlns:a16="http://schemas.microsoft.com/office/drawing/2014/main" id="{00000000-0008-0000-0100-000062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9" name="Text Box 52">
          <a:extLst>
            <a:ext uri="{FF2B5EF4-FFF2-40B4-BE49-F238E27FC236}">
              <a16:creationId xmlns="" xmlns:a16="http://schemas.microsoft.com/office/drawing/2014/main" id="{00000000-0008-0000-0100-000063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0" name="Text Box 24">
          <a:extLst>
            <a:ext uri="{FF2B5EF4-FFF2-40B4-BE49-F238E27FC236}">
              <a16:creationId xmlns="" xmlns:a16="http://schemas.microsoft.com/office/drawing/2014/main" id="{00000000-0008-0000-0100-000064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1" name="Text Box 50">
          <a:extLst>
            <a:ext uri="{FF2B5EF4-FFF2-40B4-BE49-F238E27FC236}">
              <a16:creationId xmlns="" xmlns:a16="http://schemas.microsoft.com/office/drawing/2014/main" id="{00000000-0008-0000-0100-000065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2" name="Text Box 52">
          <a:extLst>
            <a:ext uri="{FF2B5EF4-FFF2-40B4-BE49-F238E27FC236}">
              <a16:creationId xmlns="" xmlns:a16="http://schemas.microsoft.com/office/drawing/2014/main" id="{00000000-0008-0000-0100-000066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3" name="Text Box 23">
          <a:extLst>
            <a:ext uri="{FF2B5EF4-FFF2-40B4-BE49-F238E27FC236}">
              <a16:creationId xmlns="" xmlns:a16="http://schemas.microsoft.com/office/drawing/2014/main" id="{00000000-0008-0000-0100-000067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4" name="Text Box 24">
          <a:extLst>
            <a:ext uri="{FF2B5EF4-FFF2-40B4-BE49-F238E27FC236}">
              <a16:creationId xmlns="" xmlns:a16="http://schemas.microsoft.com/office/drawing/2014/main" id="{00000000-0008-0000-0100-000068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5" name="Text Box 50">
          <a:extLst>
            <a:ext uri="{FF2B5EF4-FFF2-40B4-BE49-F238E27FC236}">
              <a16:creationId xmlns="" xmlns:a16="http://schemas.microsoft.com/office/drawing/2014/main" id="{00000000-0008-0000-0100-000069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6" name="Text Box 52">
          <a:extLst>
            <a:ext uri="{FF2B5EF4-FFF2-40B4-BE49-F238E27FC236}">
              <a16:creationId xmlns="" xmlns:a16="http://schemas.microsoft.com/office/drawing/2014/main" id="{00000000-0008-0000-0100-00006A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7" name="Text Box 24">
          <a:extLst>
            <a:ext uri="{FF2B5EF4-FFF2-40B4-BE49-F238E27FC236}">
              <a16:creationId xmlns="" xmlns:a16="http://schemas.microsoft.com/office/drawing/2014/main" id="{00000000-0008-0000-0100-00006B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8" name="Text Box 50">
          <a:extLst>
            <a:ext uri="{FF2B5EF4-FFF2-40B4-BE49-F238E27FC236}">
              <a16:creationId xmlns="" xmlns:a16="http://schemas.microsoft.com/office/drawing/2014/main" id="{00000000-0008-0000-0100-00006C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9" name="Text Box 52">
          <a:extLst>
            <a:ext uri="{FF2B5EF4-FFF2-40B4-BE49-F238E27FC236}">
              <a16:creationId xmlns="" xmlns:a16="http://schemas.microsoft.com/office/drawing/2014/main" id="{00000000-0008-0000-0100-00006D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0" name="Text Box 23">
          <a:extLst>
            <a:ext uri="{FF2B5EF4-FFF2-40B4-BE49-F238E27FC236}">
              <a16:creationId xmlns="" xmlns:a16="http://schemas.microsoft.com/office/drawing/2014/main" id="{00000000-0008-0000-0100-00006E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1" name="Text Box 24">
          <a:extLst>
            <a:ext uri="{FF2B5EF4-FFF2-40B4-BE49-F238E27FC236}">
              <a16:creationId xmlns="" xmlns:a16="http://schemas.microsoft.com/office/drawing/2014/main" id="{00000000-0008-0000-0100-00006F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2" name="Text Box 50">
          <a:extLst>
            <a:ext uri="{FF2B5EF4-FFF2-40B4-BE49-F238E27FC236}">
              <a16:creationId xmlns="" xmlns:a16="http://schemas.microsoft.com/office/drawing/2014/main" id="{00000000-0008-0000-0100-000070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3" name="Text Box 52">
          <a:extLst>
            <a:ext uri="{FF2B5EF4-FFF2-40B4-BE49-F238E27FC236}">
              <a16:creationId xmlns="" xmlns:a16="http://schemas.microsoft.com/office/drawing/2014/main" id="{00000000-0008-0000-0100-000071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4" name="Text Box 24">
          <a:extLst>
            <a:ext uri="{FF2B5EF4-FFF2-40B4-BE49-F238E27FC236}">
              <a16:creationId xmlns="" xmlns:a16="http://schemas.microsoft.com/office/drawing/2014/main" id="{00000000-0008-0000-0100-000072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5" name="Text Box 50">
          <a:extLst>
            <a:ext uri="{FF2B5EF4-FFF2-40B4-BE49-F238E27FC236}">
              <a16:creationId xmlns="" xmlns:a16="http://schemas.microsoft.com/office/drawing/2014/main" id="{00000000-0008-0000-0100-000073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6" name="Text Box 52">
          <a:extLst>
            <a:ext uri="{FF2B5EF4-FFF2-40B4-BE49-F238E27FC236}">
              <a16:creationId xmlns="" xmlns:a16="http://schemas.microsoft.com/office/drawing/2014/main" id="{00000000-0008-0000-0100-000074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7" name="Text Box 23">
          <a:extLst>
            <a:ext uri="{FF2B5EF4-FFF2-40B4-BE49-F238E27FC236}">
              <a16:creationId xmlns="" xmlns:a16="http://schemas.microsoft.com/office/drawing/2014/main" id="{00000000-0008-0000-0100-000075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8" name="Text Box 24">
          <a:extLst>
            <a:ext uri="{FF2B5EF4-FFF2-40B4-BE49-F238E27FC236}">
              <a16:creationId xmlns="" xmlns:a16="http://schemas.microsoft.com/office/drawing/2014/main" id="{00000000-0008-0000-0100-000076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9" name="Text Box 50">
          <a:extLst>
            <a:ext uri="{FF2B5EF4-FFF2-40B4-BE49-F238E27FC236}">
              <a16:creationId xmlns="" xmlns:a16="http://schemas.microsoft.com/office/drawing/2014/main" id="{00000000-0008-0000-0100-000077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0" name="Text Box 52">
          <a:extLst>
            <a:ext uri="{FF2B5EF4-FFF2-40B4-BE49-F238E27FC236}">
              <a16:creationId xmlns="" xmlns:a16="http://schemas.microsoft.com/office/drawing/2014/main" id="{00000000-0008-0000-0100-000078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1" name="Text Box 24">
          <a:extLst>
            <a:ext uri="{FF2B5EF4-FFF2-40B4-BE49-F238E27FC236}">
              <a16:creationId xmlns="" xmlns:a16="http://schemas.microsoft.com/office/drawing/2014/main" id="{00000000-0008-0000-0100-000079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2" name="Text Box 50">
          <a:extLst>
            <a:ext uri="{FF2B5EF4-FFF2-40B4-BE49-F238E27FC236}">
              <a16:creationId xmlns="" xmlns:a16="http://schemas.microsoft.com/office/drawing/2014/main" id="{00000000-0008-0000-0100-00007A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3" name="Text Box 52">
          <a:extLst>
            <a:ext uri="{FF2B5EF4-FFF2-40B4-BE49-F238E27FC236}">
              <a16:creationId xmlns="" xmlns:a16="http://schemas.microsoft.com/office/drawing/2014/main" id="{00000000-0008-0000-0100-00007B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14" name="Text Box 23">
          <a:extLst>
            <a:ext uri="{FF2B5EF4-FFF2-40B4-BE49-F238E27FC236}">
              <a16:creationId xmlns="" xmlns:a16="http://schemas.microsoft.com/office/drawing/2014/main" id="{00000000-0008-0000-0100-00007C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15" name="Text Box 24">
          <a:extLst>
            <a:ext uri="{FF2B5EF4-FFF2-40B4-BE49-F238E27FC236}">
              <a16:creationId xmlns="" xmlns:a16="http://schemas.microsoft.com/office/drawing/2014/main" id="{00000000-0008-0000-0100-00007D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16" name="Text Box 50">
          <a:extLst>
            <a:ext uri="{FF2B5EF4-FFF2-40B4-BE49-F238E27FC236}">
              <a16:creationId xmlns="" xmlns:a16="http://schemas.microsoft.com/office/drawing/2014/main" id="{00000000-0008-0000-0100-00007E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17" name="Text Box 52">
          <a:extLst>
            <a:ext uri="{FF2B5EF4-FFF2-40B4-BE49-F238E27FC236}">
              <a16:creationId xmlns="" xmlns:a16="http://schemas.microsoft.com/office/drawing/2014/main" id="{00000000-0008-0000-0100-00007F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18" name="Text Box 24">
          <a:extLst>
            <a:ext uri="{FF2B5EF4-FFF2-40B4-BE49-F238E27FC236}">
              <a16:creationId xmlns="" xmlns:a16="http://schemas.microsoft.com/office/drawing/2014/main" id="{00000000-0008-0000-0100-000080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19" name="Text Box 50">
          <a:extLst>
            <a:ext uri="{FF2B5EF4-FFF2-40B4-BE49-F238E27FC236}">
              <a16:creationId xmlns="" xmlns:a16="http://schemas.microsoft.com/office/drawing/2014/main" id="{00000000-0008-0000-0100-000081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20" name="Text Box 52">
          <a:extLst>
            <a:ext uri="{FF2B5EF4-FFF2-40B4-BE49-F238E27FC236}">
              <a16:creationId xmlns="" xmlns:a16="http://schemas.microsoft.com/office/drawing/2014/main" id="{00000000-0008-0000-0100-000082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1" name="Text Box 23">
          <a:extLst>
            <a:ext uri="{FF2B5EF4-FFF2-40B4-BE49-F238E27FC236}">
              <a16:creationId xmlns="" xmlns:a16="http://schemas.microsoft.com/office/drawing/2014/main" id="{00000000-0008-0000-0100-000083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2" name="Text Box 24">
          <a:extLst>
            <a:ext uri="{FF2B5EF4-FFF2-40B4-BE49-F238E27FC236}">
              <a16:creationId xmlns="" xmlns:a16="http://schemas.microsoft.com/office/drawing/2014/main" id="{00000000-0008-0000-0100-000084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3" name="Text Box 50">
          <a:extLst>
            <a:ext uri="{FF2B5EF4-FFF2-40B4-BE49-F238E27FC236}">
              <a16:creationId xmlns="" xmlns:a16="http://schemas.microsoft.com/office/drawing/2014/main" id="{00000000-0008-0000-0100-000085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4" name="Text Box 52">
          <a:extLst>
            <a:ext uri="{FF2B5EF4-FFF2-40B4-BE49-F238E27FC236}">
              <a16:creationId xmlns="" xmlns:a16="http://schemas.microsoft.com/office/drawing/2014/main" id="{00000000-0008-0000-0100-000086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5" name="Text Box 24">
          <a:extLst>
            <a:ext uri="{FF2B5EF4-FFF2-40B4-BE49-F238E27FC236}">
              <a16:creationId xmlns="" xmlns:a16="http://schemas.microsoft.com/office/drawing/2014/main" id="{00000000-0008-0000-0100-000087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6" name="Text Box 50">
          <a:extLst>
            <a:ext uri="{FF2B5EF4-FFF2-40B4-BE49-F238E27FC236}">
              <a16:creationId xmlns="" xmlns:a16="http://schemas.microsoft.com/office/drawing/2014/main" id="{00000000-0008-0000-0100-000088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7" name="Text Box 52">
          <a:extLst>
            <a:ext uri="{FF2B5EF4-FFF2-40B4-BE49-F238E27FC236}">
              <a16:creationId xmlns="" xmlns:a16="http://schemas.microsoft.com/office/drawing/2014/main" id="{00000000-0008-0000-0100-000089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8" name="Text Box 23">
          <a:extLst>
            <a:ext uri="{FF2B5EF4-FFF2-40B4-BE49-F238E27FC236}">
              <a16:creationId xmlns="" xmlns:a16="http://schemas.microsoft.com/office/drawing/2014/main" id="{00000000-0008-0000-0100-00008A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9" name="Text Box 24">
          <a:extLst>
            <a:ext uri="{FF2B5EF4-FFF2-40B4-BE49-F238E27FC236}">
              <a16:creationId xmlns="" xmlns:a16="http://schemas.microsoft.com/office/drawing/2014/main" id="{00000000-0008-0000-0100-00008B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0" name="Text Box 50">
          <a:extLst>
            <a:ext uri="{FF2B5EF4-FFF2-40B4-BE49-F238E27FC236}">
              <a16:creationId xmlns="" xmlns:a16="http://schemas.microsoft.com/office/drawing/2014/main" id="{00000000-0008-0000-0100-00008C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1" name="Text Box 52">
          <a:extLst>
            <a:ext uri="{FF2B5EF4-FFF2-40B4-BE49-F238E27FC236}">
              <a16:creationId xmlns="" xmlns:a16="http://schemas.microsoft.com/office/drawing/2014/main" id="{00000000-0008-0000-0100-00008D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2" name="Text Box 24">
          <a:extLst>
            <a:ext uri="{FF2B5EF4-FFF2-40B4-BE49-F238E27FC236}">
              <a16:creationId xmlns="" xmlns:a16="http://schemas.microsoft.com/office/drawing/2014/main" id="{00000000-0008-0000-0100-00008E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3" name="Text Box 50">
          <a:extLst>
            <a:ext uri="{FF2B5EF4-FFF2-40B4-BE49-F238E27FC236}">
              <a16:creationId xmlns="" xmlns:a16="http://schemas.microsoft.com/office/drawing/2014/main" id="{00000000-0008-0000-0100-00008F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4" name="Text Box 52">
          <a:extLst>
            <a:ext uri="{FF2B5EF4-FFF2-40B4-BE49-F238E27FC236}">
              <a16:creationId xmlns="" xmlns:a16="http://schemas.microsoft.com/office/drawing/2014/main" id="{00000000-0008-0000-0100-000090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5" name="Text Box 23">
          <a:extLst>
            <a:ext uri="{FF2B5EF4-FFF2-40B4-BE49-F238E27FC236}">
              <a16:creationId xmlns="" xmlns:a16="http://schemas.microsoft.com/office/drawing/2014/main" id="{00000000-0008-0000-0100-000091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6" name="Text Box 24">
          <a:extLst>
            <a:ext uri="{FF2B5EF4-FFF2-40B4-BE49-F238E27FC236}">
              <a16:creationId xmlns="" xmlns:a16="http://schemas.microsoft.com/office/drawing/2014/main" id="{00000000-0008-0000-0100-000092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7" name="Text Box 50">
          <a:extLst>
            <a:ext uri="{FF2B5EF4-FFF2-40B4-BE49-F238E27FC236}">
              <a16:creationId xmlns="" xmlns:a16="http://schemas.microsoft.com/office/drawing/2014/main" id="{00000000-0008-0000-0100-000093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8" name="Text Box 52">
          <a:extLst>
            <a:ext uri="{FF2B5EF4-FFF2-40B4-BE49-F238E27FC236}">
              <a16:creationId xmlns="" xmlns:a16="http://schemas.microsoft.com/office/drawing/2014/main" id="{00000000-0008-0000-0100-000094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9" name="Text Box 24">
          <a:extLst>
            <a:ext uri="{FF2B5EF4-FFF2-40B4-BE49-F238E27FC236}">
              <a16:creationId xmlns="" xmlns:a16="http://schemas.microsoft.com/office/drawing/2014/main" id="{00000000-0008-0000-0100-000095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0" name="Text Box 50">
          <a:extLst>
            <a:ext uri="{FF2B5EF4-FFF2-40B4-BE49-F238E27FC236}">
              <a16:creationId xmlns="" xmlns:a16="http://schemas.microsoft.com/office/drawing/2014/main" id="{00000000-0008-0000-0100-000096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1" name="Text Box 52">
          <a:extLst>
            <a:ext uri="{FF2B5EF4-FFF2-40B4-BE49-F238E27FC236}">
              <a16:creationId xmlns="" xmlns:a16="http://schemas.microsoft.com/office/drawing/2014/main" id="{00000000-0008-0000-0100-000097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2" name="Text Box 23">
          <a:extLst>
            <a:ext uri="{FF2B5EF4-FFF2-40B4-BE49-F238E27FC236}">
              <a16:creationId xmlns="" xmlns:a16="http://schemas.microsoft.com/office/drawing/2014/main" id="{00000000-0008-0000-0100-000098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3" name="Text Box 24">
          <a:extLst>
            <a:ext uri="{FF2B5EF4-FFF2-40B4-BE49-F238E27FC236}">
              <a16:creationId xmlns="" xmlns:a16="http://schemas.microsoft.com/office/drawing/2014/main" id="{00000000-0008-0000-0100-000099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4" name="Text Box 50">
          <a:extLst>
            <a:ext uri="{FF2B5EF4-FFF2-40B4-BE49-F238E27FC236}">
              <a16:creationId xmlns="" xmlns:a16="http://schemas.microsoft.com/office/drawing/2014/main" id="{00000000-0008-0000-0100-00009A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5" name="Text Box 52">
          <a:extLst>
            <a:ext uri="{FF2B5EF4-FFF2-40B4-BE49-F238E27FC236}">
              <a16:creationId xmlns="" xmlns:a16="http://schemas.microsoft.com/office/drawing/2014/main" id="{00000000-0008-0000-0100-00009B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6" name="Text Box 24">
          <a:extLst>
            <a:ext uri="{FF2B5EF4-FFF2-40B4-BE49-F238E27FC236}">
              <a16:creationId xmlns="" xmlns:a16="http://schemas.microsoft.com/office/drawing/2014/main" id="{00000000-0008-0000-0100-00009C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7" name="Text Box 50">
          <a:extLst>
            <a:ext uri="{FF2B5EF4-FFF2-40B4-BE49-F238E27FC236}">
              <a16:creationId xmlns="" xmlns:a16="http://schemas.microsoft.com/office/drawing/2014/main" id="{00000000-0008-0000-0100-00009D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8" name="Text Box 52">
          <a:extLst>
            <a:ext uri="{FF2B5EF4-FFF2-40B4-BE49-F238E27FC236}">
              <a16:creationId xmlns="" xmlns:a16="http://schemas.microsoft.com/office/drawing/2014/main" id="{00000000-0008-0000-0100-00009E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9" name="Text Box 23">
          <a:extLst>
            <a:ext uri="{FF2B5EF4-FFF2-40B4-BE49-F238E27FC236}">
              <a16:creationId xmlns="" xmlns:a16="http://schemas.microsoft.com/office/drawing/2014/main" id="{00000000-0008-0000-0100-00009F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0" name="Text Box 24">
          <a:extLst>
            <a:ext uri="{FF2B5EF4-FFF2-40B4-BE49-F238E27FC236}">
              <a16:creationId xmlns="" xmlns:a16="http://schemas.microsoft.com/office/drawing/2014/main" id="{00000000-0008-0000-0100-0000A0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1" name="Text Box 50">
          <a:extLst>
            <a:ext uri="{FF2B5EF4-FFF2-40B4-BE49-F238E27FC236}">
              <a16:creationId xmlns="" xmlns:a16="http://schemas.microsoft.com/office/drawing/2014/main" id="{00000000-0008-0000-0100-0000A1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2" name="Text Box 52">
          <a:extLst>
            <a:ext uri="{FF2B5EF4-FFF2-40B4-BE49-F238E27FC236}">
              <a16:creationId xmlns="" xmlns:a16="http://schemas.microsoft.com/office/drawing/2014/main" id="{00000000-0008-0000-0100-0000A2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3" name="Text Box 24">
          <a:extLst>
            <a:ext uri="{FF2B5EF4-FFF2-40B4-BE49-F238E27FC236}">
              <a16:creationId xmlns="" xmlns:a16="http://schemas.microsoft.com/office/drawing/2014/main" id="{00000000-0008-0000-0100-0000A3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4" name="Text Box 50">
          <a:extLst>
            <a:ext uri="{FF2B5EF4-FFF2-40B4-BE49-F238E27FC236}">
              <a16:creationId xmlns="" xmlns:a16="http://schemas.microsoft.com/office/drawing/2014/main" id="{00000000-0008-0000-0100-0000A4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5" name="Text Box 52">
          <a:extLst>
            <a:ext uri="{FF2B5EF4-FFF2-40B4-BE49-F238E27FC236}">
              <a16:creationId xmlns="" xmlns:a16="http://schemas.microsoft.com/office/drawing/2014/main" id="{00000000-0008-0000-0100-0000A5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56" name="Text Box 23">
          <a:extLst>
            <a:ext uri="{FF2B5EF4-FFF2-40B4-BE49-F238E27FC236}">
              <a16:creationId xmlns="" xmlns:a16="http://schemas.microsoft.com/office/drawing/2014/main" id="{00000000-0008-0000-0100-0000A6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57" name="Text Box 24">
          <a:extLst>
            <a:ext uri="{FF2B5EF4-FFF2-40B4-BE49-F238E27FC236}">
              <a16:creationId xmlns="" xmlns:a16="http://schemas.microsoft.com/office/drawing/2014/main" id="{00000000-0008-0000-0100-0000A7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58" name="Text Box 50">
          <a:extLst>
            <a:ext uri="{FF2B5EF4-FFF2-40B4-BE49-F238E27FC236}">
              <a16:creationId xmlns="" xmlns:a16="http://schemas.microsoft.com/office/drawing/2014/main" id="{00000000-0008-0000-0100-0000A8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59" name="Text Box 52">
          <a:extLst>
            <a:ext uri="{FF2B5EF4-FFF2-40B4-BE49-F238E27FC236}">
              <a16:creationId xmlns="" xmlns:a16="http://schemas.microsoft.com/office/drawing/2014/main" id="{00000000-0008-0000-0100-0000A9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60" name="Text Box 24">
          <a:extLst>
            <a:ext uri="{FF2B5EF4-FFF2-40B4-BE49-F238E27FC236}">
              <a16:creationId xmlns="" xmlns:a16="http://schemas.microsoft.com/office/drawing/2014/main" id="{00000000-0008-0000-0100-0000AA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61" name="Text Box 50">
          <a:extLst>
            <a:ext uri="{FF2B5EF4-FFF2-40B4-BE49-F238E27FC236}">
              <a16:creationId xmlns="" xmlns:a16="http://schemas.microsoft.com/office/drawing/2014/main" id="{00000000-0008-0000-0100-0000AB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62" name="Text Box 52">
          <a:extLst>
            <a:ext uri="{FF2B5EF4-FFF2-40B4-BE49-F238E27FC236}">
              <a16:creationId xmlns="" xmlns:a16="http://schemas.microsoft.com/office/drawing/2014/main" id="{00000000-0008-0000-0100-0000AC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3" name="Text Box 23">
          <a:extLst>
            <a:ext uri="{FF2B5EF4-FFF2-40B4-BE49-F238E27FC236}">
              <a16:creationId xmlns="" xmlns:a16="http://schemas.microsoft.com/office/drawing/2014/main" id="{00000000-0008-0000-0100-0000AD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4" name="Text Box 24">
          <a:extLst>
            <a:ext uri="{FF2B5EF4-FFF2-40B4-BE49-F238E27FC236}">
              <a16:creationId xmlns="" xmlns:a16="http://schemas.microsoft.com/office/drawing/2014/main" id="{00000000-0008-0000-0100-0000AE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5" name="Text Box 50">
          <a:extLst>
            <a:ext uri="{FF2B5EF4-FFF2-40B4-BE49-F238E27FC236}">
              <a16:creationId xmlns="" xmlns:a16="http://schemas.microsoft.com/office/drawing/2014/main" id="{00000000-0008-0000-0100-0000AF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6" name="Text Box 52">
          <a:extLst>
            <a:ext uri="{FF2B5EF4-FFF2-40B4-BE49-F238E27FC236}">
              <a16:creationId xmlns="" xmlns:a16="http://schemas.microsoft.com/office/drawing/2014/main" id="{00000000-0008-0000-0100-0000B0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7" name="Text Box 24">
          <a:extLst>
            <a:ext uri="{FF2B5EF4-FFF2-40B4-BE49-F238E27FC236}">
              <a16:creationId xmlns="" xmlns:a16="http://schemas.microsoft.com/office/drawing/2014/main" id="{00000000-0008-0000-0100-0000B1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8" name="Text Box 50">
          <a:extLst>
            <a:ext uri="{FF2B5EF4-FFF2-40B4-BE49-F238E27FC236}">
              <a16:creationId xmlns="" xmlns:a16="http://schemas.microsoft.com/office/drawing/2014/main" id="{00000000-0008-0000-0100-0000B2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9" name="Text Box 52">
          <a:extLst>
            <a:ext uri="{FF2B5EF4-FFF2-40B4-BE49-F238E27FC236}">
              <a16:creationId xmlns="" xmlns:a16="http://schemas.microsoft.com/office/drawing/2014/main" id="{00000000-0008-0000-0100-0000B3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0" name="Text Box 23">
          <a:extLst>
            <a:ext uri="{FF2B5EF4-FFF2-40B4-BE49-F238E27FC236}">
              <a16:creationId xmlns="" xmlns:a16="http://schemas.microsoft.com/office/drawing/2014/main" id="{00000000-0008-0000-0100-0000B4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1" name="Text Box 24">
          <a:extLst>
            <a:ext uri="{FF2B5EF4-FFF2-40B4-BE49-F238E27FC236}">
              <a16:creationId xmlns="" xmlns:a16="http://schemas.microsoft.com/office/drawing/2014/main" id="{00000000-0008-0000-0100-0000B5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2" name="Text Box 50">
          <a:extLst>
            <a:ext uri="{FF2B5EF4-FFF2-40B4-BE49-F238E27FC236}">
              <a16:creationId xmlns="" xmlns:a16="http://schemas.microsoft.com/office/drawing/2014/main" id="{00000000-0008-0000-0100-0000B6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3" name="Text Box 52">
          <a:extLst>
            <a:ext uri="{FF2B5EF4-FFF2-40B4-BE49-F238E27FC236}">
              <a16:creationId xmlns="" xmlns:a16="http://schemas.microsoft.com/office/drawing/2014/main" id="{00000000-0008-0000-0100-0000B7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4" name="Text Box 24">
          <a:extLst>
            <a:ext uri="{FF2B5EF4-FFF2-40B4-BE49-F238E27FC236}">
              <a16:creationId xmlns="" xmlns:a16="http://schemas.microsoft.com/office/drawing/2014/main" id="{00000000-0008-0000-0100-0000B8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5" name="Text Box 50">
          <a:extLst>
            <a:ext uri="{FF2B5EF4-FFF2-40B4-BE49-F238E27FC236}">
              <a16:creationId xmlns="" xmlns:a16="http://schemas.microsoft.com/office/drawing/2014/main" id="{00000000-0008-0000-0100-0000B9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6" name="Text Box 52">
          <a:extLst>
            <a:ext uri="{FF2B5EF4-FFF2-40B4-BE49-F238E27FC236}">
              <a16:creationId xmlns="" xmlns:a16="http://schemas.microsoft.com/office/drawing/2014/main" id="{00000000-0008-0000-0100-0000BA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7" name="Text Box 23">
          <a:extLst>
            <a:ext uri="{FF2B5EF4-FFF2-40B4-BE49-F238E27FC236}">
              <a16:creationId xmlns="" xmlns:a16="http://schemas.microsoft.com/office/drawing/2014/main" id="{00000000-0008-0000-0100-0000BB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8" name="Text Box 24">
          <a:extLst>
            <a:ext uri="{FF2B5EF4-FFF2-40B4-BE49-F238E27FC236}">
              <a16:creationId xmlns="" xmlns:a16="http://schemas.microsoft.com/office/drawing/2014/main" id="{00000000-0008-0000-0100-0000BC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9" name="Text Box 50">
          <a:extLst>
            <a:ext uri="{FF2B5EF4-FFF2-40B4-BE49-F238E27FC236}">
              <a16:creationId xmlns="" xmlns:a16="http://schemas.microsoft.com/office/drawing/2014/main" id="{00000000-0008-0000-0100-0000BD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0" name="Text Box 52">
          <a:extLst>
            <a:ext uri="{FF2B5EF4-FFF2-40B4-BE49-F238E27FC236}">
              <a16:creationId xmlns="" xmlns:a16="http://schemas.microsoft.com/office/drawing/2014/main" id="{00000000-0008-0000-0100-0000BE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1" name="Text Box 24">
          <a:extLst>
            <a:ext uri="{FF2B5EF4-FFF2-40B4-BE49-F238E27FC236}">
              <a16:creationId xmlns="" xmlns:a16="http://schemas.microsoft.com/office/drawing/2014/main" id="{00000000-0008-0000-0100-0000BF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2" name="Text Box 50">
          <a:extLst>
            <a:ext uri="{FF2B5EF4-FFF2-40B4-BE49-F238E27FC236}">
              <a16:creationId xmlns="" xmlns:a16="http://schemas.microsoft.com/office/drawing/2014/main" id="{00000000-0008-0000-0100-0000C0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3" name="Text Box 52">
          <a:extLst>
            <a:ext uri="{FF2B5EF4-FFF2-40B4-BE49-F238E27FC236}">
              <a16:creationId xmlns="" xmlns:a16="http://schemas.microsoft.com/office/drawing/2014/main" id="{00000000-0008-0000-0100-0000C1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4" name="Text Box 23">
          <a:extLst>
            <a:ext uri="{FF2B5EF4-FFF2-40B4-BE49-F238E27FC236}">
              <a16:creationId xmlns="" xmlns:a16="http://schemas.microsoft.com/office/drawing/2014/main" id="{00000000-0008-0000-0100-0000C2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5"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6"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7"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8" name="Text Box 24">
          <a:extLst>
            <a:ext uri="{FF2B5EF4-FFF2-40B4-BE49-F238E27FC236}">
              <a16:creationId xmlns="" xmlns:a16="http://schemas.microsoft.com/office/drawing/2014/main" id="{00000000-0008-0000-0100-0000C6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9" name="Text Box 50">
          <a:extLst>
            <a:ext uri="{FF2B5EF4-FFF2-40B4-BE49-F238E27FC236}">
              <a16:creationId xmlns="" xmlns:a16="http://schemas.microsoft.com/office/drawing/2014/main" id="{00000000-0008-0000-0100-0000C7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90" name="Text Box 52">
          <a:extLst>
            <a:ext uri="{FF2B5EF4-FFF2-40B4-BE49-F238E27FC236}">
              <a16:creationId xmlns="" xmlns:a16="http://schemas.microsoft.com/office/drawing/2014/main" id="{00000000-0008-0000-0100-0000C8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1" name="Text Box 23">
          <a:extLst>
            <a:ext uri="{FF2B5EF4-FFF2-40B4-BE49-F238E27FC236}">
              <a16:creationId xmlns="" xmlns:a16="http://schemas.microsoft.com/office/drawing/2014/main" id="{00000000-0008-0000-0100-0000C9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2"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3"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4"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5" name="Text Box 24">
          <a:extLst>
            <a:ext uri="{FF2B5EF4-FFF2-40B4-BE49-F238E27FC236}">
              <a16:creationId xmlns="" xmlns:a16="http://schemas.microsoft.com/office/drawing/2014/main" id="{00000000-0008-0000-0100-0000CD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6" name="Text Box 50">
          <a:extLst>
            <a:ext uri="{FF2B5EF4-FFF2-40B4-BE49-F238E27FC236}">
              <a16:creationId xmlns="" xmlns:a16="http://schemas.microsoft.com/office/drawing/2014/main" id="{00000000-0008-0000-0100-0000CE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7" name="Text Box 52">
          <a:extLst>
            <a:ext uri="{FF2B5EF4-FFF2-40B4-BE49-F238E27FC236}">
              <a16:creationId xmlns="" xmlns:a16="http://schemas.microsoft.com/office/drawing/2014/main" id="{00000000-0008-0000-0100-0000CF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98" name="Text Box 23">
          <a:extLst>
            <a:ext uri="{FF2B5EF4-FFF2-40B4-BE49-F238E27FC236}">
              <a16:creationId xmlns="" xmlns:a16="http://schemas.microsoft.com/office/drawing/2014/main" id="{00000000-0008-0000-0100-0000D0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99"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00"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01"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02" name="Text Box 24">
          <a:extLst>
            <a:ext uri="{FF2B5EF4-FFF2-40B4-BE49-F238E27FC236}">
              <a16:creationId xmlns="" xmlns:a16="http://schemas.microsoft.com/office/drawing/2014/main" id="{00000000-0008-0000-0100-0000D4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03" name="Text Box 50">
          <a:extLst>
            <a:ext uri="{FF2B5EF4-FFF2-40B4-BE49-F238E27FC236}">
              <a16:creationId xmlns="" xmlns:a16="http://schemas.microsoft.com/office/drawing/2014/main" id="{00000000-0008-0000-0100-0000D5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04" name="Text Box 52">
          <a:extLst>
            <a:ext uri="{FF2B5EF4-FFF2-40B4-BE49-F238E27FC236}">
              <a16:creationId xmlns="" xmlns:a16="http://schemas.microsoft.com/office/drawing/2014/main" id="{00000000-0008-0000-0100-0000D6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5" name="Text Box 23">
          <a:extLst>
            <a:ext uri="{FF2B5EF4-FFF2-40B4-BE49-F238E27FC236}">
              <a16:creationId xmlns="" xmlns:a16="http://schemas.microsoft.com/office/drawing/2014/main" id="{00000000-0008-0000-0100-0000D7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6"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7"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8"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9" name="Text Box 24">
          <a:extLst>
            <a:ext uri="{FF2B5EF4-FFF2-40B4-BE49-F238E27FC236}">
              <a16:creationId xmlns="" xmlns:a16="http://schemas.microsoft.com/office/drawing/2014/main" id="{00000000-0008-0000-0100-0000DB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0" name="Text Box 50">
          <a:extLst>
            <a:ext uri="{FF2B5EF4-FFF2-40B4-BE49-F238E27FC236}">
              <a16:creationId xmlns="" xmlns:a16="http://schemas.microsoft.com/office/drawing/2014/main" id="{00000000-0008-0000-0100-0000DC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1" name="Text Box 52">
          <a:extLst>
            <a:ext uri="{FF2B5EF4-FFF2-40B4-BE49-F238E27FC236}">
              <a16:creationId xmlns="" xmlns:a16="http://schemas.microsoft.com/office/drawing/2014/main" id="{00000000-0008-0000-0100-0000DD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2" name="Text Box 23">
          <a:extLst>
            <a:ext uri="{FF2B5EF4-FFF2-40B4-BE49-F238E27FC236}">
              <a16:creationId xmlns="" xmlns:a16="http://schemas.microsoft.com/office/drawing/2014/main" id="{00000000-0008-0000-0100-0000DE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3" name="Text Box 24">
          <a:extLst>
            <a:ext uri="{FF2B5EF4-FFF2-40B4-BE49-F238E27FC236}">
              <a16:creationId xmlns="" xmlns:a16="http://schemas.microsoft.com/office/drawing/2014/main" id="{00000000-0008-0000-0100-0000DF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4" name="Text Box 50">
          <a:extLst>
            <a:ext uri="{FF2B5EF4-FFF2-40B4-BE49-F238E27FC236}">
              <a16:creationId xmlns="" xmlns:a16="http://schemas.microsoft.com/office/drawing/2014/main" id="{00000000-0008-0000-0100-0000E0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5" name="Text Box 52">
          <a:extLst>
            <a:ext uri="{FF2B5EF4-FFF2-40B4-BE49-F238E27FC236}">
              <a16:creationId xmlns="" xmlns:a16="http://schemas.microsoft.com/office/drawing/2014/main" id="{00000000-0008-0000-0100-0000E1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6" name="Text Box 24">
          <a:extLst>
            <a:ext uri="{FF2B5EF4-FFF2-40B4-BE49-F238E27FC236}">
              <a16:creationId xmlns="" xmlns:a16="http://schemas.microsoft.com/office/drawing/2014/main" id="{00000000-0008-0000-0100-0000E2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7" name="Text Box 50">
          <a:extLst>
            <a:ext uri="{FF2B5EF4-FFF2-40B4-BE49-F238E27FC236}">
              <a16:creationId xmlns="" xmlns:a16="http://schemas.microsoft.com/office/drawing/2014/main" id="{00000000-0008-0000-0100-0000E3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8" name="Text Box 52">
          <a:extLst>
            <a:ext uri="{FF2B5EF4-FFF2-40B4-BE49-F238E27FC236}">
              <a16:creationId xmlns="" xmlns:a16="http://schemas.microsoft.com/office/drawing/2014/main" id="{00000000-0008-0000-0100-0000E4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9" name="Text Box 23">
          <a:extLst>
            <a:ext uri="{FF2B5EF4-FFF2-40B4-BE49-F238E27FC236}">
              <a16:creationId xmlns="" xmlns:a16="http://schemas.microsoft.com/office/drawing/2014/main" id="{00000000-0008-0000-0100-0000E5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0" name="Text Box 24">
          <a:extLst>
            <a:ext uri="{FF2B5EF4-FFF2-40B4-BE49-F238E27FC236}">
              <a16:creationId xmlns="" xmlns:a16="http://schemas.microsoft.com/office/drawing/2014/main" id="{00000000-0008-0000-0100-0000E6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1" name="Text Box 50">
          <a:extLst>
            <a:ext uri="{FF2B5EF4-FFF2-40B4-BE49-F238E27FC236}">
              <a16:creationId xmlns="" xmlns:a16="http://schemas.microsoft.com/office/drawing/2014/main" id="{00000000-0008-0000-0100-0000E7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2" name="Text Box 52">
          <a:extLst>
            <a:ext uri="{FF2B5EF4-FFF2-40B4-BE49-F238E27FC236}">
              <a16:creationId xmlns="" xmlns:a16="http://schemas.microsoft.com/office/drawing/2014/main" id="{00000000-0008-0000-0100-0000E8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3" name="Text Box 24">
          <a:extLst>
            <a:ext uri="{FF2B5EF4-FFF2-40B4-BE49-F238E27FC236}">
              <a16:creationId xmlns="" xmlns:a16="http://schemas.microsoft.com/office/drawing/2014/main" id="{00000000-0008-0000-0100-0000E9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4" name="Text Box 50">
          <a:extLst>
            <a:ext uri="{FF2B5EF4-FFF2-40B4-BE49-F238E27FC236}">
              <a16:creationId xmlns="" xmlns:a16="http://schemas.microsoft.com/office/drawing/2014/main" id="{00000000-0008-0000-0100-0000EA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5" name="Text Box 52">
          <a:extLst>
            <a:ext uri="{FF2B5EF4-FFF2-40B4-BE49-F238E27FC236}">
              <a16:creationId xmlns="" xmlns:a16="http://schemas.microsoft.com/office/drawing/2014/main" id="{00000000-0008-0000-0100-0000EB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6" name="Text Box 23">
          <a:extLst>
            <a:ext uri="{FF2B5EF4-FFF2-40B4-BE49-F238E27FC236}">
              <a16:creationId xmlns="" xmlns:a16="http://schemas.microsoft.com/office/drawing/2014/main" id="{00000000-0008-0000-0100-0000EC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7" name="Text Box 24">
          <a:extLst>
            <a:ext uri="{FF2B5EF4-FFF2-40B4-BE49-F238E27FC236}">
              <a16:creationId xmlns="" xmlns:a16="http://schemas.microsoft.com/office/drawing/2014/main" id="{00000000-0008-0000-0100-0000ED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8" name="Text Box 50">
          <a:extLst>
            <a:ext uri="{FF2B5EF4-FFF2-40B4-BE49-F238E27FC236}">
              <a16:creationId xmlns="" xmlns:a16="http://schemas.microsoft.com/office/drawing/2014/main" id="{00000000-0008-0000-0100-0000EE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9" name="Text Box 52">
          <a:extLst>
            <a:ext uri="{FF2B5EF4-FFF2-40B4-BE49-F238E27FC236}">
              <a16:creationId xmlns="" xmlns:a16="http://schemas.microsoft.com/office/drawing/2014/main" id="{00000000-0008-0000-0100-0000EF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30" name="Text Box 24">
          <a:extLst>
            <a:ext uri="{FF2B5EF4-FFF2-40B4-BE49-F238E27FC236}">
              <a16:creationId xmlns="" xmlns:a16="http://schemas.microsoft.com/office/drawing/2014/main" id="{00000000-0008-0000-0100-0000F0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31" name="Text Box 50">
          <a:extLst>
            <a:ext uri="{FF2B5EF4-FFF2-40B4-BE49-F238E27FC236}">
              <a16:creationId xmlns="" xmlns:a16="http://schemas.microsoft.com/office/drawing/2014/main" id="{00000000-0008-0000-0100-0000F1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32" name="Text Box 52">
          <a:extLst>
            <a:ext uri="{FF2B5EF4-FFF2-40B4-BE49-F238E27FC236}">
              <a16:creationId xmlns="" xmlns:a16="http://schemas.microsoft.com/office/drawing/2014/main" id="{00000000-0008-0000-0100-0000F2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3" name="Text Box 23">
          <a:extLst>
            <a:ext uri="{FF2B5EF4-FFF2-40B4-BE49-F238E27FC236}">
              <a16:creationId xmlns="" xmlns:a16="http://schemas.microsoft.com/office/drawing/2014/main" id="{00000000-0008-0000-0100-0000F3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4" name="Text Box 24">
          <a:extLst>
            <a:ext uri="{FF2B5EF4-FFF2-40B4-BE49-F238E27FC236}">
              <a16:creationId xmlns="" xmlns:a16="http://schemas.microsoft.com/office/drawing/2014/main" id="{00000000-0008-0000-0100-0000F4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5" name="Text Box 50">
          <a:extLst>
            <a:ext uri="{FF2B5EF4-FFF2-40B4-BE49-F238E27FC236}">
              <a16:creationId xmlns="" xmlns:a16="http://schemas.microsoft.com/office/drawing/2014/main" id="{00000000-0008-0000-0100-0000F5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6" name="Text Box 52">
          <a:extLst>
            <a:ext uri="{FF2B5EF4-FFF2-40B4-BE49-F238E27FC236}">
              <a16:creationId xmlns="" xmlns:a16="http://schemas.microsoft.com/office/drawing/2014/main" id="{00000000-0008-0000-0100-0000F6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7" name="Text Box 24">
          <a:extLst>
            <a:ext uri="{FF2B5EF4-FFF2-40B4-BE49-F238E27FC236}">
              <a16:creationId xmlns="" xmlns:a16="http://schemas.microsoft.com/office/drawing/2014/main" id="{00000000-0008-0000-0100-0000F7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8" name="Text Box 50">
          <a:extLst>
            <a:ext uri="{FF2B5EF4-FFF2-40B4-BE49-F238E27FC236}">
              <a16:creationId xmlns="" xmlns:a16="http://schemas.microsoft.com/office/drawing/2014/main" id="{00000000-0008-0000-0100-0000F8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9" name="Text Box 52">
          <a:extLst>
            <a:ext uri="{FF2B5EF4-FFF2-40B4-BE49-F238E27FC236}">
              <a16:creationId xmlns="" xmlns:a16="http://schemas.microsoft.com/office/drawing/2014/main" id="{00000000-0008-0000-0100-0000F902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40" name="Text Box 23">
          <a:extLst>
            <a:ext uri="{FF2B5EF4-FFF2-40B4-BE49-F238E27FC236}">
              <a16:creationId xmlns="" xmlns:a16="http://schemas.microsoft.com/office/drawing/2014/main" id="{00000000-0008-0000-0100-0000FA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41" name="Text Box 24">
          <a:extLst>
            <a:ext uri="{FF2B5EF4-FFF2-40B4-BE49-F238E27FC236}">
              <a16:creationId xmlns="" xmlns:a16="http://schemas.microsoft.com/office/drawing/2014/main" id="{00000000-0008-0000-0100-0000FB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42" name="Text Box 50">
          <a:extLst>
            <a:ext uri="{FF2B5EF4-FFF2-40B4-BE49-F238E27FC236}">
              <a16:creationId xmlns="" xmlns:a16="http://schemas.microsoft.com/office/drawing/2014/main" id="{00000000-0008-0000-0100-0000FC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43" name="Text Box 52">
          <a:extLst>
            <a:ext uri="{FF2B5EF4-FFF2-40B4-BE49-F238E27FC236}">
              <a16:creationId xmlns="" xmlns:a16="http://schemas.microsoft.com/office/drawing/2014/main" id="{00000000-0008-0000-0100-0000FD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44" name="Text Box 24">
          <a:extLst>
            <a:ext uri="{FF2B5EF4-FFF2-40B4-BE49-F238E27FC236}">
              <a16:creationId xmlns="" xmlns:a16="http://schemas.microsoft.com/office/drawing/2014/main" id="{00000000-0008-0000-0100-0000FE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45" name="Text Box 50">
          <a:extLst>
            <a:ext uri="{FF2B5EF4-FFF2-40B4-BE49-F238E27FC236}">
              <a16:creationId xmlns="" xmlns:a16="http://schemas.microsoft.com/office/drawing/2014/main" id="{00000000-0008-0000-0100-0000FF02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46" name="Text Box 52">
          <a:extLst>
            <a:ext uri="{FF2B5EF4-FFF2-40B4-BE49-F238E27FC236}">
              <a16:creationId xmlns="" xmlns:a16="http://schemas.microsoft.com/office/drawing/2014/main" id="{00000000-0008-0000-0100-00000003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7" name="Text Box 23">
          <a:extLst>
            <a:ext uri="{FF2B5EF4-FFF2-40B4-BE49-F238E27FC236}">
              <a16:creationId xmlns="" xmlns:a16="http://schemas.microsoft.com/office/drawing/2014/main" id="{00000000-0008-0000-0100-00000103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8" name="Text Box 24">
          <a:extLst>
            <a:ext uri="{FF2B5EF4-FFF2-40B4-BE49-F238E27FC236}">
              <a16:creationId xmlns="" xmlns:a16="http://schemas.microsoft.com/office/drawing/2014/main" id="{00000000-0008-0000-0100-00000203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9" name="Text Box 50">
          <a:extLst>
            <a:ext uri="{FF2B5EF4-FFF2-40B4-BE49-F238E27FC236}">
              <a16:creationId xmlns="" xmlns:a16="http://schemas.microsoft.com/office/drawing/2014/main" id="{00000000-0008-0000-0100-00000303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0" name="Text Box 52">
          <a:extLst>
            <a:ext uri="{FF2B5EF4-FFF2-40B4-BE49-F238E27FC236}">
              <a16:creationId xmlns="" xmlns:a16="http://schemas.microsoft.com/office/drawing/2014/main" id="{00000000-0008-0000-0100-00000403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1" name="Text Box 24">
          <a:extLst>
            <a:ext uri="{FF2B5EF4-FFF2-40B4-BE49-F238E27FC236}">
              <a16:creationId xmlns="" xmlns:a16="http://schemas.microsoft.com/office/drawing/2014/main" id="{00000000-0008-0000-0100-00000503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2" name="Text Box 50">
          <a:extLst>
            <a:ext uri="{FF2B5EF4-FFF2-40B4-BE49-F238E27FC236}">
              <a16:creationId xmlns="" xmlns:a16="http://schemas.microsoft.com/office/drawing/2014/main" id="{00000000-0008-0000-0100-00000603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3" name="Text Box 52">
          <a:extLst>
            <a:ext uri="{FF2B5EF4-FFF2-40B4-BE49-F238E27FC236}">
              <a16:creationId xmlns="" xmlns:a16="http://schemas.microsoft.com/office/drawing/2014/main" id="{00000000-0008-0000-0100-00000703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4" name="Text Box 23">
          <a:extLst>
            <a:ext uri="{FF2B5EF4-FFF2-40B4-BE49-F238E27FC236}">
              <a16:creationId xmlns="" xmlns:a16="http://schemas.microsoft.com/office/drawing/2014/main" id="{00000000-0008-0000-0100-00000803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5" name="Text Box 24">
          <a:extLst>
            <a:ext uri="{FF2B5EF4-FFF2-40B4-BE49-F238E27FC236}">
              <a16:creationId xmlns="" xmlns:a16="http://schemas.microsoft.com/office/drawing/2014/main" id="{00000000-0008-0000-0100-00000903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6" name="Text Box 50">
          <a:extLst>
            <a:ext uri="{FF2B5EF4-FFF2-40B4-BE49-F238E27FC236}">
              <a16:creationId xmlns="" xmlns:a16="http://schemas.microsoft.com/office/drawing/2014/main" id="{00000000-0008-0000-0100-00000A03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7" name="Text Box 52">
          <a:extLst>
            <a:ext uri="{FF2B5EF4-FFF2-40B4-BE49-F238E27FC236}">
              <a16:creationId xmlns="" xmlns:a16="http://schemas.microsoft.com/office/drawing/2014/main" id="{00000000-0008-0000-0100-00000B03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8" name="Text Box 24">
          <a:extLst>
            <a:ext uri="{FF2B5EF4-FFF2-40B4-BE49-F238E27FC236}">
              <a16:creationId xmlns="" xmlns:a16="http://schemas.microsoft.com/office/drawing/2014/main" id="{00000000-0008-0000-0100-00000C03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9" name="Text Box 50">
          <a:extLst>
            <a:ext uri="{FF2B5EF4-FFF2-40B4-BE49-F238E27FC236}">
              <a16:creationId xmlns="" xmlns:a16="http://schemas.microsoft.com/office/drawing/2014/main" id="{00000000-0008-0000-0100-00000D03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60" name="Text Box 52">
          <a:extLst>
            <a:ext uri="{FF2B5EF4-FFF2-40B4-BE49-F238E27FC236}">
              <a16:creationId xmlns="" xmlns:a16="http://schemas.microsoft.com/office/drawing/2014/main" id="{00000000-0008-0000-0100-00000E03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1" name="Text Box 23">
          <a:extLst>
            <a:ext uri="{FF2B5EF4-FFF2-40B4-BE49-F238E27FC236}">
              <a16:creationId xmlns="" xmlns:a16="http://schemas.microsoft.com/office/drawing/2014/main" id="{00000000-0008-0000-0100-00000F03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2" name="Text Box 24">
          <a:extLst>
            <a:ext uri="{FF2B5EF4-FFF2-40B4-BE49-F238E27FC236}">
              <a16:creationId xmlns="" xmlns:a16="http://schemas.microsoft.com/office/drawing/2014/main" id="{00000000-0008-0000-0100-00001003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3" name="Text Box 50">
          <a:extLst>
            <a:ext uri="{FF2B5EF4-FFF2-40B4-BE49-F238E27FC236}">
              <a16:creationId xmlns="" xmlns:a16="http://schemas.microsoft.com/office/drawing/2014/main" id="{00000000-0008-0000-0100-00001103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4" name="Text Box 52">
          <a:extLst>
            <a:ext uri="{FF2B5EF4-FFF2-40B4-BE49-F238E27FC236}">
              <a16:creationId xmlns="" xmlns:a16="http://schemas.microsoft.com/office/drawing/2014/main" id="{00000000-0008-0000-0100-00001203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5" name="Text Box 24">
          <a:extLst>
            <a:ext uri="{FF2B5EF4-FFF2-40B4-BE49-F238E27FC236}">
              <a16:creationId xmlns="" xmlns:a16="http://schemas.microsoft.com/office/drawing/2014/main" id="{00000000-0008-0000-0100-00001303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6" name="Text Box 50">
          <a:extLst>
            <a:ext uri="{FF2B5EF4-FFF2-40B4-BE49-F238E27FC236}">
              <a16:creationId xmlns="" xmlns:a16="http://schemas.microsoft.com/office/drawing/2014/main" id="{00000000-0008-0000-0100-00001403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7" name="Text Box 52">
          <a:extLst>
            <a:ext uri="{FF2B5EF4-FFF2-40B4-BE49-F238E27FC236}">
              <a16:creationId xmlns="" xmlns:a16="http://schemas.microsoft.com/office/drawing/2014/main" id="{00000000-0008-0000-0100-00001503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68" name="Text Box 23">
          <a:extLst>
            <a:ext uri="{FF2B5EF4-FFF2-40B4-BE49-F238E27FC236}">
              <a16:creationId xmlns="" xmlns:a16="http://schemas.microsoft.com/office/drawing/2014/main" id="{00000000-0008-0000-0100-00001603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69" name="Text Box 24">
          <a:extLst>
            <a:ext uri="{FF2B5EF4-FFF2-40B4-BE49-F238E27FC236}">
              <a16:creationId xmlns="" xmlns:a16="http://schemas.microsoft.com/office/drawing/2014/main" id="{00000000-0008-0000-0100-00001703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0" name="Text Box 50">
          <a:extLst>
            <a:ext uri="{FF2B5EF4-FFF2-40B4-BE49-F238E27FC236}">
              <a16:creationId xmlns="" xmlns:a16="http://schemas.microsoft.com/office/drawing/2014/main" id="{00000000-0008-0000-0100-00001803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1" name="Text Box 52">
          <a:extLst>
            <a:ext uri="{FF2B5EF4-FFF2-40B4-BE49-F238E27FC236}">
              <a16:creationId xmlns="" xmlns:a16="http://schemas.microsoft.com/office/drawing/2014/main" id="{00000000-0008-0000-0100-00001903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2" name="Text Box 24">
          <a:extLst>
            <a:ext uri="{FF2B5EF4-FFF2-40B4-BE49-F238E27FC236}">
              <a16:creationId xmlns="" xmlns:a16="http://schemas.microsoft.com/office/drawing/2014/main" id="{00000000-0008-0000-0100-00001A03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3" name="Text Box 50">
          <a:extLst>
            <a:ext uri="{FF2B5EF4-FFF2-40B4-BE49-F238E27FC236}">
              <a16:creationId xmlns="" xmlns:a16="http://schemas.microsoft.com/office/drawing/2014/main" id="{00000000-0008-0000-0100-00001B03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4" name="Text Box 52">
          <a:extLst>
            <a:ext uri="{FF2B5EF4-FFF2-40B4-BE49-F238E27FC236}">
              <a16:creationId xmlns="" xmlns:a16="http://schemas.microsoft.com/office/drawing/2014/main" id="{00000000-0008-0000-0100-00001C03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75" name="Text Box 23">
          <a:extLst>
            <a:ext uri="{FF2B5EF4-FFF2-40B4-BE49-F238E27FC236}">
              <a16:creationId xmlns="" xmlns:a16="http://schemas.microsoft.com/office/drawing/2014/main" id="{00000000-0008-0000-0100-00001D03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76" name="Text Box 24">
          <a:extLst>
            <a:ext uri="{FF2B5EF4-FFF2-40B4-BE49-F238E27FC236}">
              <a16:creationId xmlns="" xmlns:a16="http://schemas.microsoft.com/office/drawing/2014/main" id="{00000000-0008-0000-0100-00001E03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77" name="Text Box 50">
          <a:extLst>
            <a:ext uri="{FF2B5EF4-FFF2-40B4-BE49-F238E27FC236}">
              <a16:creationId xmlns="" xmlns:a16="http://schemas.microsoft.com/office/drawing/2014/main" id="{00000000-0008-0000-0100-00001F03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78" name="Text Box 52">
          <a:extLst>
            <a:ext uri="{FF2B5EF4-FFF2-40B4-BE49-F238E27FC236}">
              <a16:creationId xmlns="" xmlns:a16="http://schemas.microsoft.com/office/drawing/2014/main" id="{00000000-0008-0000-0100-00002003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79" name="Text Box 24">
          <a:extLst>
            <a:ext uri="{FF2B5EF4-FFF2-40B4-BE49-F238E27FC236}">
              <a16:creationId xmlns="" xmlns:a16="http://schemas.microsoft.com/office/drawing/2014/main" id="{00000000-0008-0000-0100-00002103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0" name="Text Box 50">
          <a:extLst>
            <a:ext uri="{FF2B5EF4-FFF2-40B4-BE49-F238E27FC236}">
              <a16:creationId xmlns="" xmlns:a16="http://schemas.microsoft.com/office/drawing/2014/main" id="{00000000-0008-0000-0100-00002203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1" name="Text Box 52">
          <a:extLst>
            <a:ext uri="{FF2B5EF4-FFF2-40B4-BE49-F238E27FC236}">
              <a16:creationId xmlns="" xmlns:a16="http://schemas.microsoft.com/office/drawing/2014/main" id="{00000000-0008-0000-0100-00002303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82" name="Text Box 23">
          <a:extLst>
            <a:ext uri="{FF2B5EF4-FFF2-40B4-BE49-F238E27FC236}">
              <a16:creationId xmlns="" xmlns:a16="http://schemas.microsoft.com/office/drawing/2014/main" id="{00000000-0008-0000-0100-00002403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83" name="Text Box 24">
          <a:extLst>
            <a:ext uri="{FF2B5EF4-FFF2-40B4-BE49-F238E27FC236}">
              <a16:creationId xmlns="" xmlns:a16="http://schemas.microsoft.com/office/drawing/2014/main" id="{00000000-0008-0000-0100-00002503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84" name="Text Box 50">
          <a:extLst>
            <a:ext uri="{FF2B5EF4-FFF2-40B4-BE49-F238E27FC236}">
              <a16:creationId xmlns="" xmlns:a16="http://schemas.microsoft.com/office/drawing/2014/main" id="{00000000-0008-0000-0100-00002603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85" name="Text Box 52">
          <a:extLst>
            <a:ext uri="{FF2B5EF4-FFF2-40B4-BE49-F238E27FC236}">
              <a16:creationId xmlns="" xmlns:a16="http://schemas.microsoft.com/office/drawing/2014/main" id="{00000000-0008-0000-0100-00002703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86" name="Text Box 24">
          <a:extLst>
            <a:ext uri="{FF2B5EF4-FFF2-40B4-BE49-F238E27FC236}">
              <a16:creationId xmlns="" xmlns:a16="http://schemas.microsoft.com/office/drawing/2014/main" id="{00000000-0008-0000-0100-00002803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87" name="Text Box 50">
          <a:extLst>
            <a:ext uri="{FF2B5EF4-FFF2-40B4-BE49-F238E27FC236}">
              <a16:creationId xmlns="" xmlns:a16="http://schemas.microsoft.com/office/drawing/2014/main" id="{00000000-0008-0000-0100-00002903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88" name="Text Box 52">
          <a:extLst>
            <a:ext uri="{FF2B5EF4-FFF2-40B4-BE49-F238E27FC236}">
              <a16:creationId xmlns="" xmlns:a16="http://schemas.microsoft.com/office/drawing/2014/main" id="{00000000-0008-0000-0100-00002A03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9" name="Text Box 23">
          <a:extLst>
            <a:ext uri="{FF2B5EF4-FFF2-40B4-BE49-F238E27FC236}">
              <a16:creationId xmlns="" xmlns:a16="http://schemas.microsoft.com/office/drawing/2014/main" id="{00000000-0008-0000-0100-00002B03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0" name="Text Box 24">
          <a:extLst>
            <a:ext uri="{FF2B5EF4-FFF2-40B4-BE49-F238E27FC236}">
              <a16:creationId xmlns="" xmlns:a16="http://schemas.microsoft.com/office/drawing/2014/main" id="{00000000-0008-0000-0100-00002C03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1" name="Text Box 50">
          <a:extLst>
            <a:ext uri="{FF2B5EF4-FFF2-40B4-BE49-F238E27FC236}">
              <a16:creationId xmlns="" xmlns:a16="http://schemas.microsoft.com/office/drawing/2014/main" id="{00000000-0008-0000-0100-00002D03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2" name="Text Box 52">
          <a:extLst>
            <a:ext uri="{FF2B5EF4-FFF2-40B4-BE49-F238E27FC236}">
              <a16:creationId xmlns="" xmlns:a16="http://schemas.microsoft.com/office/drawing/2014/main" id="{00000000-0008-0000-0100-00002E03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3" name="Text Box 24">
          <a:extLst>
            <a:ext uri="{FF2B5EF4-FFF2-40B4-BE49-F238E27FC236}">
              <a16:creationId xmlns="" xmlns:a16="http://schemas.microsoft.com/office/drawing/2014/main" id="{00000000-0008-0000-0100-00002F03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4" name="Text Box 50">
          <a:extLst>
            <a:ext uri="{FF2B5EF4-FFF2-40B4-BE49-F238E27FC236}">
              <a16:creationId xmlns="" xmlns:a16="http://schemas.microsoft.com/office/drawing/2014/main" id="{00000000-0008-0000-0100-00003003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5" name="Text Box 52">
          <a:extLst>
            <a:ext uri="{FF2B5EF4-FFF2-40B4-BE49-F238E27FC236}">
              <a16:creationId xmlns="" xmlns:a16="http://schemas.microsoft.com/office/drawing/2014/main" id="{00000000-0008-0000-0100-00003103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96" name="Text Box 23">
          <a:extLst>
            <a:ext uri="{FF2B5EF4-FFF2-40B4-BE49-F238E27FC236}">
              <a16:creationId xmlns="" xmlns:a16="http://schemas.microsoft.com/office/drawing/2014/main" id="{00000000-0008-0000-0100-00003203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97" name="Text Box 24">
          <a:extLst>
            <a:ext uri="{FF2B5EF4-FFF2-40B4-BE49-F238E27FC236}">
              <a16:creationId xmlns="" xmlns:a16="http://schemas.microsoft.com/office/drawing/2014/main" id="{00000000-0008-0000-0100-00003303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98" name="Text Box 50">
          <a:extLst>
            <a:ext uri="{FF2B5EF4-FFF2-40B4-BE49-F238E27FC236}">
              <a16:creationId xmlns="" xmlns:a16="http://schemas.microsoft.com/office/drawing/2014/main" id="{00000000-0008-0000-0100-00003403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99" name="Text Box 52">
          <a:extLst>
            <a:ext uri="{FF2B5EF4-FFF2-40B4-BE49-F238E27FC236}">
              <a16:creationId xmlns="" xmlns:a16="http://schemas.microsoft.com/office/drawing/2014/main" id="{00000000-0008-0000-0100-00003503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00" name="Text Box 24">
          <a:extLst>
            <a:ext uri="{FF2B5EF4-FFF2-40B4-BE49-F238E27FC236}">
              <a16:creationId xmlns="" xmlns:a16="http://schemas.microsoft.com/office/drawing/2014/main" id="{00000000-0008-0000-0100-00003603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01" name="Text Box 50">
          <a:extLst>
            <a:ext uri="{FF2B5EF4-FFF2-40B4-BE49-F238E27FC236}">
              <a16:creationId xmlns="" xmlns:a16="http://schemas.microsoft.com/office/drawing/2014/main" id="{00000000-0008-0000-0100-00003703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02" name="Text Box 52">
          <a:extLst>
            <a:ext uri="{FF2B5EF4-FFF2-40B4-BE49-F238E27FC236}">
              <a16:creationId xmlns="" xmlns:a16="http://schemas.microsoft.com/office/drawing/2014/main" id="{00000000-0008-0000-0100-00003803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3" name="Text Box 23">
          <a:extLst>
            <a:ext uri="{FF2B5EF4-FFF2-40B4-BE49-F238E27FC236}">
              <a16:creationId xmlns="" xmlns:a16="http://schemas.microsoft.com/office/drawing/2014/main" id="{00000000-0008-0000-0100-00003903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4" name="Text Box 24">
          <a:extLst>
            <a:ext uri="{FF2B5EF4-FFF2-40B4-BE49-F238E27FC236}">
              <a16:creationId xmlns="" xmlns:a16="http://schemas.microsoft.com/office/drawing/2014/main" id="{00000000-0008-0000-0100-00003A03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5" name="Text Box 50">
          <a:extLst>
            <a:ext uri="{FF2B5EF4-FFF2-40B4-BE49-F238E27FC236}">
              <a16:creationId xmlns="" xmlns:a16="http://schemas.microsoft.com/office/drawing/2014/main" id="{00000000-0008-0000-0100-00003B03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6" name="Text Box 52">
          <a:extLst>
            <a:ext uri="{FF2B5EF4-FFF2-40B4-BE49-F238E27FC236}">
              <a16:creationId xmlns="" xmlns:a16="http://schemas.microsoft.com/office/drawing/2014/main" id="{00000000-0008-0000-0100-00003C03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7" name="Text Box 24">
          <a:extLst>
            <a:ext uri="{FF2B5EF4-FFF2-40B4-BE49-F238E27FC236}">
              <a16:creationId xmlns="" xmlns:a16="http://schemas.microsoft.com/office/drawing/2014/main" id="{00000000-0008-0000-0100-00003D03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8" name="Text Box 50">
          <a:extLst>
            <a:ext uri="{FF2B5EF4-FFF2-40B4-BE49-F238E27FC236}">
              <a16:creationId xmlns="" xmlns:a16="http://schemas.microsoft.com/office/drawing/2014/main" id="{00000000-0008-0000-0100-00003E03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9" name="Text Box 52">
          <a:extLst>
            <a:ext uri="{FF2B5EF4-FFF2-40B4-BE49-F238E27FC236}">
              <a16:creationId xmlns="" xmlns:a16="http://schemas.microsoft.com/office/drawing/2014/main" id="{00000000-0008-0000-0100-00003F03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10" name="Text Box 23">
          <a:extLst>
            <a:ext uri="{FF2B5EF4-FFF2-40B4-BE49-F238E27FC236}">
              <a16:creationId xmlns="" xmlns:a16="http://schemas.microsoft.com/office/drawing/2014/main" id="{00000000-0008-0000-0100-00004003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11" name="Text Box 24">
          <a:extLst>
            <a:ext uri="{FF2B5EF4-FFF2-40B4-BE49-F238E27FC236}">
              <a16:creationId xmlns="" xmlns:a16="http://schemas.microsoft.com/office/drawing/2014/main" id="{00000000-0008-0000-0100-00004103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12" name="Text Box 50">
          <a:extLst>
            <a:ext uri="{FF2B5EF4-FFF2-40B4-BE49-F238E27FC236}">
              <a16:creationId xmlns="" xmlns:a16="http://schemas.microsoft.com/office/drawing/2014/main" id="{00000000-0008-0000-0100-00004203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13" name="Text Box 52">
          <a:extLst>
            <a:ext uri="{FF2B5EF4-FFF2-40B4-BE49-F238E27FC236}">
              <a16:creationId xmlns="" xmlns:a16="http://schemas.microsoft.com/office/drawing/2014/main" id="{00000000-0008-0000-0100-00004303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14" name="Text Box 24">
          <a:extLst>
            <a:ext uri="{FF2B5EF4-FFF2-40B4-BE49-F238E27FC236}">
              <a16:creationId xmlns="" xmlns:a16="http://schemas.microsoft.com/office/drawing/2014/main" id="{00000000-0008-0000-0100-00004403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15" name="Text Box 50">
          <a:extLst>
            <a:ext uri="{FF2B5EF4-FFF2-40B4-BE49-F238E27FC236}">
              <a16:creationId xmlns="" xmlns:a16="http://schemas.microsoft.com/office/drawing/2014/main" id="{00000000-0008-0000-0100-00004503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16" name="Text Box 52">
          <a:extLst>
            <a:ext uri="{FF2B5EF4-FFF2-40B4-BE49-F238E27FC236}">
              <a16:creationId xmlns="" xmlns:a16="http://schemas.microsoft.com/office/drawing/2014/main" id="{00000000-0008-0000-0100-00004603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17" name="Text Box 23">
          <a:extLst>
            <a:ext uri="{FF2B5EF4-FFF2-40B4-BE49-F238E27FC236}">
              <a16:creationId xmlns="" xmlns:a16="http://schemas.microsoft.com/office/drawing/2014/main" id="{00000000-0008-0000-0100-00004703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18" name="Text Box 24">
          <a:extLst>
            <a:ext uri="{FF2B5EF4-FFF2-40B4-BE49-F238E27FC236}">
              <a16:creationId xmlns="" xmlns:a16="http://schemas.microsoft.com/office/drawing/2014/main" id="{00000000-0008-0000-0100-00004803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19" name="Text Box 50">
          <a:extLst>
            <a:ext uri="{FF2B5EF4-FFF2-40B4-BE49-F238E27FC236}">
              <a16:creationId xmlns="" xmlns:a16="http://schemas.microsoft.com/office/drawing/2014/main" id="{00000000-0008-0000-0100-00004903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0" name="Text Box 52">
          <a:extLst>
            <a:ext uri="{FF2B5EF4-FFF2-40B4-BE49-F238E27FC236}">
              <a16:creationId xmlns="" xmlns:a16="http://schemas.microsoft.com/office/drawing/2014/main" id="{00000000-0008-0000-0100-00004A03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1" name="Text Box 24">
          <a:extLst>
            <a:ext uri="{FF2B5EF4-FFF2-40B4-BE49-F238E27FC236}">
              <a16:creationId xmlns="" xmlns:a16="http://schemas.microsoft.com/office/drawing/2014/main" id="{00000000-0008-0000-0100-00004B03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2" name="Text Box 50">
          <a:extLst>
            <a:ext uri="{FF2B5EF4-FFF2-40B4-BE49-F238E27FC236}">
              <a16:creationId xmlns="" xmlns:a16="http://schemas.microsoft.com/office/drawing/2014/main" id="{00000000-0008-0000-0100-00004C03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3" name="Text Box 52">
          <a:extLst>
            <a:ext uri="{FF2B5EF4-FFF2-40B4-BE49-F238E27FC236}">
              <a16:creationId xmlns="" xmlns:a16="http://schemas.microsoft.com/office/drawing/2014/main" id="{00000000-0008-0000-0100-00004D030000}"/>
            </a:ext>
          </a:extLst>
        </xdr:cNvPr>
        <xdr:cNvSpPr txBox="1">
          <a:spLocks noChangeArrowheads="1"/>
        </xdr:cNvSpPr>
      </xdr:nvSpPr>
      <xdr:spPr bwMode="auto">
        <a:xfrm>
          <a:off x="582083"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24" name="Text Box 23">
          <a:extLst>
            <a:ext uri="{FF2B5EF4-FFF2-40B4-BE49-F238E27FC236}">
              <a16:creationId xmlns="" xmlns:a16="http://schemas.microsoft.com/office/drawing/2014/main" id="{00000000-0008-0000-0100-00004E03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25" name="Text Box 24">
          <a:extLst>
            <a:ext uri="{FF2B5EF4-FFF2-40B4-BE49-F238E27FC236}">
              <a16:creationId xmlns="" xmlns:a16="http://schemas.microsoft.com/office/drawing/2014/main" id="{00000000-0008-0000-0100-00004F03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26" name="Text Box 50">
          <a:extLst>
            <a:ext uri="{FF2B5EF4-FFF2-40B4-BE49-F238E27FC236}">
              <a16:creationId xmlns="" xmlns:a16="http://schemas.microsoft.com/office/drawing/2014/main" id="{00000000-0008-0000-0100-00005003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27" name="Text Box 52">
          <a:extLst>
            <a:ext uri="{FF2B5EF4-FFF2-40B4-BE49-F238E27FC236}">
              <a16:creationId xmlns="" xmlns:a16="http://schemas.microsoft.com/office/drawing/2014/main" id="{00000000-0008-0000-0100-00005103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28" name="Text Box 24">
          <a:extLst>
            <a:ext uri="{FF2B5EF4-FFF2-40B4-BE49-F238E27FC236}">
              <a16:creationId xmlns="" xmlns:a16="http://schemas.microsoft.com/office/drawing/2014/main" id="{00000000-0008-0000-0100-00005203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29" name="Text Box 50">
          <a:extLst>
            <a:ext uri="{FF2B5EF4-FFF2-40B4-BE49-F238E27FC236}">
              <a16:creationId xmlns="" xmlns:a16="http://schemas.microsoft.com/office/drawing/2014/main" id="{00000000-0008-0000-0100-00005303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30" name="Text Box 52">
          <a:extLst>
            <a:ext uri="{FF2B5EF4-FFF2-40B4-BE49-F238E27FC236}">
              <a16:creationId xmlns="" xmlns:a16="http://schemas.microsoft.com/office/drawing/2014/main" id="{00000000-0008-0000-0100-000054030000}"/>
            </a:ext>
          </a:extLst>
        </xdr:cNvPr>
        <xdr:cNvSpPr txBox="1">
          <a:spLocks noChangeArrowheads="1"/>
        </xdr:cNvSpPr>
      </xdr:nvSpPr>
      <xdr:spPr bwMode="auto">
        <a:xfrm>
          <a:off x="582083"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1" name="Text Box 23">
          <a:extLst>
            <a:ext uri="{FF2B5EF4-FFF2-40B4-BE49-F238E27FC236}">
              <a16:creationId xmlns="" xmlns:a16="http://schemas.microsoft.com/office/drawing/2014/main" id="{00000000-0008-0000-0100-00007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2" name="Text Box 24">
          <a:extLst>
            <a:ext uri="{FF2B5EF4-FFF2-40B4-BE49-F238E27FC236}">
              <a16:creationId xmlns="" xmlns:a16="http://schemas.microsoft.com/office/drawing/2014/main" id="{00000000-0008-0000-0100-00007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3" name="Text Box 50">
          <a:extLst>
            <a:ext uri="{FF2B5EF4-FFF2-40B4-BE49-F238E27FC236}">
              <a16:creationId xmlns="" xmlns:a16="http://schemas.microsoft.com/office/drawing/2014/main" id="{00000000-0008-0000-0100-00007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4" name="Text Box 52">
          <a:extLst>
            <a:ext uri="{FF2B5EF4-FFF2-40B4-BE49-F238E27FC236}">
              <a16:creationId xmlns="" xmlns:a16="http://schemas.microsoft.com/office/drawing/2014/main" id="{00000000-0008-0000-0100-00007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5" name="Text Box 24">
          <a:extLst>
            <a:ext uri="{FF2B5EF4-FFF2-40B4-BE49-F238E27FC236}">
              <a16:creationId xmlns="" xmlns:a16="http://schemas.microsoft.com/office/drawing/2014/main" id="{00000000-0008-0000-0100-00007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6" name="Text Box 50">
          <a:extLst>
            <a:ext uri="{FF2B5EF4-FFF2-40B4-BE49-F238E27FC236}">
              <a16:creationId xmlns="" xmlns:a16="http://schemas.microsoft.com/office/drawing/2014/main" id="{00000000-0008-0000-0100-00007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7" name="Text Box 52">
          <a:extLst>
            <a:ext uri="{FF2B5EF4-FFF2-40B4-BE49-F238E27FC236}">
              <a16:creationId xmlns="" xmlns:a16="http://schemas.microsoft.com/office/drawing/2014/main" id="{00000000-0008-0000-0100-00007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8" name="Text Box 23">
          <a:extLst>
            <a:ext uri="{FF2B5EF4-FFF2-40B4-BE49-F238E27FC236}">
              <a16:creationId xmlns="" xmlns:a16="http://schemas.microsoft.com/office/drawing/2014/main" id="{00000000-0008-0000-0100-00007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9" name="Text Box 24">
          <a:extLst>
            <a:ext uri="{FF2B5EF4-FFF2-40B4-BE49-F238E27FC236}">
              <a16:creationId xmlns="" xmlns:a16="http://schemas.microsoft.com/office/drawing/2014/main" id="{00000000-0008-0000-0100-00007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40" name="Text Box 50">
          <a:extLst>
            <a:ext uri="{FF2B5EF4-FFF2-40B4-BE49-F238E27FC236}">
              <a16:creationId xmlns="" xmlns:a16="http://schemas.microsoft.com/office/drawing/2014/main" id="{00000000-0008-0000-0100-00008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41" name="Text Box 52">
          <a:extLst>
            <a:ext uri="{FF2B5EF4-FFF2-40B4-BE49-F238E27FC236}">
              <a16:creationId xmlns="" xmlns:a16="http://schemas.microsoft.com/office/drawing/2014/main" id="{00000000-0008-0000-0100-00008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42" name="Text Box 24">
          <a:extLst>
            <a:ext uri="{FF2B5EF4-FFF2-40B4-BE49-F238E27FC236}">
              <a16:creationId xmlns="" xmlns:a16="http://schemas.microsoft.com/office/drawing/2014/main" id="{00000000-0008-0000-0100-00008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43" name="Text Box 50">
          <a:extLst>
            <a:ext uri="{FF2B5EF4-FFF2-40B4-BE49-F238E27FC236}">
              <a16:creationId xmlns="" xmlns:a16="http://schemas.microsoft.com/office/drawing/2014/main" id="{00000000-0008-0000-0100-00008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44" name="Text Box 52">
          <a:extLst>
            <a:ext uri="{FF2B5EF4-FFF2-40B4-BE49-F238E27FC236}">
              <a16:creationId xmlns="" xmlns:a16="http://schemas.microsoft.com/office/drawing/2014/main" id="{00000000-0008-0000-0100-00008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45" name="Text Box 23">
          <a:extLst>
            <a:ext uri="{FF2B5EF4-FFF2-40B4-BE49-F238E27FC236}">
              <a16:creationId xmlns="" xmlns:a16="http://schemas.microsoft.com/office/drawing/2014/main" id="{00000000-0008-0000-0100-00008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46" name="Text Box 24">
          <a:extLst>
            <a:ext uri="{FF2B5EF4-FFF2-40B4-BE49-F238E27FC236}">
              <a16:creationId xmlns="" xmlns:a16="http://schemas.microsoft.com/office/drawing/2014/main" id="{00000000-0008-0000-0100-000086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47" name="Text Box 50">
          <a:extLst>
            <a:ext uri="{FF2B5EF4-FFF2-40B4-BE49-F238E27FC236}">
              <a16:creationId xmlns="" xmlns:a16="http://schemas.microsoft.com/office/drawing/2014/main" id="{00000000-0008-0000-0100-00008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48" name="Text Box 52">
          <a:extLst>
            <a:ext uri="{FF2B5EF4-FFF2-40B4-BE49-F238E27FC236}">
              <a16:creationId xmlns="" xmlns:a16="http://schemas.microsoft.com/office/drawing/2014/main" id="{00000000-0008-0000-0100-00008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49" name="Text Box 24">
          <a:extLst>
            <a:ext uri="{FF2B5EF4-FFF2-40B4-BE49-F238E27FC236}">
              <a16:creationId xmlns="" xmlns:a16="http://schemas.microsoft.com/office/drawing/2014/main" id="{00000000-0008-0000-0100-00008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50" name="Text Box 50">
          <a:extLst>
            <a:ext uri="{FF2B5EF4-FFF2-40B4-BE49-F238E27FC236}">
              <a16:creationId xmlns="" xmlns:a16="http://schemas.microsoft.com/office/drawing/2014/main" id="{00000000-0008-0000-0100-00008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51" name="Text Box 52">
          <a:extLst>
            <a:ext uri="{FF2B5EF4-FFF2-40B4-BE49-F238E27FC236}">
              <a16:creationId xmlns="" xmlns:a16="http://schemas.microsoft.com/office/drawing/2014/main" id="{00000000-0008-0000-0100-00008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2" name="Text Box 23">
          <a:extLst>
            <a:ext uri="{FF2B5EF4-FFF2-40B4-BE49-F238E27FC236}">
              <a16:creationId xmlns="" xmlns:a16="http://schemas.microsoft.com/office/drawing/2014/main" id="{00000000-0008-0000-0100-00008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3" name="Text Box 24">
          <a:extLst>
            <a:ext uri="{FF2B5EF4-FFF2-40B4-BE49-F238E27FC236}">
              <a16:creationId xmlns="" xmlns:a16="http://schemas.microsoft.com/office/drawing/2014/main" id="{00000000-0008-0000-0100-00008D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4" name="Text Box 50">
          <a:extLst>
            <a:ext uri="{FF2B5EF4-FFF2-40B4-BE49-F238E27FC236}">
              <a16:creationId xmlns="" xmlns:a16="http://schemas.microsoft.com/office/drawing/2014/main" id="{00000000-0008-0000-0100-00008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5" name="Text Box 52">
          <a:extLst>
            <a:ext uri="{FF2B5EF4-FFF2-40B4-BE49-F238E27FC236}">
              <a16:creationId xmlns="" xmlns:a16="http://schemas.microsoft.com/office/drawing/2014/main" id="{00000000-0008-0000-0100-00008F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6" name="Text Box 24">
          <a:extLst>
            <a:ext uri="{FF2B5EF4-FFF2-40B4-BE49-F238E27FC236}">
              <a16:creationId xmlns="" xmlns:a16="http://schemas.microsoft.com/office/drawing/2014/main" id="{00000000-0008-0000-0100-00009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7" name="Text Box 50">
          <a:extLst>
            <a:ext uri="{FF2B5EF4-FFF2-40B4-BE49-F238E27FC236}">
              <a16:creationId xmlns="" xmlns:a16="http://schemas.microsoft.com/office/drawing/2014/main" id="{00000000-0008-0000-0100-000091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8" name="Text Box 52">
          <a:extLst>
            <a:ext uri="{FF2B5EF4-FFF2-40B4-BE49-F238E27FC236}">
              <a16:creationId xmlns="" xmlns:a16="http://schemas.microsoft.com/office/drawing/2014/main" id="{00000000-0008-0000-0100-00009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59" name="Text Box 23">
          <a:extLst>
            <a:ext uri="{FF2B5EF4-FFF2-40B4-BE49-F238E27FC236}">
              <a16:creationId xmlns="" xmlns:a16="http://schemas.microsoft.com/office/drawing/2014/main" id="{00000000-0008-0000-0100-00009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0" name="Text Box 24">
          <a:extLst>
            <a:ext uri="{FF2B5EF4-FFF2-40B4-BE49-F238E27FC236}">
              <a16:creationId xmlns="" xmlns:a16="http://schemas.microsoft.com/office/drawing/2014/main" id="{00000000-0008-0000-0100-00009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1" name="Text Box 50">
          <a:extLst>
            <a:ext uri="{FF2B5EF4-FFF2-40B4-BE49-F238E27FC236}">
              <a16:creationId xmlns="" xmlns:a16="http://schemas.microsoft.com/office/drawing/2014/main" id="{00000000-0008-0000-0100-00009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2" name="Text Box 52">
          <a:extLst>
            <a:ext uri="{FF2B5EF4-FFF2-40B4-BE49-F238E27FC236}">
              <a16:creationId xmlns="" xmlns:a16="http://schemas.microsoft.com/office/drawing/2014/main" id="{00000000-0008-0000-0100-000096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3" name="Text Box 24">
          <a:extLst>
            <a:ext uri="{FF2B5EF4-FFF2-40B4-BE49-F238E27FC236}">
              <a16:creationId xmlns="" xmlns:a16="http://schemas.microsoft.com/office/drawing/2014/main" id="{00000000-0008-0000-0100-00009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4" name="Text Box 50">
          <a:extLst>
            <a:ext uri="{FF2B5EF4-FFF2-40B4-BE49-F238E27FC236}">
              <a16:creationId xmlns="" xmlns:a16="http://schemas.microsoft.com/office/drawing/2014/main" id="{00000000-0008-0000-0100-00009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5" name="Text Box 52">
          <a:extLst>
            <a:ext uri="{FF2B5EF4-FFF2-40B4-BE49-F238E27FC236}">
              <a16:creationId xmlns="" xmlns:a16="http://schemas.microsoft.com/office/drawing/2014/main" id="{00000000-0008-0000-0100-00009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66" name="Text Box 23">
          <a:extLst>
            <a:ext uri="{FF2B5EF4-FFF2-40B4-BE49-F238E27FC236}">
              <a16:creationId xmlns="" xmlns:a16="http://schemas.microsoft.com/office/drawing/2014/main" id="{00000000-0008-0000-0100-00009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67" name="Text Box 24">
          <a:extLst>
            <a:ext uri="{FF2B5EF4-FFF2-40B4-BE49-F238E27FC236}">
              <a16:creationId xmlns="" xmlns:a16="http://schemas.microsoft.com/office/drawing/2014/main" id="{00000000-0008-0000-0100-00009B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68" name="Text Box 50">
          <a:extLst>
            <a:ext uri="{FF2B5EF4-FFF2-40B4-BE49-F238E27FC236}">
              <a16:creationId xmlns="" xmlns:a16="http://schemas.microsoft.com/office/drawing/2014/main" id="{00000000-0008-0000-0100-00009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69" name="Text Box 52">
          <a:extLst>
            <a:ext uri="{FF2B5EF4-FFF2-40B4-BE49-F238E27FC236}">
              <a16:creationId xmlns="" xmlns:a16="http://schemas.microsoft.com/office/drawing/2014/main" id="{00000000-0008-0000-0100-00009D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70" name="Text Box 24">
          <a:extLst>
            <a:ext uri="{FF2B5EF4-FFF2-40B4-BE49-F238E27FC236}">
              <a16:creationId xmlns="" xmlns:a16="http://schemas.microsoft.com/office/drawing/2014/main" id="{00000000-0008-0000-0100-00009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71" name="Text Box 50">
          <a:extLst>
            <a:ext uri="{FF2B5EF4-FFF2-40B4-BE49-F238E27FC236}">
              <a16:creationId xmlns="" xmlns:a16="http://schemas.microsoft.com/office/drawing/2014/main" id="{00000000-0008-0000-0100-00009F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72" name="Text Box 52">
          <a:extLst>
            <a:ext uri="{FF2B5EF4-FFF2-40B4-BE49-F238E27FC236}">
              <a16:creationId xmlns="" xmlns:a16="http://schemas.microsoft.com/office/drawing/2014/main" id="{00000000-0008-0000-0100-0000A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3" name="Text Box 23">
          <a:extLst>
            <a:ext uri="{FF2B5EF4-FFF2-40B4-BE49-F238E27FC236}">
              <a16:creationId xmlns="" xmlns:a16="http://schemas.microsoft.com/office/drawing/2014/main" id="{00000000-0008-0000-0100-0000A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4" name="Text Box 24">
          <a:extLst>
            <a:ext uri="{FF2B5EF4-FFF2-40B4-BE49-F238E27FC236}">
              <a16:creationId xmlns="" xmlns:a16="http://schemas.microsoft.com/office/drawing/2014/main" id="{00000000-0008-0000-0100-0000A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5" name="Text Box 50">
          <a:extLst>
            <a:ext uri="{FF2B5EF4-FFF2-40B4-BE49-F238E27FC236}">
              <a16:creationId xmlns="" xmlns:a16="http://schemas.microsoft.com/office/drawing/2014/main" id="{00000000-0008-0000-0100-0000A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6" name="Text Box 52">
          <a:extLst>
            <a:ext uri="{FF2B5EF4-FFF2-40B4-BE49-F238E27FC236}">
              <a16:creationId xmlns="" xmlns:a16="http://schemas.microsoft.com/office/drawing/2014/main" id="{00000000-0008-0000-0100-0000A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7" name="Text Box 24">
          <a:extLst>
            <a:ext uri="{FF2B5EF4-FFF2-40B4-BE49-F238E27FC236}">
              <a16:creationId xmlns="" xmlns:a16="http://schemas.microsoft.com/office/drawing/2014/main" id="{00000000-0008-0000-0100-0000A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8" name="Text Box 50">
          <a:extLst>
            <a:ext uri="{FF2B5EF4-FFF2-40B4-BE49-F238E27FC236}">
              <a16:creationId xmlns="" xmlns:a16="http://schemas.microsoft.com/office/drawing/2014/main" id="{00000000-0008-0000-0100-0000A6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9" name="Text Box 52">
          <a:extLst>
            <a:ext uri="{FF2B5EF4-FFF2-40B4-BE49-F238E27FC236}">
              <a16:creationId xmlns="" xmlns:a16="http://schemas.microsoft.com/office/drawing/2014/main" id="{00000000-0008-0000-0100-0000A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0" name="Text Box 23">
          <a:extLst>
            <a:ext uri="{FF2B5EF4-FFF2-40B4-BE49-F238E27FC236}">
              <a16:creationId xmlns="" xmlns:a16="http://schemas.microsoft.com/office/drawing/2014/main" id="{00000000-0008-0000-0100-0000A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1" name="Text Box 24">
          <a:extLst>
            <a:ext uri="{FF2B5EF4-FFF2-40B4-BE49-F238E27FC236}">
              <a16:creationId xmlns="" xmlns:a16="http://schemas.microsoft.com/office/drawing/2014/main" id="{00000000-0008-0000-0100-0000A9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2" name="Text Box 50">
          <a:extLst>
            <a:ext uri="{FF2B5EF4-FFF2-40B4-BE49-F238E27FC236}">
              <a16:creationId xmlns="" xmlns:a16="http://schemas.microsoft.com/office/drawing/2014/main" id="{00000000-0008-0000-0100-0000A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3" name="Text Box 52">
          <a:extLst>
            <a:ext uri="{FF2B5EF4-FFF2-40B4-BE49-F238E27FC236}">
              <a16:creationId xmlns="" xmlns:a16="http://schemas.microsoft.com/office/drawing/2014/main" id="{00000000-0008-0000-0100-0000AB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4" name="Text Box 24">
          <a:extLst>
            <a:ext uri="{FF2B5EF4-FFF2-40B4-BE49-F238E27FC236}">
              <a16:creationId xmlns="" xmlns:a16="http://schemas.microsoft.com/office/drawing/2014/main" id="{00000000-0008-0000-0100-0000A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5" name="Text Box 50">
          <a:extLst>
            <a:ext uri="{FF2B5EF4-FFF2-40B4-BE49-F238E27FC236}">
              <a16:creationId xmlns="" xmlns:a16="http://schemas.microsoft.com/office/drawing/2014/main" id="{00000000-0008-0000-0100-0000AD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6" name="Text Box 52">
          <a:extLst>
            <a:ext uri="{FF2B5EF4-FFF2-40B4-BE49-F238E27FC236}">
              <a16:creationId xmlns="" xmlns:a16="http://schemas.microsoft.com/office/drawing/2014/main" id="{00000000-0008-0000-0100-0000A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87" name="Text Box 23">
          <a:extLst>
            <a:ext uri="{FF2B5EF4-FFF2-40B4-BE49-F238E27FC236}">
              <a16:creationId xmlns="" xmlns:a16="http://schemas.microsoft.com/office/drawing/2014/main" id="{00000000-0008-0000-0100-0000A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88" name="Text Box 24">
          <a:extLst>
            <a:ext uri="{FF2B5EF4-FFF2-40B4-BE49-F238E27FC236}">
              <a16:creationId xmlns="" xmlns:a16="http://schemas.microsoft.com/office/drawing/2014/main" id="{00000000-0008-0000-0100-0000B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89" name="Text Box 50">
          <a:extLst>
            <a:ext uri="{FF2B5EF4-FFF2-40B4-BE49-F238E27FC236}">
              <a16:creationId xmlns="" xmlns:a16="http://schemas.microsoft.com/office/drawing/2014/main" id="{00000000-0008-0000-0100-0000B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0" name="Text Box 52">
          <a:extLst>
            <a:ext uri="{FF2B5EF4-FFF2-40B4-BE49-F238E27FC236}">
              <a16:creationId xmlns="" xmlns:a16="http://schemas.microsoft.com/office/drawing/2014/main" id="{00000000-0008-0000-0100-0000B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1" name="Text Box 24">
          <a:extLst>
            <a:ext uri="{FF2B5EF4-FFF2-40B4-BE49-F238E27FC236}">
              <a16:creationId xmlns="" xmlns:a16="http://schemas.microsoft.com/office/drawing/2014/main" id="{00000000-0008-0000-0100-0000B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2" name="Text Box 50">
          <a:extLst>
            <a:ext uri="{FF2B5EF4-FFF2-40B4-BE49-F238E27FC236}">
              <a16:creationId xmlns="" xmlns:a16="http://schemas.microsoft.com/office/drawing/2014/main" id="{00000000-0008-0000-0100-0000B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3" name="Text Box 52">
          <a:extLst>
            <a:ext uri="{FF2B5EF4-FFF2-40B4-BE49-F238E27FC236}">
              <a16:creationId xmlns="" xmlns:a16="http://schemas.microsoft.com/office/drawing/2014/main" id="{00000000-0008-0000-0100-0000B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94" name="Text Box 23">
          <a:extLst>
            <a:ext uri="{FF2B5EF4-FFF2-40B4-BE49-F238E27FC236}">
              <a16:creationId xmlns="" xmlns:a16="http://schemas.microsoft.com/office/drawing/2014/main" id="{00000000-0008-0000-0100-0000B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95" name="Text Box 24">
          <a:extLst>
            <a:ext uri="{FF2B5EF4-FFF2-40B4-BE49-F238E27FC236}">
              <a16:creationId xmlns="" xmlns:a16="http://schemas.microsoft.com/office/drawing/2014/main" id="{00000000-0008-0000-0100-0000B7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96" name="Text Box 50">
          <a:extLst>
            <a:ext uri="{FF2B5EF4-FFF2-40B4-BE49-F238E27FC236}">
              <a16:creationId xmlns="" xmlns:a16="http://schemas.microsoft.com/office/drawing/2014/main" id="{00000000-0008-0000-0100-0000B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97" name="Text Box 52">
          <a:extLst>
            <a:ext uri="{FF2B5EF4-FFF2-40B4-BE49-F238E27FC236}">
              <a16:creationId xmlns="" xmlns:a16="http://schemas.microsoft.com/office/drawing/2014/main" id="{00000000-0008-0000-0100-0000B9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98" name="Text Box 24">
          <a:extLst>
            <a:ext uri="{FF2B5EF4-FFF2-40B4-BE49-F238E27FC236}">
              <a16:creationId xmlns="" xmlns:a16="http://schemas.microsoft.com/office/drawing/2014/main" id="{00000000-0008-0000-0100-0000B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99" name="Text Box 50">
          <a:extLst>
            <a:ext uri="{FF2B5EF4-FFF2-40B4-BE49-F238E27FC236}">
              <a16:creationId xmlns="" xmlns:a16="http://schemas.microsoft.com/office/drawing/2014/main" id="{00000000-0008-0000-0100-0000BB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00" name="Text Box 52">
          <a:extLst>
            <a:ext uri="{FF2B5EF4-FFF2-40B4-BE49-F238E27FC236}">
              <a16:creationId xmlns="" xmlns:a16="http://schemas.microsoft.com/office/drawing/2014/main" id="{00000000-0008-0000-0100-0000B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1" name="Text Box 23">
          <a:extLst>
            <a:ext uri="{FF2B5EF4-FFF2-40B4-BE49-F238E27FC236}">
              <a16:creationId xmlns="" xmlns:a16="http://schemas.microsoft.com/office/drawing/2014/main" id="{00000000-0008-0000-0100-0000B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2" name="Text Box 24">
          <a:extLst>
            <a:ext uri="{FF2B5EF4-FFF2-40B4-BE49-F238E27FC236}">
              <a16:creationId xmlns="" xmlns:a16="http://schemas.microsoft.com/office/drawing/2014/main" id="{00000000-0008-0000-0100-0000B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3" name="Text Box 50">
          <a:extLst>
            <a:ext uri="{FF2B5EF4-FFF2-40B4-BE49-F238E27FC236}">
              <a16:creationId xmlns="" xmlns:a16="http://schemas.microsoft.com/office/drawing/2014/main" id="{00000000-0008-0000-0100-0000B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4" name="Text Box 52">
          <a:extLst>
            <a:ext uri="{FF2B5EF4-FFF2-40B4-BE49-F238E27FC236}">
              <a16:creationId xmlns="" xmlns:a16="http://schemas.microsoft.com/office/drawing/2014/main" id="{00000000-0008-0000-0100-0000C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5" name="Text Box 24">
          <a:extLst>
            <a:ext uri="{FF2B5EF4-FFF2-40B4-BE49-F238E27FC236}">
              <a16:creationId xmlns="" xmlns:a16="http://schemas.microsoft.com/office/drawing/2014/main" id="{00000000-0008-0000-0100-0000C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6" name="Text Box 50">
          <a:extLst>
            <a:ext uri="{FF2B5EF4-FFF2-40B4-BE49-F238E27FC236}">
              <a16:creationId xmlns="" xmlns:a16="http://schemas.microsoft.com/office/drawing/2014/main" id="{00000000-0008-0000-0100-0000C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7" name="Text Box 52">
          <a:extLst>
            <a:ext uri="{FF2B5EF4-FFF2-40B4-BE49-F238E27FC236}">
              <a16:creationId xmlns="" xmlns:a16="http://schemas.microsoft.com/office/drawing/2014/main" id="{00000000-0008-0000-0100-0000C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08" name="Text Box 23">
          <a:extLst>
            <a:ext uri="{FF2B5EF4-FFF2-40B4-BE49-F238E27FC236}">
              <a16:creationId xmlns="" xmlns:a16="http://schemas.microsoft.com/office/drawing/2014/main" id="{00000000-0008-0000-0100-0000C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09" name="Text Box 24">
          <a:extLst>
            <a:ext uri="{FF2B5EF4-FFF2-40B4-BE49-F238E27FC236}">
              <a16:creationId xmlns="" xmlns:a16="http://schemas.microsoft.com/office/drawing/2014/main" id="{00000000-0008-0000-0100-0000C5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10" name="Text Box 50">
          <a:extLst>
            <a:ext uri="{FF2B5EF4-FFF2-40B4-BE49-F238E27FC236}">
              <a16:creationId xmlns="" xmlns:a16="http://schemas.microsoft.com/office/drawing/2014/main" id="{00000000-0008-0000-0100-0000C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11" name="Text Box 52">
          <a:extLst>
            <a:ext uri="{FF2B5EF4-FFF2-40B4-BE49-F238E27FC236}">
              <a16:creationId xmlns="" xmlns:a16="http://schemas.microsoft.com/office/drawing/2014/main" id="{00000000-0008-0000-0100-0000C7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12" name="Text Box 24">
          <a:extLst>
            <a:ext uri="{FF2B5EF4-FFF2-40B4-BE49-F238E27FC236}">
              <a16:creationId xmlns="" xmlns:a16="http://schemas.microsoft.com/office/drawing/2014/main" id="{00000000-0008-0000-0100-0000C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13" name="Text Box 50">
          <a:extLst>
            <a:ext uri="{FF2B5EF4-FFF2-40B4-BE49-F238E27FC236}">
              <a16:creationId xmlns="" xmlns:a16="http://schemas.microsoft.com/office/drawing/2014/main" id="{00000000-0008-0000-0100-0000C9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14" name="Text Box 52">
          <a:extLst>
            <a:ext uri="{FF2B5EF4-FFF2-40B4-BE49-F238E27FC236}">
              <a16:creationId xmlns="" xmlns:a16="http://schemas.microsoft.com/office/drawing/2014/main" id="{00000000-0008-0000-0100-0000C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5" name="Text Box 23">
          <a:extLst>
            <a:ext uri="{FF2B5EF4-FFF2-40B4-BE49-F238E27FC236}">
              <a16:creationId xmlns="" xmlns:a16="http://schemas.microsoft.com/office/drawing/2014/main" id="{00000000-0008-0000-0100-0000C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6" name="Text Box 24">
          <a:extLst>
            <a:ext uri="{FF2B5EF4-FFF2-40B4-BE49-F238E27FC236}">
              <a16:creationId xmlns="" xmlns:a16="http://schemas.microsoft.com/office/drawing/2014/main" id="{00000000-0008-0000-0100-0000C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7" name="Text Box 50">
          <a:extLst>
            <a:ext uri="{FF2B5EF4-FFF2-40B4-BE49-F238E27FC236}">
              <a16:creationId xmlns="" xmlns:a16="http://schemas.microsoft.com/office/drawing/2014/main" id="{00000000-0008-0000-0100-0000C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8" name="Text Box 52">
          <a:extLst>
            <a:ext uri="{FF2B5EF4-FFF2-40B4-BE49-F238E27FC236}">
              <a16:creationId xmlns="" xmlns:a16="http://schemas.microsoft.com/office/drawing/2014/main" id="{00000000-0008-0000-0100-0000C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9" name="Text Box 24">
          <a:extLst>
            <a:ext uri="{FF2B5EF4-FFF2-40B4-BE49-F238E27FC236}">
              <a16:creationId xmlns="" xmlns:a16="http://schemas.microsoft.com/office/drawing/2014/main" id="{00000000-0008-0000-0100-0000C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20" name="Text Box 50">
          <a:extLst>
            <a:ext uri="{FF2B5EF4-FFF2-40B4-BE49-F238E27FC236}">
              <a16:creationId xmlns="" xmlns:a16="http://schemas.microsoft.com/office/drawing/2014/main" id="{00000000-0008-0000-0100-0000D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21" name="Text Box 52">
          <a:extLst>
            <a:ext uri="{FF2B5EF4-FFF2-40B4-BE49-F238E27FC236}">
              <a16:creationId xmlns="" xmlns:a16="http://schemas.microsoft.com/office/drawing/2014/main" id="{00000000-0008-0000-0100-0000D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22" name="Text Box 23">
          <a:extLst>
            <a:ext uri="{FF2B5EF4-FFF2-40B4-BE49-F238E27FC236}">
              <a16:creationId xmlns="" xmlns:a16="http://schemas.microsoft.com/office/drawing/2014/main" id="{00000000-0008-0000-0100-0000D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23" name="Text Box 24">
          <a:extLst>
            <a:ext uri="{FF2B5EF4-FFF2-40B4-BE49-F238E27FC236}">
              <a16:creationId xmlns="" xmlns:a16="http://schemas.microsoft.com/office/drawing/2014/main" id="{00000000-0008-0000-0100-0000D3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24" name="Text Box 50">
          <a:extLst>
            <a:ext uri="{FF2B5EF4-FFF2-40B4-BE49-F238E27FC236}">
              <a16:creationId xmlns="" xmlns:a16="http://schemas.microsoft.com/office/drawing/2014/main" id="{00000000-0008-0000-0100-0000D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25" name="Text Box 52">
          <a:extLst>
            <a:ext uri="{FF2B5EF4-FFF2-40B4-BE49-F238E27FC236}">
              <a16:creationId xmlns="" xmlns:a16="http://schemas.microsoft.com/office/drawing/2014/main" id="{00000000-0008-0000-0100-0000D5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26" name="Text Box 24">
          <a:extLst>
            <a:ext uri="{FF2B5EF4-FFF2-40B4-BE49-F238E27FC236}">
              <a16:creationId xmlns="" xmlns:a16="http://schemas.microsoft.com/office/drawing/2014/main" id="{00000000-0008-0000-0100-0000D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27" name="Text Box 50">
          <a:extLst>
            <a:ext uri="{FF2B5EF4-FFF2-40B4-BE49-F238E27FC236}">
              <a16:creationId xmlns="" xmlns:a16="http://schemas.microsoft.com/office/drawing/2014/main" id="{00000000-0008-0000-0100-0000D7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28" name="Text Box 52">
          <a:extLst>
            <a:ext uri="{FF2B5EF4-FFF2-40B4-BE49-F238E27FC236}">
              <a16:creationId xmlns="" xmlns:a16="http://schemas.microsoft.com/office/drawing/2014/main" id="{00000000-0008-0000-0100-0000D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29" name="Text Box 23">
          <a:extLst>
            <a:ext uri="{FF2B5EF4-FFF2-40B4-BE49-F238E27FC236}">
              <a16:creationId xmlns="" xmlns:a16="http://schemas.microsoft.com/office/drawing/2014/main" id="{00000000-0008-0000-0100-0000D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0" name="Text Box 24">
          <a:extLst>
            <a:ext uri="{FF2B5EF4-FFF2-40B4-BE49-F238E27FC236}">
              <a16:creationId xmlns="" xmlns:a16="http://schemas.microsoft.com/office/drawing/2014/main" id="{00000000-0008-0000-0100-0000D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1" name="Text Box 50">
          <a:extLst>
            <a:ext uri="{FF2B5EF4-FFF2-40B4-BE49-F238E27FC236}">
              <a16:creationId xmlns="" xmlns:a16="http://schemas.microsoft.com/office/drawing/2014/main" id="{00000000-0008-0000-0100-0000D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2" name="Text Box 52">
          <a:extLst>
            <a:ext uri="{FF2B5EF4-FFF2-40B4-BE49-F238E27FC236}">
              <a16:creationId xmlns="" xmlns:a16="http://schemas.microsoft.com/office/drawing/2014/main" id="{00000000-0008-0000-0100-0000D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3" name="Text Box 24">
          <a:extLst>
            <a:ext uri="{FF2B5EF4-FFF2-40B4-BE49-F238E27FC236}">
              <a16:creationId xmlns="" xmlns:a16="http://schemas.microsoft.com/office/drawing/2014/main" id="{00000000-0008-0000-0100-0000D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4" name="Text Box 50">
          <a:extLst>
            <a:ext uri="{FF2B5EF4-FFF2-40B4-BE49-F238E27FC236}">
              <a16:creationId xmlns="" xmlns:a16="http://schemas.microsoft.com/office/drawing/2014/main" id="{00000000-0008-0000-0100-0000D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5" name="Text Box 52">
          <a:extLst>
            <a:ext uri="{FF2B5EF4-FFF2-40B4-BE49-F238E27FC236}">
              <a16:creationId xmlns="" xmlns:a16="http://schemas.microsoft.com/office/drawing/2014/main" id="{00000000-0008-0000-0100-0000D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36" name="Text Box 23">
          <a:extLst>
            <a:ext uri="{FF2B5EF4-FFF2-40B4-BE49-F238E27FC236}">
              <a16:creationId xmlns="" xmlns:a16="http://schemas.microsoft.com/office/drawing/2014/main" id="{00000000-0008-0000-0100-0000E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37" name="Text Box 24">
          <a:extLst>
            <a:ext uri="{FF2B5EF4-FFF2-40B4-BE49-F238E27FC236}">
              <a16:creationId xmlns="" xmlns:a16="http://schemas.microsoft.com/office/drawing/2014/main" id="{00000000-0008-0000-0100-0000E1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38" name="Text Box 50">
          <a:extLst>
            <a:ext uri="{FF2B5EF4-FFF2-40B4-BE49-F238E27FC236}">
              <a16:creationId xmlns="" xmlns:a16="http://schemas.microsoft.com/office/drawing/2014/main" id="{00000000-0008-0000-0100-0000E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39" name="Text Box 52">
          <a:extLst>
            <a:ext uri="{FF2B5EF4-FFF2-40B4-BE49-F238E27FC236}">
              <a16:creationId xmlns="" xmlns:a16="http://schemas.microsoft.com/office/drawing/2014/main" id="{00000000-0008-0000-0100-0000E3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40" name="Text Box 24">
          <a:extLst>
            <a:ext uri="{FF2B5EF4-FFF2-40B4-BE49-F238E27FC236}">
              <a16:creationId xmlns="" xmlns:a16="http://schemas.microsoft.com/office/drawing/2014/main" id="{00000000-0008-0000-0100-0000E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41" name="Text Box 50">
          <a:extLst>
            <a:ext uri="{FF2B5EF4-FFF2-40B4-BE49-F238E27FC236}">
              <a16:creationId xmlns="" xmlns:a16="http://schemas.microsoft.com/office/drawing/2014/main" id="{00000000-0008-0000-0100-0000E5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42" name="Text Box 52">
          <a:extLst>
            <a:ext uri="{FF2B5EF4-FFF2-40B4-BE49-F238E27FC236}">
              <a16:creationId xmlns="" xmlns:a16="http://schemas.microsoft.com/office/drawing/2014/main" id="{00000000-0008-0000-0100-0000E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3" name="Text Box 23">
          <a:extLst>
            <a:ext uri="{FF2B5EF4-FFF2-40B4-BE49-F238E27FC236}">
              <a16:creationId xmlns="" xmlns:a16="http://schemas.microsoft.com/office/drawing/2014/main" id="{00000000-0008-0000-0100-0000E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4" name="Text Box 24">
          <a:extLst>
            <a:ext uri="{FF2B5EF4-FFF2-40B4-BE49-F238E27FC236}">
              <a16:creationId xmlns="" xmlns:a16="http://schemas.microsoft.com/office/drawing/2014/main" id="{00000000-0008-0000-0100-0000E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5" name="Text Box 50">
          <a:extLst>
            <a:ext uri="{FF2B5EF4-FFF2-40B4-BE49-F238E27FC236}">
              <a16:creationId xmlns="" xmlns:a16="http://schemas.microsoft.com/office/drawing/2014/main" id="{00000000-0008-0000-0100-0000E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6" name="Text Box 52">
          <a:extLst>
            <a:ext uri="{FF2B5EF4-FFF2-40B4-BE49-F238E27FC236}">
              <a16:creationId xmlns="" xmlns:a16="http://schemas.microsoft.com/office/drawing/2014/main" id="{00000000-0008-0000-0100-0000E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7" name="Text Box 24">
          <a:extLst>
            <a:ext uri="{FF2B5EF4-FFF2-40B4-BE49-F238E27FC236}">
              <a16:creationId xmlns="" xmlns:a16="http://schemas.microsoft.com/office/drawing/2014/main" id="{00000000-0008-0000-0100-0000E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8" name="Text Box 50">
          <a:extLst>
            <a:ext uri="{FF2B5EF4-FFF2-40B4-BE49-F238E27FC236}">
              <a16:creationId xmlns="" xmlns:a16="http://schemas.microsoft.com/office/drawing/2014/main" id="{00000000-0008-0000-0100-0000E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9" name="Text Box 52">
          <a:extLst>
            <a:ext uri="{FF2B5EF4-FFF2-40B4-BE49-F238E27FC236}">
              <a16:creationId xmlns="" xmlns:a16="http://schemas.microsoft.com/office/drawing/2014/main" id="{00000000-0008-0000-0100-0000E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0" name="Text Box 23">
          <a:extLst>
            <a:ext uri="{FF2B5EF4-FFF2-40B4-BE49-F238E27FC236}">
              <a16:creationId xmlns="" xmlns:a16="http://schemas.microsoft.com/office/drawing/2014/main" id="{00000000-0008-0000-0100-0000E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1" name="Text Box 24">
          <a:extLst>
            <a:ext uri="{FF2B5EF4-FFF2-40B4-BE49-F238E27FC236}">
              <a16:creationId xmlns="" xmlns:a16="http://schemas.microsoft.com/office/drawing/2014/main" id="{00000000-0008-0000-0100-0000EF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2" name="Text Box 50">
          <a:extLst>
            <a:ext uri="{FF2B5EF4-FFF2-40B4-BE49-F238E27FC236}">
              <a16:creationId xmlns="" xmlns:a16="http://schemas.microsoft.com/office/drawing/2014/main" id="{00000000-0008-0000-0100-0000F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3" name="Text Box 52">
          <a:extLst>
            <a:ext uri="{FF2B5EF4-FFF2-40B4-BE49-F238E27FC236}">
              <a16:creationId xmlns="" xmlns:a16="http://schemas.microsoft.com/office/drawing/2014/main" id="{00000000-0008-0000-0100-0000F1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4" name="Text Box 24">
          <a:extLst>
            <a:ext uri="{FF2B5EF4-FFF2-40B4-BE49-F238E27FC236}">
              <a16:creationId xmlns="" xmlns:a16="http://schemas.microsoft.com/office/drawing/2014/main" id="{00000000-0008-0000-0100-0000F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5" name="Text Box 50">
          <a:extLst>
            <a:ext uri="{FF2B5EF4-FFF2-40B4-BE49-F238E27FC236}">
              <a16:creationId xmlns="" xmlns:a16="http://schemas.microsoft.com/office/drawing/2014/main" id="{00000000-0008-0000-0100-0000F3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6" name="Text Box 52">
          <a:extLst>
            <a:ext uri="{FF2B5EF4-FFF2-40B4-BE49-F238E27FC236}">
              <a16:creationId xmlns="" xmlns:a16="http://schemas.microsoft.com/office/drawing/2014/main" id="{00000000-0008-0000-0100-0000F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57" name="Text Box 23">
          <a:extLst>
            <a:ext uri="{FF2B5EF4-FFF2-40B4-BE49-F238E27FC236}">
              <a16:creationId xmlns:a16="http://schemas.microsoft.com/office/drawing/2014/main" xmlns="" id="{00000000-0008-0000-0100-0000BF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58" name="Text Box 24">
          <a:extLst>
            <a:ext uri="{FF2B5EF4-FFF2-40B4-BE49-F238E27FC236}">
              <a16:creationId xmlns:a16="http://schemas.microsoft.com/office/drawing/2014/main" xmlns="" id="{00000000-0008-0000-0100-0000C0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59" name="Text Box 50">
          <a:extLst>
            <a:ext uri="{FF2B5EF4-FFF2-40B4-BE49-F238E27FC236}">
              <a16:creationId xmlns:a16="http://schemas.microsoft.com/office/drawing/2014/main" xmlns="" id="{00000000-0008-0000-0100-0000C1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60" name="Text Box 52">
          <a:extLst>
            <a:ext uri="{FF2B5EF4-FFF2-40B4-BE49-F238E27FC236}">
              <a16:creationId xmlns:a16="http://schemas.microsoft.com/office/drawing/2014/main" xmlns="" id="{00000000-0008-0000-0100-0000C2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61" name="Text Box 24">
          <a:extLst>
            <a:ext uri="{FF2B5EF4-FFF2-40B4-BE49-F238E27FC236}">
              <a16:creationId xmlns:a16="http://schemas.microsoft.com/office/drawing/2014/main" xmlns="" id="{00000000-0008-0000-0100-0000C3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62" name="Text Box 50">
          <a:extLst>
            <a:ext uri="{FF2B5EF4-FFF2-40B4-BE49-F238E27FC236}">
              <a16:creationId xmlns:a16="http://schemas.microsoft.com/office/drawing/2014/main" xmlns="" id="{00000000-0008-0000-0100-0000C4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63" name="Text Box 52">
          <a:extLst>
            <a:ext uri="{FF2B5EF4-FFF2-40B4-BE49-F238E27FC236}">
              <a16:creationId xmlns:a16="http://schemas.microsoft.com/office/drawing/2014/main" xmlns="" id="{00000000-0008-0000-0100-0000C5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64" name="Text Box 23">
          <a:extLst>
            <a:ext uri="{FF2B5EF4-FFF2-40B4-BE49-F238E27FC236}">
              <a16:creationId xmlns:a16="http://schemas.microsoft.com/office/drawing/2014/main" xmlns="" id="{00000000-0008-0000-0100-0000C6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65" name="Text Box 24">
          <a:extLst>
            <a:ext uri="{FF2B5EF4-FFF2-40B4-BE49-F238E27FC236}">
              <a16:creationId xmlns:a16="http://schemas.microsoft.com/office/drawing/2014/main" xmlns="" id="{00000000-0008-0000-0100-0000C7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66" name="Text Box 50">
          <a:extLst>
            <a:ext uri="{FF2B5EF4-FFF2-40B4-BE49-F238E27FC236}">
              <a16:creationId xmlns:a16="http://schemas.microsoft.com/office/drawing/2014/main" xmlns="" id="{00000000-0008-0000-0100-0000C8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67" name="Text Box 52">
          <a:extLst>
            <a:ext uri="{FF2B5EF4-FFF2-40B4-BE49-F238E27FC236}">
              <a16:creationId xmlns:a16="http://schemas.microsoft.com/office/drawing/2014/main" xmlns="" id="{00000000-0008-0000-0100-0000C9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68" name="Text Box 24">
          <a:extLst>
            <a:ext uri="{FF2B5EF4-FFF2-40B4-BE49-F238E27FC236}">
              <a16:creationId xmlns:a16="http://schemas.microsoft.com/office/drawing/2014/main" xmlns="" id="{00000000-0008-0000-0100-0000CA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69" name="Text Box 50">
          <a:extLst>
            <a:ext uri="{FF2B5EF4-FFF2-40B4-BE49-F238E27FC236}">
              <a16:creationId xmlns:a16="http://schemas.microsoft.com/office/drawing/2014/main" xmlns="" id="{00000000-0008-0000-0100-0000CB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70" name="Text Box 52">
          <a:extLst>
            <a:ext uri="{FF2B5EF4-FFF2-40B4-BE49-F238E27FC236}">
              <a16:creationId xmlns:a16="http://schemas.microsoft.com/office/drawing/2014/main" xmlns="" id="{00000000-0008-0000-0100-0000CC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71" name="Text Box 23">
          <a:extLst>
            <a:ext uri="{FF2B5EF4-FFF2-40B4-BE49-F238E27FC236}">
              <a16:creationId xmlns:a16="http://schemas.microsoft.com/office/drawing/2014/main" xmlns="" id="{00000000-0008-0000-0100-0000CD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72" name="Text Box 24">
          <a:extLst>
            <a:ext uri="{FF2B5EF4-FFF2-40B4-BE49-F238E27FC236}">
              <a16:creationId xmlns:a16="http://schemas.microsoft.com/office/drawing/2014/main" xmlns="" id="{00000000-0008-0000-0100-0000CE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73" name="Text Box 50">
          <a:extLst>
            <a:ext uri="{FF2B5EF4-FFF2-40B4-BE49-F238E27FC236}">
              <a16:creationId xmlns:a16="http://schemas.microsoft.com/office/drawing/2014/main" xmlns="" id="{00000000-0008-0000-0100-0000CF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74" name="Text Box 52">
          <a:extLst>
            <a:ext uri="{FF2B5EF4-FFF2-40B4-BE49-F238E27FC236}">
              <a16:creationId xmlns:a16="http://schemas.microsoft.com/office/drawing/2014/main" xmlns="" id="{00000000-0008-0000-0100-0000D0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75" name="Text Box 24">
          <a:extLst>
            <a:ext uri="{FF2B5EF4-FFF2-40B4-BE49-F238E27FC236}">
              <a16:creationId xmlns:a16="http://schemas.microsoft.com/office/drawing/2014/main" xmlns="" id="{00000000-0008-0000-0100-0000D1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76" name="Text Box 50">
          <a:extLst>
            <a:ext uri="{FF2B5EF4-FFF2-40B4-BE49-F238E27FC236}">
              <a16:creationId xmlns:a16="http://schemas.microsoft.com/office/drawing/2014/main" xmlns="" id="{00000000-0008-0000-0100-0000D2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77" name="Text Box 52">
          <a:extLst>
            <a:ext uri="{FF2B5EF4-FFF2-40B4-BE49-F238E27FC236}">
              <a16:creationId xmlns:a16="http://schemas.microsoft.com/office/drawing/2014/main" xmlns="" id="{00000000-0008-0000-0100-0000D3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78" name="Text Box 23">
          <a:extLst>
            <a:ext uri="{FF2B5EF4-FFF2-40B4-BE49-F238E27FC236}">
              <a16:creationId xmlns:a16="http://schemas.microsoft.com/office/drawing/2014/main" xmlns="" id="{00000000-0008-0000-0100-0000D4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79" name="Text Box 24">
          <a:extLst>
            <a:ext uri="{FF2B5EF4-FFF2-40B4-BE49-F238E27FC236}">
              <a16:creationId xmlns:a16="http://schemas.microsoft.com/office/drawing/2014/main" xmlns="" id="{00000000-0008-0000-0100-0000D5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80" name="Text Box 50">
          <a:extLst>
            <a:ext uri="{FF2B5EF4-FFF2-40B4-BE49-F238E27FC236}">
              <a16:creationId xmlns:a16="http://schemas.microsoft.com/office/drawing/2014/main" xmlns="" id="{00000000-0008-0000-0100-0000D6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81" name="Text Box 52">
          <a:extLst>
            <a:ext uri="{FF2B5EF4-FFF2-40B4-BE49-F238E27FC236}">
              <a16:creationId xmlns:a16="http://schemas.microsoft.com/office/drawing/2014/main" xmlns="" id="{00000000-0008-0000-0100-0000D7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82" name="Text Box 24">
          <a:extLst>
            <a:ext uri="{FF2B5EF4-FFF2-40B4-BE49-F238E27FC236}">
              <a16:creationId xmlns:a16="http://schemas.microsoft.com/office/drawing/2014/main" xmlns="" id="{00000000-0008-0000-0100-0000D8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83" name="Text Box 50">
          <a:extLst>
            <a:ext uri="{FF2B5EF4-FFF2-40B4-BE49-F238E27FC236}">
              <a16:creationId xmlns:a16="http://schemas.microsoft.com/office/drawing/2014/main" xmlns="" id="{00000000-0008-0000-0100-0000D9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84" name="Text Box 52">
          <a:extLst>
            <a:ext uri="{FF2B5EF4-FFF2-40B4-BE49-F238E27FC236}">
              <a16:creationId xmlns:a16="http://schemas.microsoft.com/office/drawing/2014/main" xmlns="" id="{00000000-0008-0000-0100-0000DA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85" name="Text Box 23">
          <a:extLst>
            <a:ext uri="{FF2B5EF4-FFF2-40B4-BE49-F238E27FC236}">
              <a16:creationId xmlns="" xmlns:a16="http://schemas.microsoft.com/office/drawing/2014/main" id="{00000000-0008-0000-0100-0000DB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86" name="Text Box 24">
          <a:extLst>
            <a:ext uri="{FF2B5EF4-FFF2-40B4-BE49-F238E27FC236}">
              <a16:creationId xmlns="" xmlns:a16="http://schemas.microsoft.com/office/drawing/2014/main" id="{00000000-0008-0000-0100-0000DC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87" name="Text Box 50">
          <a:extLst>
            <a:ext uri="{FF2B5EF4-FFF2-40B4-BE49-F238E27FC236}">
              <a16:creationId xmlns="" xmlns:a16="http://schemas.microsoft.com/office/drawing/2014/main" id="{00000000-0008-0000-0100-0000DD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88" name="Text Box 52">
          <a:extLst>
            <a:ext uri="{FF2B5EF4-FFF2-40B4-BE49-F238E27FC236}">
              <a16:creationId xmlns="" xmlns:a16="http://schemas.microsoft.com/office/drawing/2014/main" id="{00000000-0008-0000-0100-0000DE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89" name="Text Box 24">
          <a:extLst>
            <a:ext uri="{FF2B5EF4-FFF2-40B4-BE49-F238E27FC236}">
              <a16:creationId xmlns="" xmlns:a16="http://schemas.microsoft.com/office/drawing/2014/main" id="{00000000-0008-0000-0100-0000DF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90" name="Text Box 50">
          <a:extLst>
            <a:ext uri="{FF2B5EF4-FFF2-40B4-BE49-F238E27FC236}">
              <a16:creationId xmlns="" xmlns:a16="http://schemas.microsoft.com/office/drawing/2014/main" id="{00000000-0008-0000-0100-0000E0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91" name="Text Box 52">
          <a:extLst>
            <a:ext uri="{FF2B5EF4-FFF2-40B4-BE49-F238E27FC236}">
              <a16:creationId xmlns="" xmlns:a16="http://schemas.microsoft.com/office/drawing/2014/main" id="{00000000-0008-0000-0100-0000E1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92" name="Text Box 23">
          <a:extLst>
            <a:ext uri="{FF2B5EF4-FFF2-40B4-BE49-F238E27FC236}">
              <a16:creationId xmlns="" xmlns:a16="http://schemas.microsoft.com/office/drawing/2014/main" id="{00000000-0008-0000-0100-0000E2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93" name="Text Box 24">
          <a:extLst>
            <a:ext uri="{FF2B5EF4-FFF2-40B4-BE49-F238E27FC236}">
              <a16:creationId xmlns="" xmlns:a16="http://schemas.microsoft.com/office/drawing/2014/main" id="{00000000-0008-0000-0100-0000E3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94" name="Text Box 50">
          <a:extLst>
            <a:ext uri="{FF2B5EF4-FFF2-40B4-BE49-F238E27FC236}">
              <a16:creationId xmlns="" xmlns:a16="http://schemas.microsoft.com/office/drawing/2014/main" id="{00000000-0008-0000-0100-0000E4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95" name="Text Box 52">
          <a:extLst>
            <a:ext uri="{FF2B5EF4-FFF2-40B4-BE49-F238E27FC236}">
              <a16:creationId xmlns="" xmlns:a16="http://schemas.microsoft.com/office/drawing/2014/main" id="{00000000-0008-0000-0100-0000E5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96" name="Text Box 24">
          <a:extLst>
            <a:ext uri="{FF2B5EF4-FFF2-40B4-BE49-F238E27FC236}">
              <a16:creationId xmlns="" xmlns:a16="http://schemas.microsoft.com/office/drawing/2014/main" id="{00000000-0008-0000-0100-0000E6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97" name="Text Box 50">
          <a:extLst>
            <a:ext uri="{FF2B5EF4-FFF2-40B4-BE49-F238E27FC236}">
              <a16:creationId xmlns="" xmlns:a16="http://schemas.microsoft.com/office/drawing/2014/main" id="{00000000-0008-0000-0100-0000E7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98" name="Text Box 52">
          <a:extLst>
            <a:ext uri="{FF2B5EF4-FFF2-40B4-BE49-F238E27FC236}">
              <a16:creationId xmlns="" xmlns:a16="http://schemas.microsoft.com/office/drawing/2014/main" id="{00000000-0008-0000-0100-0000E8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99" name="Text Box 23">
          <a:extLst>
            <a:ext uri="{FF2B5EF4-FFF2-40B4-BE49-F238E27FC236}">
              <a16:creationId xmlns="" xmlns:a16="http://schemas.microsoft.com/office/drawing/2014/main" id="{00000000-0008-0000-0100-0000E9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00" name="Text Box 24">
          <a:extLst>
            <a:ext uri="{FF2B5EF4-FFF2-40B4-BE49-F238E27FC236}">
              <a16:creationId xmlns="" xmlns:a16="http://schemas.microsoft.com/office/drawing/2014/main" id="{00000000-0008-0000-0100-0000EA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01" name="Text Box 50">
          <a:extLst>
            <a:ext uri="{FF2B5EF4-FFF2-40B4-BE49-F238E27FC236}">
              <a16:creationId xmlns="" xmlns:a16="http://schemas.microsoft.com/office/drawing/2014/main" id="{00000000-0008-0000-0100-0000EB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02" name="Text Box 52">
          <a:extLst>
            <a:ext uri="{FF2B5EF4-FFF2-40B4-BE49-F238E27FC236}">
              <a16:creationId xmlns="" xmlns:a16="http://schemas.microsoft.com/office/drawing/2014/main" id="{00000000-0008-0000-0100-0000EC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03" name="Text Box 24">
          <a:extLst>
            <a:ext uri="{FF2B5EF4-FFF2-40B4-BE49-F238E27FC236}">
              <a16:creationId xmlns="" xmlns:a16="http://schemas.microsoft.com/office/drawing/2014/main" id="{00000000-0008-0000-0100-0000ED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04" name="Text Box 50">
          <a:extLst>
            <a:ext uri="{FF2B5EF4-FFF2-40B4-BE49-F238E27FC236}">
              <a16:creationId xmlns="" xmlns:a16="http://schemas.microsoft.com/office/drawing/2014/main" id="{00000000-0008-0000-0100-0000EE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05" name="Text Box 52">
          <a:extLst>
            <a:ext uri="{FF2B5EF4-FFF2-40B4-BE49-F238E27FC236}">
              <a16:creationId xmlns="" xmlns:a16="http://schemas.microsoft.com/office/drawing/2014/main" id="{00000000-0008-0000-0100-0000EF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06" name="Text Box 23">
          <a:extLst>
            <a:ext uri="{FF2B5EF4-FFF2-40B4-BE49-F238E27FC236}">
              <a16:creationId xmlns="" xmlns:a16="http://schemas.microsoft.com/office/drawing/2014/main" id="{00000000-0008-0000-0100-0000F0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07" name="Text Box 24">
          <a:extLst>
            <a:ext uri="{FF2B5EF4-FFF2-40B4-BE49-F238E27FC236}">
              <a16:creationId xmlns="" xmlns:a16="http://schemas.microsoft.com/office/drawing/2014/main" id="{00000000-0008-0000-0100-0000F1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08" name="Text Box 50">
          <a:extLst>
            <a:ext uri="{FF2B5EF4-FFF2-40B4-BE49-F238E27FC236}">
              <a16:creationId xmlns="" xmlns:a16="http://schemas.microsoft.com/office/drawing/2014/main" id="{00000000-0008-0000-0100-0000F2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09" name="Text Box 52">
          <a:extLst>
            <a:ext uri="{FF2B5EF4-FFF2-40B4-BE49-F238E27FC236}">
              <a16:creationId xmlns="" xmlns:a16="http://schemas.microsoft.com/office/drawing/2014/main" id="{00000000-0008-0000-0100-0000F3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10" name="Text Box 24">
          <a:extLst>
            <a:ext uri="{FF2B5EF4-FFF2-40B4-BE49-F238E27FC236}">
              <a16:creationId xmlns="" xmlns:a16="http://schemas.microsoft.com/office/drawing/2014/main" id="{00000000-0008-0000-0100-0000F4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11" name="Text Box 50">
          <a:extLst>
            <a:ext uri="{FF2B5EF4-FFF2-40B4-BE49-F238E27FC236}">
              <a16:creationId xmlns="" xmlns:a16="http://schemas.microsoft.com/office/drawing/2014/main" id="{00000000-0008-0000-0100-0000F5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12" name="Text Box 52">
          <a:extLst>
            <a:ext uri="{FF2B5EF4-FFF2-40B4-BE49-F238E27FC236}">
              <a16:creationId xmlns="" xmlns:a16="http://schemas.microsoft.com/office/drawing/2014/main" id="{00000000-0008-0000-0100-0000F6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3" name="Text Box 23">
          <a:extLst>
            <a:ext uri="{FF2B5EF4-FFF2-40B4-BE49-F238E27FC236}">
              <a16:creationId xmlns="" xmlns:a16="http://schemas.microsoft.com/office/drawing/2014/main" id="{00000000-0008-0000-0100-0000F7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4" name="Text Box 24">
          <a:extLst>
            <a:ext uri="{FF2B5EF4-FFF2-40B4-BE49-F238E27FC236}">
              <a16:creationId xmlns="" xmlns:a16="http://schemas.microsoft.com/office/drawing/2014/main" id="{00000000-0008-0000-0100-0000F8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5" name="Text Box 50">
          <a:extLst>
            <a:ext uri="{FF2B5EF4-FFF2-40B4-BE49-F238E27FC236}">
              <a16:creationId xmlns="" xmlns:a16="http://schemas.microsoft.com/office/drawing/2014/main" id="{00000000-0008-0000-0100-0000F9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6" name="Text Box 52">
          <a:extLst>
            <a:ext uri="{FF2B5EF4-FFF2-40B4-BE49-F238E27FC236}">
              <a16:creationId xmlns="" xmlns:a16="http://schemas.microsoft.com/office/drawing/2014/main" id="{00000000-0008-0000-0100-0000FA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7" name="Text Box 24">
          <a:extLst>
            <a:ext uri="{FF2B5EF4-FFF2-40B4-BE49-F238E27FC236}">
              <a16:creationId xmlns="" xmlns:a16="http://schemas.microsoft.com/office/drawing/2014/main" id="{00000000-0008-0000-0100-0000FB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8" name="Text Box 50">
          <a:extLst>
            <a:ext uri="{FF2B5EF4-FFF2-40B4-BE49-F238E27FC236}">
              <a16:creationId xmlns="" xmlns:a16="http://schemas.microsoft.com/office/drawing/2014/main" id="{00000000-0008-0000-0100-0000FC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9" name="Text Box 52">
          <a:extLst>
            <a:ext uri="{FF2B5EF4-FFF2-40B4-BE49-F238E27FC236}">
              <a16:creationId xmlns="" xmlns:a16="http://schemas.microsoft.com/office/drawing/2014/main" id="{00000000-0008-0000-0100-0000FD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20" name="Text Box 23">
          <a:extLst>
            <a:ext uri="{FF2B5EF4-FFF2-40B4-BE49-F238E27FC236}">
              <a16:creationId xmlns="" xmlns:a16="http://schemas.microsoft.com/office/drawing/2014/main" id="{00000000-0008-0000-0100-0000FE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21" name="Text Box 24">
          <a:extLst>
            <a:ext uri="{FF2B5EF4-FFF2-40B4-BE49-F238E27FC236}">
              <a16:creationId xmlns="" xmlns:a16="http://schemas.microsoft.com/office/drawing/2014/main" id="{00000000-0008-0000-0100-0000FF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22" name="Text Box 50">
          <a:extLst>
            <a:ext uri="{FF2B5EF4-FFF2-40B4-BE49-F238E27FC236}">
              <a16:creationId xmlns="" xmlns:a16="http://schemas.microsoft.com/office/drawing/2014/main" id="{00000000-0008-0000-0100-000000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23" name="Text Box 52">
          <a:extLst>
            <a:ext uri="{FF2B5EF4-FFF2-40B4-BE49-F238E27FC236}">
              <a16:creationId xmlns="" xmlns:a16="http://schemas.microsoft.com/office/drawing/2014/main" id="{00000000-0008-0000-0100-000001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24" name="Text Box 24">
          <a:extLst>
            <a:ext uri="{FF2B5EF4-FFF2-40B4-BE49-F238E27FC236}">
              <a16:creationId xmlns="" xmlns:a16="http://schemas.microsoft.com/office/drawing/2014/main" id="{00000000-0008-0000-0100-000002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25" name="Text Box 50">
          <a:extLst>
            <a:ext uri="{FF2B5EF4-FFF2-40B4-BE49-F238E27FC236}">
              <a16:creationId xmlns="" xmlns:a16="http://schemas.microsoft.com/office/drawing/2014/main" id="{00000000-0008-0000-0100-000003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26" name="Text Box 52">
          <a:extLst>
            <a:ext uri="{FF2B5EF4-FFF2-40B4-BE49-F238E27FC236}">
              <a16:creationId xmlns="" xmlns:a16="http://schemas.microsoft.com/office/drawing/2014/main" id="{00000000-0008-0000-0100-000004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27" name="Text Box 23">
          <a:extLst>
            <a:ext uri="{FF2B5EF4-FFF2-40B4-BE49-F238E27FC236}">
              <a16:creationId xmlns="" xmlns:a16="http://schemas.microsoft.com/office/drawing/2014/main" id="{00000000-0008-0000-0100-000005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28" name="Text Box 24">
          <a:extLst>
            <a:ext uri="{FF2B5EF4-FFF2-40B4-BE49-F238E27FC236}">
              <a16:creationId xmlns="" xmlns:a16="http://schemas.microsoft.com/office/drawing/2014/main" id="{00000000-0008-0000-0100-000006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29" name="Text Box 50">
          <a:extLst>
            <a:ext uri="{FF2B5EF4-FFF2-40B4-BE49-F238E27FC236}">
              <a16:creationId xmlns="" xmlns:a16="http://schemas.microsoft.com/office/drawing/2014/main" id="{00000000-0008-0000-0100-000007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30" name="Text Box 52">
          <a:extLst>
            <a:ext uri="{FF2B5EF4-FFF2-40B4-BE49-F238E27FC236}">
              <a16:creationId xmlns="" xmlns:a16="http://schemas.microsoft.com/office/drawing/2014/main" id="{00000000-0008-0000-0100-000008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31" name="Text Box 24">
          <a:extLst>
            <a:ext uri="{FF2B5EF4-FFF2-40B4-BE49-F238E27FC236}">
              <a16:creationId xmlns="" xmlns:a16="http://schemas.microsoft.com/office/drawing/2014/main" id="{00000000-0008-0000-0100-000009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32" name="Text Box 50">
          <a:extLst>
            <a:ext uri="{FF2B5EF4-FFF2-40B4-BE49-F238E27FC236}">
              <a16:creationId xmlns="" xmlns:a16="http://schemas.microsoft.com/office/drawing/2014/main" id="{00000000-0008-0000-0100-00000A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33" name="Text Box 52">
          <a:extLst>
            <a:ext uri="{FF2B5EF4-FFF2-40B4-BE49-F238E27FC236}">
              <a16:creationId xmlns="" xmlns:a16="http://schemas.microsoft.com/office/drawing/2014/main" id="{00000000-0008-0000-0100-00000B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34" name="Text Box 23">
          <a:extLst>
            <a:ext uri="{FF2B5EF4-FFF2-40B4-BE49-F238E27FC236}">
              <a16:creationId xmlns="" xmlns:a16="http://schemas.microsoft.com/office/drawing/2014/main" id="{00000000-0008-0000-0100-00000C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35" name="Text Box 24">
          <a:extLst>
            <a:ext uri="{FF2B5EF4-FFF2-40B4-BE49-F238E27FC236}">
              <a16:creationId xmlns="" xmlns:a16="http://schemas.microsoft.com/office/drawing/2014/main" id="{00000000-0008-0000-0100-00000D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36" name="Text Box 50">
          <a:extLst>
            <a:ext uri="{FF2B5EF4-FFF2-40B4-BE49-F238E27FC236}">
              <a16:creationId xmlns="" xmlns:a16="http://schemas.microsoft.com/office/drawing/2014/main" id="{00000000-0008-0000-0100-00000E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37" name="Text Box 52">
          <a:extLst>
            <a:ext uri="{FF2B5EF4-FFF2-40B4-BE49-F238E27FC236}">
              <a16:creationId xmlns="" xmlns:a16="http://schemas.microsoft.com/office/drawing/2014/main" id="{00000000-0008-0000-0100-00000F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38" name="Text Box 24">
          <a:extLst>
            <a:ext uri="{FF2B5EF4-FFF2-40B4-BE49-F238E27FC236}">
              <a16:creationId xmlns="" xmlns:a16="http://schemas.microsoft.com/office/drawing/2014/main" id="{00000000-0008-0000-0100-000010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39" name="Text Box 50">
          <a:extLst>
            <a:ext uri="{FF2B5EF4-FFF2-40B4-BE49-F238E27FC236}">
              <a16:creationId xmlns="" xmlns:a16="http://schemas.microsoft.com/office/drawing/2014/main" id="{00000000-0008-0000-0100-000011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40" name="Text Box 52">
          <a:extLst>
            <a:ext uri="{FF2B5EF4-FFF2-40B4-BE49-F238E27FC236}">
              <a16:creationId xmlns="" xmlns:a16="http://schemas.microsoft.com/office/drawing/2014/main" id="{00000000-0008-0000-0100-000012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41" name="Text Box 23">
          <a:extLst>
            <a:ext uri="{FF2B5EF4-FFF2-40B4-BE49-F238E27FC236}">
              <a16:creationId xmlns="" xmlns:a16="http://schemas.microsoft.com/office/drawing/2014/main" id="{00000000-0008-0000-0100-000013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42" name="Text Box 24">
          <a:extLst>
            <a:ext uri="{FF2B5EF4-FFF2-40B4-BE49-F238E27FC236}">
              <a16:creationId xmlns="" xmlns:a16="http://schemas.microsoft.com/office/drawing/2014/main" id="{00000000-0008-0000-0100-000014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43" name="Text Box 50">
          <a:extLst>
            <a:ext uri="{FF2B5EF4-FFF2-40B4-BE49-F238E27FC236}">
              <a16:creationId xmlns="" xmlns:a16="http://schemas.microsoft.com/office/drawing/2014/main" id="{00000000-0008-0000-0100-000015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44" name="Text Box 52">
          <a:extLst>
            <a:ext uri="{FF2B5EF4-FFF2-40B4-BE49-F238E27FC236}">
              <a16:creationId xmlns="" xmlns:a16="http://schemas.microsoft.com/office/drawing/2014/main" id="{00000000-0008-0000-0100-000016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45" name="Text Box 24">
          <a:extLst>
            <a:ext uri="{FF2B5EF4-FFF2-40B4-BE49-F238E27FC236}">
              <a16:creationId xmlns="" xmlns:a16="http://schemas.microsoft.com/office/drawing/2014/main" id="{00000000-0008-0000-0100-000017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46" name="Text Box 50">
          <a:extLst>
            <a:ext uri="{FF2B5EF4-FFF2-40B4-BE49-F238E27FC236}">
              <a16:creationId xmlns="" xmlns:a16="http://schemas.microsoft.com/office/drawing/2014/main" id="{00000000-0008-0000-0100-000018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47" name="Text Box 52">
          <a:extLst>
            <a:ext uri="{FF2B5EF4-FFF2-40B4-BE49-F238E27FC236}">
              <a16:creationId xmlns="" xmlns:a16="http://schemas.microsoft.com/office/drawing/2014/main" id="{00000000-0008-0000-0100-000019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48" name="Text Box 23">
          <a:extLst>
            <a:ext uri="{FF2B5EF4-FFF2-40B4-BE49-F238E27FC236}">
              <a16:creationId xmlns="" xmlns:a16="http://schemas.microsoft.com/office/drawing/2014/main" id="{00000000-0008-0000-0100-00001A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49" name="Text Box 24">
          <a:extLst>
            <a:ext uri="{FF2B5EF4-FFF2-40B4-BE49-F238E27FC236}">
              <a16:creationId xmlns="" xmlns:a16="http://schemas.microsoft.com/office/drawing/2014/main" id="{00000000-0008-0000-0100-00001B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50" name="Text Box 50">
          <a:extLst>
            <a:ext uri="{FF2B5EF4-FFF2-40B4-BE49-F238E27FC236}">
              <a16:creationId xmlns="" xmlns:a16="http://schemas.microsoft.com/office/drawing/2014/main" id="{00000000-0008-0000-0100-00001C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51" name="Text Box 52">
          <a:extLst>
            <a:ext uri="{FF2B5EF4-FFF2-40B4-BE49-F238E27FC236}">
              <a16:creationId xmlns="" xmlns:a16="http://schemas.microsoft.com/office/drawing/2014/main" id="{00000000-0008-0000-0100-00001D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52" name="Text Box 24">
          <a:extLst>
            <a:ext uri="{FF2B5EF4-FFF2-40B4-BE49-F238E27FC236}">
              <a16:creationId xmlns="" xmlns:a16="http://schemas.microsoft.com/office/drawing/2014/main" id="{00000000-0008-0000-0100-00001E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53" name="Text Box 50">
          <a:extLst>
            <a:ext uri="{FF2B5EF4-FFF2-40B4-BE49-F238E27FC236}">
              <a16:creationId xmlns="" xmlns:a16="http://schemas.microsoft.com/office/drawing/2014/main" id="{00000000-0008-0000-0100-00001F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54" name="Text Box 52">
          <a:extLst>
            <a:ext uri="{FF2B5EF4-FFF2-40B4-BE49-F238E27FC236}">
              <a16:creationId xmlns="" xmlns:a16="http://schemas.microsoft.com/office/drawing/2014/main" id="{00000000-0008-0000-0100-000020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5" name="Text Box 23">
          <a:extLst>
            <a:ext uri="{FF2B5EF4-FFF2-40B4-BE49-F238E27FC236}">
              <a16:creationId xmlns="" xmlns:a16="http://schemas.microsoft.com/office/drawing/2014/main" id="{00000000-0008-0000-0100-000021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6" name="Text Box 24">
          <a:extLst>
            <a:ext uri="{FF2B5EF4-FFF2-40B4-BE49-F238E27FC236}">
              <a16:creationId xmlns="" xmlns:a16="http://schemas.microsoft.com/office/drawing/2014/main" id="{00000000-0008-0000-0100-000022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7" name="Text Box 50">
          <a:extLst>
            <a:ext uri="{FF2B5EF4-FFF2-40B4-BE49-F238E27FC236}">
              <a16:creationId xmlns="" xmlns:a16="http://schemas.microsoft.com/office/drawing/2014/main" id="{00000000-0008-0000-0100-000023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8" name="Text Box 52">
          <a:extLst>
            <a:ext uri="{FF2B5EF4-FFF2-40B4-BE49-F238E27FC236}">
              <a16:creationId xmlns="" xmlns:a16="http://schemas.microsoft.com/office/drawing/2014/main" id="{00000000-0008-0000-0100-000024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9" name="Text Box 24">
          <a:extLst>
            <a:ext uri="{FF2B5EF4-FFF2-40B4-BE49-F238E27FC236}">
              <a16:creationId xmlns="" xmlns:a16="http://schemas.microsoft.com/office/drawing/2014/main" id="{00000000-0008-0000-0100-000025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0" name="Text Box 50">
          <a:extLst>
            <a:ext uri="{FF2B5EF4-FFF2-40B4-BE49-F238E27FC236}">
              <a16:creationId xmlns="" xmlns:a16="http://schemas.microsoft.com/office/drawing/2014/main" id="{00000000-0008-0000-0100-000026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1" name="Text Box 52">
          <a:extLst>
            <a:ext uri="{FF2B5EF4-FFF2-40B4-BE49-F238E27FC236}">
              <a16:creationId xmlns="" xmlns:a16="http://schemas.microsoft.com/office/drawing/2014/main" id="{00000000-0008-0000-0100-000027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62" name="Text Box 23">
          <a:extLst>
            <a:ext uri="{FF2B5EF4-FFF2-40B4-BE49-F238E27FC236}">
              <a16:creationId xmlns="" xmlns:a16="http://schemas.microsoft.com/office/drawing/2014/main" id="{00000000-0008-0000-0100-000028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63" name="Text Box 24">
          <a:extLst>
            <a:ext uri="{FF2B5EF4-FFF2-40B4-BE49-F238E27FC236}">
              <a16:creationId xmlns="" xmlns:a16="http://schemas.microsoft.com/office/drawing/2014/main" id="{00000000-0008-0000-0100-000029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64" name="Text Box 50">
          <a:extLst>
            <a:ext uri="{FF2B5EF4-FFF2-40B4-BE49-F238E27FC236}">
              <a16:creationId xmlns="" xmlns:a16="http://schemas.microsoft.com/office/drawing/2014/main" id="{00000000-0008-0000-0100-00002A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65" name="Text Box 52">
          <a:extLst>
            <a:ext uri="{FF2B5EF4-FFF2-40B4-BE49-F238E27FC236}">
              <a16:creationId xmlns="" xmlns:a16="http://schemas.microsoft.com/office/drawing/2014/main" id="{00000000-0008-0000-0100-00002B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66" name="Text Box 24">
          <a:extLst>
            <a:ext uri="{FF2B5EF4-FFF2-40B4-BE49-F238E27FC236}">
              <a16:creationId xmlns="" xmlns:a16="http://schemas.microsoft.com/office/drawing/2014/main" id="{00000000-0008-0000-0100-00002C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67" name="Text Box 50">
          <a:extLst>
            <a:ext uri="{FF2B5EF4-FFF2-40B4-BE49-F238E27FC236}">
              <a16:creationId xmlns="" xmlns:a16="http://schemas.microsoft.com/office/drawing/2014/main" id="{00000000-0008-0000-0100-00002D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68" name="Text Box 52">
          <a:extLst>
            <a:ext uri="{FF2B5EF4-FFF2-40B4-BE49-F238E27FC236}">
              <a16:creationId xmlns="" xmlns:a16="http://schemas.microsoft.com/office/drawing/2014/main" id="{00000000-0008-0000-0100-00002E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9" name="Text Box 23">
          <a:extLst>
            <a:ext uri="{FF2B5EF4-FFF2-40B4-BE49-F238E27FC236}">
              <a16:creationId xmlns="" xmlns:a16="http://schemas.microsoft.com/office/drawing/2014/main" id="{00000000-0008-0000-0100-00002F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0" name="Text Box 24">
          <a:extLst>
            <a:ext uri="{FF2B5EF4-FFF2-40B4-BE49-F238E27FC236}">
              <a16:creationId xmlns="" xmlns:a16="http://schemas.microsoft.com/office/drawing/2014/main" id="{00000000-0008-0000-0100-000030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1" name="Text Box 50">
          <a:extLst>
            <a:ext uri="{FF2B5EF4-FFF2-40B4-BE49-F238E27FC236}">
              <a16:creationId xmlns="" xmlns:a16="http://schemas.microsoft.com/office/drawing/2014/main" id="{00000000-0008-0000-0100-000031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2" name="Text Box 52">
          <a:extLst>
            <a:ext uri="{FF2B5EF4-FFF2-40B4-BE49-F238E27FC236}">
              <a16:creationId xmlns="" xmlns:a16="http://schemas.microsoft.com/office/drawing/2014/main" id="{00000000-0008-0000-0100-000032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3" name="Text Box 24">
          <a:extLst>
            <a:ext uri="{FF2B5EF4-FFF2-40B4-BE49-F238E27FC236}">
              <a16:creationId xmlns="" xmlns:a16="http://schemas.microsoft.com/office/drawing/2014/main" id="{00000000-0008-0000-0100-000033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4" name="Text Box 50">
          <a:extLst>
            <a:ext uri="{FF2B5EF4-FFF2-40B4-BE49-F238E27FC236}">
              <a16:creationId xmlns="" xmlns:a16="http://schemas.microsoft.com/office/drawing/2014/main" id="{00000000-0008-0000-0100-000034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5" name="Text Box 52">
          <a:extLst>
            <a:ext uri="{FF2B5EF4-FFF2-40B4-BE49-F238E27FC236}">
              <a16:creationId xmlns="" xmlns:a16="http://schemas.microsoft.com/office/drawing/2014/main" id="{00000000-0008-0000-0100-000035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6" name="Text Box 23">
          <a:extLst>
            <a:ext uri="{FF2B5EF4-FFF2-40B4-BE49-F238E27FC236}">
              <a16:creationId xmlns="" xmlns:a16="http://schemas.microsoft.com/office/drawing/2014/main" id="{00000000-0008-0000-0100-000036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7" name="Text Box 24">
          <a:extLst>
            <a:ext uri="{FF2B5EF4-FFF2-40B4-BE49-F238E27FC236}">
              <a16:creationId xmlns="" xmlns:a16="http://schemas.microsoft.com/office/drawing/2014/main" id="{00000000-0008-0000-0100-000037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8" name="Text Box 50">
          <a:extLst>
            <a:ext uri="{FF2B5EF4-FFF2-40B4-BE49-F238E27FC236}">
              <a16:creationId xmlns="" xmlns:a16="http://schemas.microsoft.com/office/drawing/2014/main" id="{00000000-0008-0000-0100-000038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9" name="Text Box 52">
          <a:extLst>
            <a:ext uri="{FF2B5EF4-FFF2-40B4-BE49-F238E27FC236}">
              <a16:creationId xmlns="" xmlns:a16="http://schemas.microsoft.com/office/drawing/2014/main" id="{00000000-0008-0000-0100-000039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0" name="Text Box 24">
          <a:extLst>
            <a:ext uri="{FF2B5EF4-FFF2-40B4-BE49-F238E27FC236}">
              <a16:creationId xmlns="" xmlns:a16="http://schemas.microsoft.com/office/drawing/2014/main" id="{00000000-0008-0000-0100-00003A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1" name="Text Box 50">
          <a:extLst>
            <a:ext uri="{FF2B5EF4-FFF2-40B4-BE49-F238E27FC236}">
              <a16:creationId xmlns="" xmlns:a16="http://schemas.microsoft.com/office/drawing/2014/main" id="{00000000-0008-0000-0100-00003B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2" name="Text Box 52">
          <a:extLst>
            <a:ext uri="{FF2B5EF4-FFF2-40B4-BE49-F238E27FC236}">
              <a16:creationId xmlns="" xmlns:a16="http://schemas.microsoft.com/office/drawing/2014/main" id="{00000000-0008-0000-0100-00003C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3" name="Text Box 23">
          <a:extLst>
            <a:ext uri="{FF2B5EF4-FFF2-40B4-BE49-F238E27FC236}">
              <a16:creationId xmlns="" xmlns:a16="http://schemas.microsoft.com/office/drawing/2014/main" id="{00000000-0008-0000-0100-00003D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4" name="Text Box 24">
          <a:extLst>
            <a:ext uri="{FF2B5EF4-FFF2-40B4-BE49-F238E27FC236}">
              <a16:creationId xmlns="" xmlns:a16="http://schemas.microsoft.com/office/drawing/2014/main" id="{00000000-0008-0000-0100-00003E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5" name="Text Box 50">
          <a:extLst>
            <a:ext uri="{FF2B5EF4-FFF2-40B4-BE49-F238E27FC236}">
              <a16:creationId xmlns="" xmlns:a16="http://schemas.microsoft.com/office/drawing/2014/main" id="{00000000-0008-0000-0100-00003F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6" name="Text Box 52">
          <a:extLst>
            <a:ext uri="{FF2B5EF4-FFF2-40B4-BE49-F238E27FC236}">
              <a16:creationId xmlns="" xmlns:a16="http://schemas.microsoft.com/office/drawing/2014/main" id="{00000000-0008-0000-0100-000040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7" name="Text Box 24">
          <a:extLst>
            <a:ext uri="{FF2B5EF4-FFF2-40B4-BE49-F238E27FC236}">
              <a16:creationId xmlns="" xmlns:a16="http://schemas.microsoft.com/office/drawing/2014/main" id="{00000000-0008-0000-0100-000041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8" name="Text Box 50">
          <a:extLst>
            <a:ext uri="{FF2B5EF4-FFF2-40B4-BE49-F238E27FC236}">
              <a16:creationId xmlns="" xmlns:a16="http://schemas.microsoft.com/office/drawing/2014/main" id="{00000000-0008-0000-0100-000042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9" name="Text Box 52">
          <a:extLst>
            <a:ext uri="{FF2B5EF4-FFF2-40B4-BE49-F238E27FC236}">
              <a16:creationId xmlns="" xmlns:a16="http://schemas.microsoft.com/office/drawing/2014/main" id="{00000000-0008-0000-0100-000043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0" name="Text Box 23">
          <a:extLst>
            <a:ext uri="{FF2B5EF4-FFF2-40B4-BE49-F238E27FC236}">
              <a16:creationId xmlns="" xmlns:a16="http://schemas.microsoft.com/office/drawing/2014/main" id="{00000000-0008-0000-0100-000044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1" name="Text Box 24">
          <a:extLst>
            <a:ext uri="{FF2B5EF4-FFF2-40B4-BE49-F238E27FC236}">
              <a16:creationId xmlns="" xmlns:a16="http://schemas.microsoft.com/office/drawing/2014/main" id="{00000000-0008-0000-0100-000045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2" name="Text Box 50">
          <a:extLst>
            <a:ext uri="{FF2B5EF4-FFF2-40B4-BE49-F238E27FC236}">
              <a16:creationId xmlns="" xmlns:a16="http://schemas.microsoft.com/office/drawing/2014/main" id="{00000000-0008-0000-0100-000046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3" name="Text Box 52">
          <a:extLst>
            <a:ext uri="{FF2B5EF4-FFF2-40B4-BE49-F238E27FC236}">
              <a16:creationId xmlns="" xmlns:a16="http://schemas.microsoft.com/office/drawing/2014/main" id="{00000000-0008-0000-0100-000047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4" name="Text Box 24">
          <a:extLst>
            <a:ext uri="{FF2B5EF4-FFF2-40B4-BE49-F238E27FC236}">
              <a16:creationId xmlns="" xmlns:a16="http://schemas.microsoft.com/office/drawing/2014/main" id="{00000000-0008-0000-0100-000048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5" name="Text Box 50">
          <a:extLst>
            <a:ext uri="{FF2B5EF4-FFF2-40B4-BE49-F238E27FC236}">
              <a16:creationId xmlns="" xmlns:a16="http://schemas.microsoft.com/office/drawing/2014/main" id="{00000000-0008-0000-0100-000049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6" name="Text Box 52">
          <a:extLst>
            <a:ext uri="{FF2B5EF4-FFF2-40B4-BE49-F238E27FC236}">
              <a16:creationId xmlns="" xmlns:a16="http://schemas.microsoft.com/office/drawing/2014/main" id="{00000000-0008-0000-0100-00004A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7" name="Text Box 23">
          <a:extLst>
            <a:ext uri="{FF2B5EF4-FFF2-40B4-BE49-F238E27FC236}">
              <a16:creationId xmlns="" xmlns:a16="http://schemas.microsoft.com/office/drawing/2014/main" id="{00000000-0008-0000-0100-00004B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8" name="Text Box 24">
          <a:extLst>
            <a:ext uri="{FF2B5EF4-FFF2-40B4-BE49-F238E27FC236}">
              <a16:creationId xmlns="" xmlns:a16="http://schemas.microsoft.com/office/drawing/2014/main" id="{00000000-0008-0000-0100-00004C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9" name="Text Box 50">
          <a:extLst>
            <a:ext uri="{FF2B5EF4-FFF2-40B4-BE49-F238E27FC236}">
              <a16:creationId xmlns="" xmlns:a16="http://schemas.microsoft.com/office/drawing/2014/main" id="{00000000-0008-0000-0100-00004D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0" name="Text Box 52">
          <a:extLst>
            <a:ext uri="{FF2B5EF4-FFF2-40B4-BE49-F238E27FC236}">
              <a16:creationId xmlns="" xmlns:a16="http://schemas.microsoft.com/office/drawing/2014/main" id="{00000000-0008-0000-0100-00004E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1" name="Text Box 24">
          <a:extLst>
            <a:ext uri="{FF2B5EF4-FFF2-40B4-BE49-F238E27FC236}">
              <a16:creationId xmlns="" xmlns:a16="http://schemas.microsoft.com/office/drawing/2014/main" id="{00000000-0008-0000-0100-00004F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2" name="Text Box 50">
          <a:extLst>
            <a:ext uri="{FF2B5EF4-FFF2-40B4-BE49-F238E27FC236}">
              <a16:creationId xmlns="" xmlns:a16="http://schemas.microsoft.com/office/drawing/2014/main" id="{00000000-0008-0000-0100-000050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3" name="Text Box 52">
          <a:extLst>
            <a:ext uri="{FF2B5EF4-FFF2-40B4-BE49-F238E27FC236}">
              <a16:creationId xmlns="" xmlns:a16="http://schemas.microsoft.com/office/drawing/2014/main" id="{00000000-0008-0000-0100-000051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04" name="Text Box 23">
          <a:extLst>
            <a:ext uri="{FF2B5EF4-FFF2-40B4-BE49-F238E27FC236}">
              <a16:creationId xmlns="" xmlns:a16="http://schemas.microsoft.com/office/drawing/2014/main" id="{00000000-0008-0000-0100-000052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05" name="Text Box 24">
          <a:extLst>
            <a:ext uri="{FF2B5EF4-FFF2-40B4-BE49-F238E27FC236}">
              <a16:creationId xmlns="" xmlns:a16="http://schemas.microsoft.com/office/drawing/2014/main" id="{00000000-0008-0000-0100-000053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06" name="Text Box 50">
          <a:extLst>
            <a:ext uri="{FF2B5EF4-FFF2-40B4-BE49-F238E27FC236}">
              <a16:creationId xmlns="" xmlns:a16="http://schemas.microsoft.com/office/drawing/2014/main" id="{00000000-0008-0000-0100-000054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07" name="Text Box 52">
          <a:extLst>
            <a:ext uri="{FF2B5EF4-FFF2-40B4-BE49-F238E27FC236}">
              <a16:creationId xmlns="" xmlns:a16="http://schemas.microsoft.com/office/drawing/2014/main" id="{00000000-0008-0000-0100-000055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08" name="Text Box 24">
          <a:extLst>
            <a:ext uri="{FF2B5EF4-FFF2-40B4-BE49-F238E27FC236}">
              <a16:creationId xmlns="" xmlns:a16="http://schemas.microsoft.com/office/drawing/2014/main" id="{00000000-0008-0000-0100-000056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09" name="Text Box 50">
          <a:extLst>
            <a:ext uri="{FF2B5EF4-FFF2-40B4-BE49-F238E27FC236}">
              <a16:creationId xmlns="" xmlns:a16="http://schemas.microsoft.com/office/drawing/2014/main" id="{00000000-0008-0000-0100-000057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10" name="Text Box 52">
          <a:extLst>
            <a:ext uri="{FF2B5EF4-FFF2-40B4-BE49-F238E27FC236}">
              <a16:creationId xmlns="" xmlns:a16="http://schemas.microsoft.com/office/drawing/2014/main" id="{00000000-0008-0000-0100-000058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1" name="Text Box 23">
          <a:extLst>
            <a:ext uri="{FF2B5EF4-FFF2-40B4-BE49-F238E27FC236}">
              <a16:creationId xmlns="" xmlns:a16="http://schemas.microsoft.com/office/drawing/2014/main" id="{00000000-0008-0000-0100-000059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2" name="Text Box 24">
          <a:extLst>
            <a:ext uri="{FF2B5EF4-FFF2-40B4-BE49-F238E27FC236}">
              <a16:creationId xmlns="" xmlns:a16="http://schemas.microsoft.com/office/drawing/2014/main" id="{00000000-0008-0000-0100-00005A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3" name="Text Box 50">
          <a:extLst>
            <a:ext uri="{FF2B5EF4-FFF2-40B4-BE49-F238E27FC236}">
              <a16:creationId xmlns="" xmlns:a16="http://schemas.microsoft.com/office/drawing/2014/main" id="{00000000-0008-0000-0100-00005B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4" name="Text Box 52">
          <a:extLst>
            <a:ext uri="{FF2B5EF4-FFF2-40B4-BE49-F238E27FC236}">
              <a16:creationId xmlns="" xmlns:a16="http://schemas.microsoft.com/office/drawing/2014/main" id="{00000000-0008-0000-0100-00005C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5" name="Text Box 24">
          <a:extLst>
            <a:ext uri="{FF2B5EF4-FFF2-40B4-BE49-F238E27FC236}">
              <a16:creationId xmlns="" xmlns:a16="http://schemas.microsoft.com/office/drawing/2014/main" id="{00000000-0008-0000-0100-00005D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6" name="Text Box 50">
          <a:extLst>
            <a:ext uri="{FF2B5EF4-FFF2-40B4-BE49-F238E27FC236}">
              <a16:creationId xmlns="" xmlns:a16="http://schemas.microsoft.com/office/drawing/2014/main" id="{00000000-0008-0000-0100-00005E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7" name="Text Box 52">
          <a:extLst>
            <a:ext uri="{FF2B5EF4-FFF2-40B4-BE49-F238E27FC236}">
              <a16:creationId xmlns="" xmlns:a16="http://schemas.microsoft.com/office/drawing/2014/main" id="{00000000-0008-0000-0100-00005F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8" name="Text Box 23">
          <a:extLst>
            <a:ext uri="{FF2B5EF4-FFF2-40B4-BE49-F238E27FC236}">
              <a16:creationId xmlns="" xmlns:a16="http://schemas.microsoft.com/office/drawing/2014/main" id="{00000000-0008-0000-0100-000060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9" name="Text Box 24">
          <a:extLst>
            <a:ext uri="{FF2B5EF4-FFF2-40B4-BE49-F238E27FC236}">
              <a16:creationId xmlns="" xmlns:a16="http://schemas.microsoft.com/office/drawing/2014/main" id="{00000000-0008-0000-0100-000061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0" name="Text Box 50">
          <a:extLst>
            <a:ext uri="{FF2B5EF4-FFF2-40B4-BE49-F238E27FC236}">
              <a16:creationId xmlns="" xmlns:a16="http://schemas.microsoft.com/office/drawing/2014/main" id="{00000000-0008-0000-0100-000062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1" name="Text Box 52">
          <a:extLst>
            <a:ext uri="{FF2B5EF4-FFF2-40B4-BE49-F238E27FC236}">
              <a16:creationId xmlns="" xmlns:a16="http://schemas.microsoft.com/office/drawing/2014/main" id="{00000000-0008-0000-0100-000063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2" name="Text Box 24">
          <a:extLst>
            <a:ext uri="{FF2B5EF4-FFF2-40B4-BE49-F238E27FC236}">
              <a16:creationId xmlns="" xmlns:a16="http://schemas.microsoft.com/office/drawing/2014/main" id="{00000000-0008-0000-0100-000064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3" name="Text Box 50">
          <a:extLst>
            <a:ext uri="{FF2B5EF4-FFF2-40B4-BE49-F238E27FC236}">
              <a16:creationId xmlns="" xmlns:a16="http://schemas.microsoft.com/office/drawing/2014/main" id="{00000000-0008-0000-0100-000065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4" name="Text Box 52">
          <a:extLst>
            <a:ext uri="{FF2B5EF4-FFF2-40B4-BE49-F238E27FC236}">
              <a16:creationId xmlns="" xmlns:a16="http://schemas.microsoft.com/office/drawing/2014/main" id="{00000000-0008-0000-0100-000066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5" name="Text Box 23">
          <a:extLst>
            <a:ext uri="{FF2B5EF4-FFF2-40B4-BE49-F238E27FC236}">
              <a16:creationId xmlns="" xmlns:a16="http://schemas.microsoft.com/office/drawing/2014/main" id="{00000000-0008-0000-0100-000067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6" name="Text Box 24">
          <a:extLst>
            <a:ext uri="{FF2B5EF4-FFF2-40B4-BE49-F238E27FC236}">
              <a16:creationId xmlns="" xmlns:a16="http://schemas.microsoft.com/office/drawing/2014/main" id="{00000000-0008-0000-0100-000068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7" name="Text Box 50">
          <a:extLst>
            <a:ext uri="{FF2B5EF4-FFF2-40B4-BE49-F238E27FC236}">
              <a16:creationId xmlns="" xmlns:a16="http://schemas.microsoft.com/office/drawing/2014/main" id="{00000000-0008-0000-0100-000069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8" name="Text Box 52">
          <a:extLst>
            <a:ext uri="{FF2B5EF4-FFF2-40B4-BE49-F238E27FC236}">
              <a16:creationId xmlns="" xmlns:a16="http://schemas.microsoft.com/office/drawing/2014/main" id="{00000000-0008-0000-0100-00006A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9" name="Text Box 24">
          <a:extLst>
            <a:ext uri="{FF2B5EF4-FFF2-40B4-BE49-F238E27FC236}">
              <a16:creationId xmlns="" xmlns:a16="http://schemas.microsoft.com/office/drawing/2014/main" id="{00000000-0008-0000-0100-00006B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0" name="Text Box 50">
          <a:extLst>
            <a:ext uri="{FF2B5EF4-FFF2-40B4-BE49-F238E27FC236}">
              <a16:creationId xmlns="" xmlns:a16="http://schemas.microsoft.com/office/drawing/2014/main" id="{00000000-0008-0000-0100-00006C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1" name="Text Box 52">
          <a:extLst>
            <a:ext uri="{FF2B5EF4-FFF2-40B4-BE49-F238E27FC236}">
              <a16:creationId xmlns="" xmlns:a16="http://schemas.microsoft.com/office/drawing/2014/main" id="{00000000-0008-0000-0100-00006D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2" name="Text Box 23">
          <a:extLst>
            <a:ext uri="{FF2B5EF4-FFF2-40B4-BE49-F238E27FC236}">
              <a16:creationId xmlns="" xmlns:a16="http://schemas.microsoft.com/office/drawing/2014/main" id="{00000000-0008-0000-0100-00006E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3" name="Text Box 24">
          <a:extLst>
            <a:ext uri="{FF2B5EF4-FFF2-40B4-BE49-F238E27FC236}">
              <a16:creationId xmlns="" xmlns:a16="http://schemas.microsoft.com/office/drawing/2014/main" id="{00000000-0008-0000-0100-00006F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4" name="Text Box 50">
          <a:extLst>
            <a:ext uri="{FF2B5EF4-FFF2-40B4-BE49-F238E27FC236}">
              <a16:creationId xmlns="" xmlns:a16="http://schemas.microsoft.com/office/drawing/2014/main" id="{00000000-0008-0000-0100-000070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5" name="Text Box 52">
          <a:extLst>
            <a:ext uri="{FF2B5EF4-FFF2-40B4-BE49-F238E27FC236}">
              <a16:creationId xmlns="" xmlns:a16="http://schemas.microsoft.com/office/drawing/2014/main" id="{00000000-0008-0000-0100-000071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6" name="Text Box 24">
          <a:extLst>
            <a:ext uri="{FF2B5EF4-FFF2-40B4-BE49-F238E27FC236}">
              <a16:creationId xmlns="" xmlns:a16="http://schemas.microsoft.com/office/drawing/2014/main" id="{00000000-0008-0000-0100-000072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7" name="Text Box 50">
          <a:extLst>
            <a:ext uri="{FF2B5EF4-FFF2-40B4-BE49-F238E27FC236}">
              <a16:creationId xmlns="" xmlns:a16="http://schemas.microsoft.com/office/drawing/2014/main" id="{00000000-0008-0000-0100-000073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8" name="Text Box 52">
          <a:extLst>
            <a:ext uri="{FF2B5EF4-FFF2-40B4-BE49-F238E27FC236}">
              <a16:creationId xmlns="" xmlns:a16="http://schemas.microsoft.com/office/drawing/2014/main" id="{00000000-0008-0000-0100-000074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9" name="Text Box 23">
          <a:extLst>
            <a:ext uri="{FF2B5EF4-FFF2-40B4-BE49-F238E27FC236}">
              <a16:creationId xmlns="" xmlns:a16="http://schemas.microsoft.com/office/drawing/2014/main" id="{00000000-0008-0000-0100-000075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0" name="Text Box 24">
          <a:extLst>
            <a:ext uri="{FF2B5EF4-FFF2-40B4-BE49-F238E27FC236}">
              <a16:creationId xmlns="" xmlns:a16="http://schemas.microsoft.com/office/drawing/2014/main" id="{00000000-0008-0000-0100-000076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1" name="Text Box 50">
          <a:extLst>
            <a:ext uri="{FF2B5EF4-FFF2-40B4-BE49-F238E27FC236}">
              <a16:creationId xmlns="" xmlns:a16="http://schemas.microsoft.com/office/drawing/2014/main" id="{00000000-0008-0000-0100-000077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2" name="Text Box 52">
          <a:extLst>
            <a:ext uri="{FF2B5EF4-FFF2-40B4-BE49-F238E27FC236}">
              <a16:creationId xmlns="" xmlns:a16="http://schemas.microsoft.com/office/drawing/2014/main" id="{00000000-0008-0000-0100-000078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3" name="Text Box 24">
          <a:extLst>
            <a:ext uri="{FF2B5EF4-FFF2-40B4-BE49-F238E27FC236}">
              <a16:creationId xmlns="" xmlns:a16="http://schemas.microsoft.com/office/drawing/2014/main" id="{00000000-0008-0000-0100-000079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4" name="Text Box 50">
          <a:extLst>
            <a:ext uri="{FF2B5EF4-FFF2-40B4-BE49-F238E27FC236}">
              <a16:creationId xmlns="" xmlns:a16="http://schemas.microsoft.com/office/drawing/2014/main" id="{00000000-0008-0000-0100-00007A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5" name="Text Box 52">
          <a:extLst>
            <a:ext uri="{FF2B5EF4-FFF2-40B4-BE49-F238E27FC236}">
              <a16:creationId xmlns="" xmlns:a16="http://schemas.microsoft.com/office/drawing/2014/main" id="{00000000-0008-0000-0100-00007B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46" name="Text Box 23">
          <a:extLst>
            <a:ext uri="{FF2B5EF4-FFF2-40B4-BE49-F238E27FC236}">
              <a16:creationId xmlns="" xmlns:a16="http://schemas.microsoft.com/office/drawing/2014/main" id="{00000000-0008-0000-0100-00007C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47" name="Text Box 24">
          <a:extLst>
            <a:ext uri="{FF2B5EF4-FFF2-40B4-BE49-F238E27FC236}">
              <a16:creationId xmlns="" xmlns:a16="http://schemas.microsoft.com/office/drawing/2014/main" id="{00000000-0008-0000-0100-00007D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48" name="Text Box 50">
          <a:extLst>
            <a:ext uri="{FF2B5EF4-FFF2-40B4-BE49-F238E27FC236}">
              <a16:creationId xmlns="" xmlns:a16="http://schemas.microsoft.com/office/drawing/2014/main" id="{00000000-0008-0000-0100-00007E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49" name="Text Box 52">
          <a:extLst>
            <a:ext uri="{FF2B5EF4-FFF2-40B4-BE49-F238E27FC236}">
              <a16:creationId xmlns="" xmlns:a16="http://schemas.microsoft.com/office/drawing/2014/main" id="{00000000-0008-0000-0100-00007F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50" name="Text Box 24">
          <a:extLst>
            <a:ext uri="{FF2B5EF4-FFF2-40B4-BE49-F238E27FC236}">
              <a16:creationId xmlns="" xmlns:a16="http://schemas.microsoft.com/office/drawing/2014/main" id="{00000000-0008-0000-0100-000080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51" name="Text Box 50">
          <a:extLst>
            <a:ext uri="{FF2B5EF4-FFF2-40B4-BE49-F238E27FC236}">
              <a16:creationId xmlns="" xmlns:a16="http://schemas.microsoft.com/office/drawing/2014/main" id="{00000000-0008-0000-0100-000081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52" name="Text Box 52">
          <a:extLst>
            <a:ext uri="{FF2B5EF4-FFF2-40B4-BE49-F238E27FC236}">
              <a16:creationId xmlns="" xmlns:a16="http://schemas.microsoft.com/office/drawing/2014/main" id="{00000000-0008-0000-0100-000082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3" name="Text Box 23">
          <a:extLst>
            <a:ext uri="{FF2B5EF4-FFF2-40B4-BE49-F238E27FC236}">
              <a16:creationId xmlns="" xmlns:a16="http://schemas.microsoft.com/office/drawing/2014/main" id="{00000000-0008-0000-0100-000083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4" name="Text Box 24">
          <a:extLst>
            <a:ext uri="{FF2B5EF4-FFF2-40B4-BE49-F238E27FC236}">
              <a16:creationId xmlns="" xmlns:a16="http://schemas.microsoft.com/office/drawing/2014/main" id="{00000000-0008-0000-0100-000084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5" name="Text Box 50">
          <a:extLst>
            <a:ext uri="{FF2B5EF4-FFF2-40B4-BE49-F238E27FC236}">
              <a16:creationId xmlns="" xmlns:a16="http://schemas.microsoft.com/office/drawing/2014/main" id="{00000000-0008-0000-0100-000085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6" name="Text Box 52">
          <a:extLst>
            <a:ext uri="{FF2B5EF4-FFF2-40B4-BE49-F238E27FC236}">
              <a16:creationId xmlns="" xmlns:a16="http://schemas.microsoft.com/office/drawing/2014/main" id="{00000000-0008-0000-0100-000086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7" name="Text Box 24">
          <a:extLst>
            <a:ext uri="{FF2B5EF4-FFF2-40B4-BE49-F238E27FC236}">
              <a16:creationId xmlns="" xmlns:a16="http://schemas.microsoft.com/office/drawing/2014/main" id="{00000000-0008-0000-0100-000087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8" name="Text Box 50">
          <a:extLst>
            <a:ext uri="{FF2B5EF4-FFF2-40B4-BE49-F238E27FC236}">
              <a16:creationId xmlns="" xmlns:a16="http://schemas.microsoft.com/office/drawing/2014/main" id="{00000000-0008-0000-0100-000088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9" name="Text Box 52">
          <a:extLst>
            <a:ext uri="{FF2B5EF4-FFF2-40B4-BE49-F238E27FC236}">
              <a16:creationId xmlns="" xmlns:a16="http://schemas.microsoft.com/office/drawing/2014/main" id="{00000000-0008-0000-0100-000089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0" name="Text Box 23">
          <a:extLst>
            <a:ext uri="{FF2B5EF4-FFF2-40B4-BE49-F238E27FC236}">
              <a16:creationId xmlns="" xmlns:a16="http://schemas.microsoft.com/office/drawing/2014/main" id="{00000000-0008-0000-0100-00008A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1" name="Text Box 24">
          <a:extLst>
            <a:ext uri="{FF2B5EF4-FFF2-40B4-BE49-F238E27FC236}">
              <a16:creationId xmlns="" xmlns:a16="http://schemas.microsoft.com/office/drawing/2014/main" id="{00000000-0008-0000-0100-00008B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2" name="Text Box 50">
          <a:extLst>
            <a:ext uri="{FF2B5EF4-FFF2-40B4-BE49-F238E27FC236}">
              <a16:creationId xmlns="" xmlns:a16="http://schemas.microsoft.com/office/drawing/2014/main" id="{00000000-0008-0000-0100-00008C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3" name="Text Box 52">
          <a:extLst>
            <a:ext uri="{FF2B5EF4-FFF2-40B4-BE49-F238E27FC236}">
              <a16:creationId xmlns="" xmlns:a16="http://schemas.microsoft.com/office/drawing/2014/main" id="{00000000-0008-0000-0100-00008D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4" name="Text Box 24">
          <a:extLst>
            <a:ext uri="{FF2B5EF4-FFF2-40B4-BE49-F238E27FC236}">
              <a16:creationId xmlns="" xmlns:a16="http://schemas.microsoft.com/office/drawing/2014/main" id="{00000000-0008-0000-0100-00008E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5" name="Text Box 50">
          <a:extLst>
            <a:ext uri="{FF2B5EF4-FFF2-40B4-BE49-F238E27FC236}">
              <a16:creationId xmlns="" xmlns:a16="http://schemas.microsoft.com/office/drawing/2014/main" id="{00000000-0008-0000-0100-00008F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6" name="Text Box 52">
          <a:extLst>
            <a:ext uri="{FF2B5EF4-FFF2-40B4-BE49-F238E27FC236}">
              <a16:creationId xmlns="" xmlns:a16="http://schemas.microsoft.com/office/drawing/2014/main" id="{00000000-0008-0000-0100-000090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7" name="Text Box 23">
          <a:extLst>
            <a:ext uri="{FF2B5EF4-FFF2-40B4-BE49-F238E27FC236}">
              <a16:creationId xmlns="" xmlns:a16="http://schemas.microsoft.com/office/drawing/2014/main" id="{00000000-0008-0000-0100-000091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8" name="Text Box 24">
          <a:extLst>
            <a:ext uri="{FF2B5EF4-FFF2-40B4-BE49-F238E27FC236}">
              <a16:creationId xmlns="" xmlns:a16="http://schemas.microsoft.com/office/drawing/2014/main" id="{00000000-0008-0000-0100-000092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9" name="Text Box 50">
          <a:extLst>
            <a:ext uri="{FF2B5EF4-FFF2-40B4-BE49-F238E27FC236}">
              <a16:creationId xmlns="" xmlns:a16="http://schemas.microsoft.com/office/drawing/2014/main" id="{00000000-0008-0000-0100-000093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0" name="Text Box 52">
          <a:extLst>
            <a:ext uri="{FF2B5EF4-FFF2-40B4-BE49-F238E27FC236}">
              <a16:creationId xmlns="" xmlns:a16="http://schemas.microsoft.com/office/drawing/2014/main" id="{00000000-0008-0000-0100-000094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1" name="Text Box 24">
          <a:extLst>
            <a:ext uri="{FF2B5EF4-FFF2-40B4-BE49-F238E27FC236}">
              <a16:creationId xmlns="" xmlns:a16="http://schemas.microsoft.com/office/drawing/2014/main" id="{00000000-0008-0000-0100-000095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2" name="Text Box 50">
          <a:extLst>
            <a:ext uri="{FF2B5EF4-FFF2-40B4-BE49-F238E27FC236}">
              <a16:creationId xmlns="" xmlns:a16="http://schemas.microsoft.com/office/drawing/2014/main" id="{00000000-0008-0000-0100-000096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3" name="Text Box 52">
          <a:extLst>
            <a:ext uri="{FF2B5EF4-FFF2-40B4-BE49-F238E27FC236}">
              <a16:creationId xmlns="" xmlns:a16="http://schemas.microsoft.com/office/drawing/2014/main" id="{00000000-0008-0000-0100-000097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4" name="Text Box 23">
          <a:extLst>
            <a:ext uri="{FF2B5EF4-FFF2-40B4-BE49-F238E27FC236}">
              <a16:creationId xmlns="" xmlns:a16="http://schemas.microsoft.com/office/drawing/2014/main" id="{00000000-0008-0000-0100-000098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5" name="Text Box 24">
          <a:extLst>
            <a:ext uri="{FF2B5EF4-FFF2-40B4-BE49-F238E27FC236}">
              <a16:creationId xmlns="" xmlns:a16="http://schemas.microsoft.com/office/drawing/2014/main" id="{00000000-0008-0000-0100-000099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6" name="Text Box 50">
          <a:extLst>
            <a:ext uri="{FF2B5EF4-FFF2-40B4-BE49-F238E27FC236}">
              <a16:creationId xmlns="" xmlns:a16="http://schemas.microsoft.com/office/drawing/2014/main" id="{00000000-0008-0000-0100-00009A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7" name="Text Box 52">
          <a:extLst>
            <a:ext uri="{FF2B5EF4-FFF2-40B4-BE49-F238E27FC236}">
              <a16:creationId xmlns="" xmlns:a16="http://schemas.microsoft.com/office/drawing/2014/main" id="{00000000-0008-0000-0100-00009B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8" name="Text Box 24">
          <a:extLst>
            <a:ext uri="{FF2B5EF4-FFF2-40B4-BE49-F238E27FC236}">
              <a16:creationId xmlns="" xmlns:a16="http://schemas.microsoft.com/office/drawing/2014/main" id="{00000000-0008-0000-0100-00009C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9" name="Text Box 50">
          <a:extLst>
            <a:ext uri="{FF2B5EF4-FFF2-40B4-BE49-F238E27FC236}">
              <a16:creationId xmlns="" xmlns:a16="http://schemas.microsoft.com/office/drawing/2014/main" id="{00000000-0008-0000-0100-00009D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80" name="Text Box 52">
          <a:extLst>
            <a:ext uri="{FF2B5EF4-FFF2-40B4-BE49-F238E27FC236}">
              <a16:creationId xmlns="" xmlns:a16="http://schemas.microsoft.com/office/drawing/2014/main" id="{00000000-0008-0000-0100-00009E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1" name="Text Box 23">
          <a:extLst>
            <a:ext uri="{FF2B5EF4-FFF2-40B4-BE49-F238E27FC236}">
              <a16:creationId xmlns="" xmlns:a16="http://schemas.microsoft.com/office/drawing/2014/main" id="{00000000-0008-0000-0100-00009F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2" name="Text Box 24">
          <a:extLst>
            <a:ext uri="{FF2B5EF4-FFF2-40B4-BE49-F238E27FC236}">
              <a16:creationId xmlns="" xmlns:a16="http://schemas.microsoft.com/office/drawing/2014/main" id="{00000000-0008-0000-0100-0000A0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3" name="Text Box 50">
          <a:extLst>
            <a:ext uri="{FF2B5EF4-FFF2-40B4-BE49-F238E27FC236}">
              <a16:creationId xmlns="" xmlns:a16="http://schemas.microsoft.com/office/drawing/2014/main" id="{00000000-0008-0000-0100-0000A1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4" name="Text Box 52">
          <a:extLst>
            <a:ext uri="{FF2B5EF4-FFF2-40B4-BE49-F238E27FC236}">
              <a16:creationId xmlns="" xmlns:a16="http://schemas.microsoft.com/office/drawing/2014/main" id="{00000000-0008-0000-0100-0000A2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5" name="Text Box 24">
          <a:extLst>
            <a:ext uri="{FF2B5EF4-FFF2-40B4-BE49-F238E27FC236}">
              <a16:creationId xmlns="" xmlns:a16="http://schemas.microsoft.com/office/drawing/2014/main" id="{00000000-0008-0000-0100-0000A3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6" name="Text Box 50">
          <a:extLst>
            <a:ext uri="{FF2B5EF4-FFF2-40B4-BE49-F238E27FC236}">
              <a16:creationId xmlns="" xmlns:a16="http://schemas.microsoft.com/office/drawing/2014/main" id="{00000000-0008-0000-0100-0000A4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7" name="Text Box 52">
          <a:extLst>
            <a:ext uri="{FF2B5EF4-FFF2-40B4-BE49-F238E27FC236}">
              <a16:creationId xmlns="" xmlns:a16="http://schemas.microsoft.com/office/drawing/2014/main" id="{00000000-0008-0000-0100-0000A5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88" name="Text Box 23">
          <a:extLst>
            <a:ext uri="{FF2B5EF4-FFF2-40B4-BE49-F238E27FC236}">
              <a16:creationId xmlns="" xmlns:a16="http://schemas.microsoft.com/office/drawing/2014/main" id="{00000000-0008-0000-0100-0000A6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89" name="Text Box 24">
          <a:extLst>
            <a:ext uri="{FF2B5EF4-FFF2-40B4-BE49-F238E27FC236}">
              <a16:creationId xmlns="" xmlns:a16="http://schemas.microsoft.com/office/drawing/2014/main" id="{00000000-0008-0000-0100-0000A7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90" name="Text Box 50">
          <a:extLst>
            <a:ext uri="{FF2B5EF4-FFF2-40B4-BE49-F238E27FC236}">
              <a16:creationId xmlns="" xmlns:a16="http://schemas.microsoft.com/office/drawing/2014/main" id="{00000000-0008-0000-0100-0000A8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91" name="Text Box 52">
          <a:extLst>
            <a:ext uri="{FF2B5EF4-FFF2-40B4-BE49-F238E27FC236}">
              <a16:creationId xmlns="" xmlns:a16="http://schemas.microsoft.com/office/drawing/2014/main" id="{00000000-0008-0000-0100-0000A9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92" name="Text Box 24">
          <a:extLst>
            <a:ext uri="{FF2B5EF4-FFF2-40B4-BE49-F238E27FC236}">
              <a16:creationId xmlns="" xmlns:a16="http://schemas.microsoft.com/office/drawing/2014/main" id="{00000000-0008-0000-0100-0000AA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93" name="Text Box 50">
          <a:extLst>
            <a:ext uri="{FF2B5EF4-FFF2-40B4-BE49-F238E27FC236}">
              <a16:creationId xmlns="" xmlns:a16="http://schemas.microsoft.com/office/drawing/2014/main" id="{00000000-0008-0000-0100-0000AB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94" name="Text Box 52">
          <a:extLst>
            <a:ext uri="{FF2B5EF4-FFF2-40B4-BE49-F238E27FC236}">
              <a16:creationId xmlns="" xmlns:a16="http://schemas.microsoft.com/office/drawing/2014/main" id="{00000000-0008-0000-0100-0000AC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5" name="Text Box 23">
          <a:extLst>
            <a:ext uri="{FF2B5EF4-FFF2-40B4-BE49-F238E27FC236}">
              <a16:creationId xmlns="" xmlns:a16="http://schemas.microsoft.com/office/drawing/2014/main" id="{00000000-0008-0000-0100-0000AD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6" name="Text Box 24">
          <a:extLst>
            <a:ext uri="{FF2B5EF4-FFF2-40B4-BE49-F238E27FC236}">
              <a16:creationId xmlns="" xmlns:a16="http://schemas.microsoft.com/office/drawing/2014/main" id="{00000000-0008-0000-0100-0000AE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7" name="Text Box 50">
          <a:extLst>
            <a:ext uri="{FF2B5EF4-FFF2-40B4-BE49-F238E27FC236}">
              <a16:creationId xmlns="" xmlns:a16="http://schemas.microsoft.com/office/drawing/2014/main" id="{00000000-0008-0000-0100-0000AF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8" name="Text Box 52">
          <a:extLst>
            <a:ext uri="{FF2B5EF4-FFF2-40B4-BE49-F238E27FC236}">
              <a16:creationId xmlns="" xmlns:a16="http://schemas.microsoft.com/office/drawing/2014/main" id="{00000000-0008-0000-0100-0000B0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9" name="Text Box 24">
          <a:extLst>
            <a:ext uri="{FF2B5EF4-FFF2-40B4-BE49-F238E27FC236}">
              <a16:creationId xmlns="" xmlns:a16="http://schemas.microsoft.com/office/drawing/2014/main" id="{00000000-0008-0000-0100-0000B1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0" name="Text Box 50">
          <a:extLst>
            <a:ext uri="{FF2B5EF4-FFF2-40B4-BE49-F238E27FC236}">
              <a16:creationId xmlns="" xmlns:a16="http://schemas.microsoft.com/office/drawing/2014/main" id="{00000000-0008-0000-0100-0000B2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1" name="Text Box 52">
          <a:extLst>
            <a:ext uri="{FF2B5EF4-FFF2-40B4-BE49-F238E27FC236}">
              <a16:creationId xmlns="" xmlns:a16="http://schemas.microsoft.com/office/drawing/2014/main" id="{00000000-0008-0000-0100-0000B3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2" name="Text Box 23">
          <a:extLst>
            <a:ext uri="{FF2B5EF4-FFF2-40B4-BE49-F238E27FC236}">
              <a16:creationId xmlns="" xmlns:a16="http://schemas.microsoft.com/office/drawing/2014/main" id="{00000000-0008-0000-0100-0000B4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3" name="Text Box 24">
          <a:extLst>
            <a:ext uri="{FF2B5EF4-FFF2-40B4-BE49-F238E27FC236}">
              <a16:creationId xmlns="" xmlns:a16="http://schemas.microsoft.com/office/drawing/2014/main" id="{00000000-0008-0000-0100-0000B5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4" name="Text Box 50">
          <a:extLst>
            <a:ext uri="{FF2B5EF4-FFF2-40B4-BE49-F238E27FC236}">
              <a16:creationId xmlns="" xmlns:a16="http://schemas.microsoft.com/office/drawing/2014/main" id="{00000000-0008-0000-0100-0000B6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5" name="Text Box 52">
          <a:extLst>
            <a:ext uri="{FF2B5EF4-FFF2-40B4-BE49-F238E27FC236}">
              <a16:creationId xmlns="" xmlns:a16="http://schemas.microsoft.com/office/drawing/2014/main" id="{00000000-0008-0000-0100-0000B7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6" name="Text Box 24">
          <a:extLst>
            <a:ext uri="{FF2B5EF4-FFF2-40B4-BE49-F238E27FC236}">
              <a16:creationId xmlns="" xmlns:a16="http://schemas.microsoft.com/office/drawing/2014/main" id="{00000000-0008-0000-0100-0000B8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7" name="Text Box 50">
          <a:extLst>
            <a:ext uri="{FF2B5EF4-FFF2-40B4-BE49-F238E27FC236}">
              <a16:creationId xmlns="" xmlns:a16="http://schemas.microsoft.com/office/drawing/2014/main" id="{00000000-0008-0000-0100-0000B9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8" name="Text Box 52">
          <a:extLst>
            <a:ext uri="{FF2B5EF4-FFF2-40B4-BE49-F238E27FC236}">
              <a16:creationId xmlns="" xmlns:a16="http://schemas.microsoft.com/office/drawing/2014/main" id="{00000000-0008-0000-0100-0000BA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9" name="Text Box 23">
          <a:extLst>
            <a:ext uri="{FF2B5EF4-FFF2-40B4-BE49-F238E27FC236}">
              <a16:creationId xmlns="" xmlns:a16="http://schemas.microsoft.com/office/drawing/2014/main" id="{00000000-0008-0000-0100-0000BB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0" name="Text Box 24">
          <a:extLst>
            <a:ext uri="{FF2B5EF4-FFF2-40B4-BE49-F238E27FC236}">
              <a16:creationId xmlns="" xmlns:a16="http://schemas.microsoft.com/office/drawing/2014/main" id="{00000000-0008-0000-0100-0000BC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1" name="Text Box 50">
          <a:extLst>
            <a:ext uri="{FF2B5EF4-FFF2-40B4-BE49-F238E27FC236}">
              <a16:creationId xmlns="" xmlns:a16="http://schemas.microsoft.com/office/drawing/2014/main" id="{00000000-0008-0000-0100-0000BD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2" name="Text Box 52">
          <a:extLst>
            <a:ext uri="{FF2B5EF4-FFF2-40B4-BE49-F238E27FC236}">
              <a16:creationId xmlns="" xmlns:a16="http://schemas.microsoft.com/office/drawing/2014/main" id="{00000000-0008-0000-0100-0000BE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3" name="Text Box 24">
          <a:extLst>
            <a:ext uri="{FF2B5EF4-FFF2-40B4-BE49-F238E27FC236}">
              <a16:creationId xmlns="" xmlns:a16="http://schemas.microsoft.com/office/drawing/2014/main" id="{00000000-0008-0000-0100-0000BF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4" name="Text Box 50">
          <a:extLst>
            <a:ext uri="{FF2B5EF4-FFF2-40B4-BE49-F238E27FC236}">
              <a16:creationId xmlns="" xmlns:a16="http://schemas.microsoft.com/office/drawing/2014/main" id="{00000000-0008-0000-0100-0000C0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5" name="Text Box 52">
          <a:extLst>
            <a:ext uri="{FF2B5EF4-FFF2-40B4-BE49-F238E27FC236}">
              <a16:creationId xmlns="" xmlns:a16="http://schemas.microsoft.com/office/drawing/2014/main" id="{00000000-0008-0000-0100-0000C1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16" name="Text Box 23">
          <a:extLst>
            <a:ext uri="{FF2B5EF4-FFF2-40B4-BE49-F238E27FC236}">
              <a16:creationId xmlns="" xmlns:a16="http://schemas.microsoft.com/office/drawing/2014/main" id="{00000000-0008-0000-0100-0000C2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17"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18"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19"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20" name="Text Box 24">
          <a:extLst>
            <a:ext uri="{FF2B5EF4-FFF2-40B4-BE49-F238E27FC236}">
              <a16:creationId xmlns="" xmlns:a16="http://schemas.microsoft.com/office/drawing/2014/main" id="{00000000-0008-0000-0100-0000C6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21" name="Text Box 50">
          <a:extLst>
            <a:ext uri="{FF2B5EF4-FFF2-40B4-BE49-F238E27FC236}">
              <a16:creationId xmlns="" xmlns:a16="http://schemas.microsoft.com/office/drawing/2014/main" id="{00000000-0008-0000-0100-0000C7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22" name="Text Box 52">
          <a:extLst>
            <a:ext uri="{FF2B5EF4-FFF2-40B4-BE49-F238E27FC236}">
              <a16:creationId xmlns="" xmlns:a16="http://schemas.microsoft.com/office/drawing/2014/main" id="{00000000-0008-0000-0100-0000C8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3" name="Text Box 23">
          <a:extLst>
            <a:ext uri="{FF2B5EF4-FFF2-40B4-BE49-F238E27FC236}">
              <a16:creationId xmlns="" xmlns:a16="http://schemas.microsoft.com/office/drawing/2014/main" id="{00000000-0008-0000-0100-0000C9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4"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5"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6"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7" name="Text Box 24">
          <a:extLst>
            <a:ext uri="{FF2B5EF4-FFF2-40B4-BE49-F238E27FC236}">
              <a16:creationId xmlns="" xmlns:a16="http://schemas.microsoft.com/office/drawing/2014/main" id="{00000000-0008-0000-0100-0000CD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8" name="Text Box 50">
          <a:extLst>
            <a:ext uri="{FF2B5EF4-FFF2-40B4-BE49-F238E27FC236}">
              <a16:creationId xmlns="" xmlns:a16="http://schemas.microsoft.com/office/drawing/2014/main" id="{00000000-0008-0000-0100-0000CE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9" name="Text Box 52">
          <a:extLst>
            <a:ext uri="{FF2B5EF4-FFF2-40B4-BE49-F238E27FC236}">
              <a16:creationId xmlns="" xmlns:a16="http://schemas.microsoft.com/office/drawing/2014/main" id="{00000000-0008-0000-0100-0000CF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30" name="Text Box 23">
          <a:extLst>
            <a:ext uri="{FF2B5EF4-FFF2-40B4-BE49-F238E27FC236}">
              <a16:creationId xmlns="" xmlns:a16="http://schemas.microsoft.com/office/drawing/2014/main" id="{00000000-0008-0000-0100-0000D0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31"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32"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33"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34" name="Text Box 24">
          <a:extLst>
            <a:ext uri="{FF2B5EF4-FFF2-40B4-BE49-F238E27FC236}">
              <a16:creationId xmlns="" xmlns:a16="http://schemas.microsoft.com/office/drawing/2014/main" id="{00000000-0008-0000-0100-0000D4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35" name="Text Box 50">
          <a:extLst>
            <a:ext uri="{FF2B5EF4-FFF2-40B4-BE49-F238E27FC236}">
              <a16:creationId xmlns="" xmlns:a16="http://schemas.microsoft.com/office/drawing/2014/main" id="{00000000-0008-0000-0100-0000D5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36" name="Text Box 52">
          <a:extLst>
            <a:ext uri="{FF2B5EF4-FFF2-40B4-BE49-F238E27FC236}">
              <a16:creationId xmlns="" xmlns:a16="http://schemas.microsoft.com/office/drawing/2014/main" id="{00000000-0008-0000-0100-0000D6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7" name="Text Box 23">
          <a:extLst>
            <a:ext uri="{FF2B5EF4-FFF2-40B4-BE49-F238E27FC236}">
              <a16:creationId xmlns="" xmlns:a16="http://schemas.microsoft.com/office/drawing/2014/main" id="{00000000-0008-0000-0100-0000D7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8"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9"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0"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1" name="Text Box 24">
          <a:extLst>
            <a:ext uri="{FF2B5EF4-FFF2-40B4-BE49-F238E27FC236}">
              <a16:creationId xmlns="" xmlns:a16="http://schemas.microsoft.com/office/drawing/2014/main" id="{00000000-0008-0000-0100-0000DB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2" name="Text Box 50">
          <a:extLst>
            <a:ext uri="{FF2B5EF4-FFF2-40B4-BE49-F238E27FC236}">
              <a16:creationId xmlns="" xmlns:a16="http://schemas.microsoft.com/office/drawing/2014/main" id="{00000000-0008-0000-0100-0000DC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3" name="Text Box 52">
          <a:extLst>
            <a:ext uri="{FF2B5EF4-FFF2-40B4-BE49-F238E27FC236}">
              <a16:creationId xmlns="" xmlns:a16="http://schemas.microsoft.com/office/drawing/2014/main" id="{00000000-0008-0000-0100-0000DD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4" name="Text Box 23">
          <a:extLst>
            <a:ext uri="{FF2B5EF4-FFF2-40B4-BE49-F238E27FC236}">
              <a16:creationId xmlns="" xmlns:a16="http://schemas.microsoft.com/office/drawing/2014/main" id="{00000000-0008-0000-0100-0000DE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5" name="Text Box 24">
          <a:extLst>
            <a:ext uri="{FF2B5EF4-FFF2-40B4-BE49-F238E27FC236}">
              <a16:creationId xmlns="" xmlns:a16="http://schemas.microsoft.com/office/drawing/2014/main" id="{00000000-0008-0000-0100-0000DF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6" name="Text Box 50">
          <a:extLst>
            <a:ext uri="{FF2B5EF4-FFF2-40B4-BE49-F238E27FC236}">
              <a16:creationId xmlns="" xmlns:a16="http://schemas.microsoft.com/office/drawing/2014/main" id="{00000000-0008-0000-0100-0000E0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7" name="Text Box 52">
          <a:extLst>
            <a:ext uri="{FF2B5EF4-FFF2-40B4-BE49-F238E27FC236}">
              <a16:creationId xmlns="" xmlns:a16="http://schemas.microsoft.com/office/drawing/2014/main" id="{00000000-0008-0000-0100-0000E1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8" name="Text Box 24">
          <a:extLst>
            <a:ext uri="{FF2B5EF4-FFF2-40B4-BE49-F238E27FC236}">
              <a16:creationId xmlns="" xmlns:a16="http://schemas.microsoft.com/office/drawing/2014/main" id="{00000000-0008-0000-0100-0000E2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9" name="Text Box 50">
          <a:extLst>
            <a:ext uri="{FF2B5EF4-FFF2-40B4-BE49-F238E27FC236}">
              <a16:creationId xmlns="" xmlns:a16="http://schemas.microsoft.com/office/drawing/2014/main" id="{00000000-0008-0000-0100-0000E3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0" name="Text Box 52">
          <a:extLst>
            <a:ext uri="{FF2B5EF4-FFF2-40B4-BE49-F238E27FC236}">
              <a16:creationId xmlns="" xmlns:a16="http://schemas.microsoft.com/office/drawing/2014/main" id="{00000000-0008-0000-0100-0000E4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1" name="Text Box 23">
          <a:extLst>
            <a:ext uri="{FF2B5EF4-FFF2-40B4-BE49-F238E27FC236}">
              <a16:creationId xmlns="" xmlns:a16="http://schemas.microsoft.com/office/drawing/2014/main" id="{00000000-0008-0000-0100-0000E5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2" name="Text Box 24">
          <a:extLst>
            <a:ext uri="{FF2B5EF4-FFF2-40B4-BE49-F238E27FC236}">
              <a16:creationId xmlns="" xmlns:a16="http://schemas.microsoft.com/office/drawing/2014/main" id="{00000000-0008-0000-0100-0000E6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3" name="Text Box 50">
          <a:extLst>
            <a:ext uri="{FF2B5EF4-FFF2-40B4-BE49-F238E27FC236}">
              <a16:creationId xmlns="" xmlns:a16="http://schemas.microsoft.com/office/drawing/2014/main" id="{00000000-0008-0000-0100-0000E7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4" name="Text Box 52">
          <a:extLst>
            <a:ext uri="{FF2B5EF4-FFF2-40B4-BE49-F238E27FC236}">
              <a16:creationId xmlns="" xmlns:a16="http://schemas.microsoft.com/office/drawing/2014/main" id="{00000000-0008-0000-0100-0000E8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5" name="Text Box 24">
          <a:extLst>
            <a:ext uri="{FF2B5EF4-FFF2-40B4-BE49-F238E27FC236}">
              <a16:creationId xmlns="" xmlns:a16="http://schemas.microsoft.com/office/drawing/2014/main" id="{00000000-0008-0000-0100-0000E9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6" name="Text Box 50">
          <a:extLst>
            <a:ext uri="{FF2B5EF4-FFF2-40B4-BE49-F238E27FC236}">
              <a16:creationId xmlns="" xmlns:a16="http://schemas.microsoft.com/office/drawing/2014/main" id="{00000000-0008-0000-0100-0000EA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7" name="Text Box 52">
          <a:extLst>
            <a:ext uri="{FF2B5EF4-FFF2-40B4-BE49-F238E27FC236}">
              <a16:creationId xmlns="" xmlns:a16="http://schemas.microsoft.com/office/drawing/2014/main" id="{00000000-0008-0000-0100-0000EB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58" name="Text Box 23">
          <a:extLst>
            <a:ext uri="{FF2B5EF4-FFF2-40B4-BE49-F238E27FC236}">
              <a16:creationId xmlns="" xmlns:a16="http://schemas.microsoft.com/office/drawing/2014/main" id="{00000000-0008-0000-0100-0000EC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59" name="Text Box 24">
          <a:extLst>
            <a:ext uri="{FF2B5EF4-FFF2-40B4-BE49-F238E27FC236}">
              <a16:creationId xmlns="" xmlns:a16="http://schemas.microsoft.com/office/drawing/2014/main" id="{00000000-0008-0000-0100-0000ED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60" name="Text Box 50">
          <a:extLst>
            <a:ext uri="{FF2B5EF4-FFF2-40B4-BE49-F238E27FC236}">
              <a16:creationId xmlns="" xmlns:a16="http://schemas.microsoft.com/office/drawing/2014/main" id="{00000000-0008-0000-0100-0000EE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61" name="Text Box 52">
          <a:extLst>
            <a:ext uri="{FF2B5EF4-FFF2-40B4-BE49-F238E27FC236}">
              <a16:creationId xmlns="" xmlns:a16="http://schemas.microsoft.com/office/drawing/2014/main" id="{00000000-0008-0000-0100-0000EF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62" name="Text Box 24">
          <a:extLst>
            <a:ext uri="{FF2B5EF4-FFF2-40B4-BE49-F238E27FC236}">
              <a16:creationId xmlns="" xmlns:a16="http://schemas.microsoft.com/office/drawing/2014/main" id="{00000000-0008-0000-0100-0000F0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63" name="Text Box 50">
          <a:extLst>
            <a:ext uri="{FF2B5EF4-FFF2-40B4-BE49-F238E27FC236}">
              <a16:creationId xmlns="" xmlns:a16="http://schemas.microsoft.com/office/drawing/2014/main" id="{00000000-0008-0000-0100-0000F1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64" name="Text Box 52">
          <a:extLst>
            <a:ext uri="{FF2B5EF4-FFF2-40B4-BE49-F238E27FC236}">
              <a16:creationId xmlns="" xmlns:a16="http://schemas.microsoft.com/office/drawing/2014/main" id="{00000000-0008-0000-0100-0000F2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5" name="Text Box 23">
          <a:extLst>
            <a:ext uri="{FF2B5EF4-FFF2-40B4-BE49-F238E27FC236}">
              <a16:creationId xmlns="" xmlns:a16="http://schemas.microsoft.com/office/drawing/2014/main" id="{00000000-0008-0000-0100-0000F3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6" name="Text Box 24">
          <a:extLst>
            <a:ext uri="{FF2B5EF4-FFF2-40B4-BE49-F238E27FC236}">
              <a16:creationId xmlns="" xmlns:a16="http://schemas.microsoft.com/office/drawing/2014/main" id="{00000000-0008-0000-0100-0000F4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7" name="Text Box 50">
          <a:extLst>
            <a:ext uri="{FF2B5EF4-FFF2-40B4-BE49-F238E27FC236}">
              <a16:creationId xmlns="" xmlns:a16="http://schemas.microsoft.com/office/drawing/2014/main" id="{00000000-0008-0000-0100-0000F5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8" name="Text Box 52">
          <a:extLst>
            <a:ext uri="{FF2B5EF4-FFF2-40B4-BE49-F238E27FC236}">
              <a16:creationId xmlns="" xmlns:a16="http://schemas.microsoft.com/office/drawing/2014/main" id="{00000000-0008-0000-0100-0000F6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9" name="Text Box 24">
          <a:extLst>
            <a:ext uri="{FF2B5EF4-FFF2-40B4-BE49-F238E27FC236}">
              <a16:creationId xmlns="" xmlns:a16="http://schemas.microsoft.com/office/drawing/2014/main" id="{00000000-0008-0000-0100-0000F7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0" name="Text Box 50">
          <a:extLst>
            <a:ext uri="{FF2B5EF4-FFF2-40B4-BE49-F238E27FC236}">
              <a16:creationId xmlns="" xmlns:a16="http://schemas.microsoft.com/office/drawing/2014/main" id="{00000000-0008-0000-0100-0000F8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1" name="Text Box 52">
          <a:extLst>
            <a:ext uri="{FF2B5EF4-FFF2-40B4-BE49-F238E27FC236}">
              <a16:creationId xmlns="" xmlns:a16="http://schemas.microsoft.com/office/drawing/2014/main" id="{00000000-0008-0000-0100-0000F9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72" name="Text Box 23">
          <a:extLst>
            <a:ext uri="{FF2B5EF4-FFF2-40B4-BE49-F238E27FC236}">
              <a16:creationId xmlns="" xmlns:a16="http://schemas.microsoft.com/office/drawing/2014/main" id="{00000000-0008-0000-0100-0000FA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73" name="Text Box 24">
          <a:extLst>
            <a:ext uri="{FF2B5EF4-FFF2-40B4-BE49-F238E27FC236}">
              <a16:creationId xmlns="" xmlns:a16="http://schemas.microsoft.com/office/drawing/2014/main" id="{00000000-0008-0000-0100-0000FB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74" name="Text Box 50">
          <a:extLst>
            <a:ext uri="{FF2B5EF4-FFF2-40B4-BE49-F238E27FC236}">
              <a16:creationId xmlns="" xmlns:a16="http://schemas.microsoft.com/office/drawing/2014/main" id="{00000000-0008-0000-0100-0000FC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75" name="Text Box 52">
          <a:extLst>
            <a:ext uri="{FF2B5EF4-FFF2-40B4-BE49-F238E27FC236}">
              <a16:creationId xmlns="" xmlns:a16="http://schemas.microsoft.com/office/drawing/2014/main" id="{00000000-0008-0000-0100-0000FD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76" name="Text Box 24">
          <a:extLst>
            <a:ext uri="{FF2B5EF4-FFF2-40B4-BE49-F238E27FC236}">
              <a16:creationId xmlns="" xmlns:a16="http://schemas.microsoft.com/office/drawing/2014/main" id="{00000000-0008-0000-0100-0000FE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77" name="Text Box 50">
          <a:extLst>
            <a:ext uri="{FF2B5EF4-FFF2-40B4-BE49-F238E27FC236}">
              <a16:creationId xmlns="" xmlns:a16="http://schemas.microsoft.com/office/drawing/2014/main" id="{00000000-0008-0000-0100-0000FF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78" name="Text Box 52">
          <a:extLst>
            <a:ext uri="{FF2B5EF4-FFF2-40B4-BE49-F238E27FC236}">
              <a16:creationId xmlns="" xmlns:a16="http://schemas.microsoft.com/office/drawing/2014/main" id="{00000000-0008-0000-0100-00000003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9" name="Text Box 23">
          <a:extLst>
            <a:ext uri="{FF2B5EF4-FFF2-40B4-BE49-F238E27FC236}">
              <a16:creationId xmlns="" xmlns:a16="http://schemas.microsoft.com/office/drawing/2014/main" id="{00000000-0008-0000-0100-00000103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0" name="Text Box 24">
          <a:extLst>
            <a:ext uri="{FF2B5EF4-FFF2-40B4-BE49-F238E27FC236}">
              <a16:creationId xmlns="" xmlns:a16="http://schemas.microsoft.com/office/drawing/2014/main" id="{00000000-0008-0000-0100-00000203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1" name="Text Box 50">
          <a:extLst>
            <a:ext uri="{FF2B5EF4-FFF2-40B4-BE49-F238E27FC236}">
              <a16:creationId xmlns="" xmlns:a16="http://schemas.microsoft.com/office/drawing/2014/main" id="{00000000-0008-0000-0100-00000303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2" name="Text Box 52">
          <a:extLst>
            <a:ext uri="{FF2B5EF4-FFF2-40B4-BE49-F238E27FC236}">
              <a16:creationId xmlns="" xmlns:a16="http://schemas.microsoft.com/office/drawing/2014/main" id="{00000000-0008-0000-0100-00000403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3" name="Text Box 24">
          <a:extLst>
            <a:ext uri="{FF2B5EF4-FFF2-40B4-BE49-F238E27FC236}">
              <a16:creationId xmlns="" xmlns:a16="http://schemas.microsoft.com/office/drawing/2014/main" id="{00000000-0008-0000-0100-00000503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4" name="Text Box 50">
          <a:extLst>
            <a:ext uri="{FF2B5EF4-FFF2-40B4-BE49-F238E27FC236}">
              <a16:creationId xmlns="" xmlns:a16="http://schemas.microsoft.com/office/drawing/2014/main" id="{00000000-0008-0000-0100-00000603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5" name="Text Box 52">
          <a:extLst>
            <a:ext uri="{FF2B5EF4-FFF2-40B4-BE49-F238E27FC236}">
              <a16:creationId xmlns="" xmlns:a16="http://schemas.microsoft.com/office/drawing/2014/main" id="{00000000-0008-0000-0100-00000703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86" name="Text Box 23">
          <a:extLst>
            <a:ext uri="{FF2B5EF4-FFF2-40B4-BE49-F238E27FC236}">
              <a16:creationId xmlns="" xmlns:a16="http://schemas.microsoft.com/office/drawing/2014/main" id="{00000000-0008-0000-0100-00000803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87" name="Text Box 24">
          <a:extLst>
            <a:ext uri="{FF2B5EF4-FFF2-40B4-BE49-F238E27FC236}">
              <a16:creationId xmlns="" xmlns:a16="http://schemas.microsoft.com/office/drawing/2014/main" id="{00000000-0008-0000-0100-00000903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88" name="Text Box 50">
          <a:extLst>
            <a:ext uri="{FF2B5EF4-FFF2-40B4-BE49-F238E27FC236}">
              <a16:creationId xmlns="" xmlns:a16="http://schemas.microsoft.com/office/drawing/2014/main" id="{00000000-0008-0000-0100-00000A03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89" name="Text Box 52">
          <a:extLst>
            <a:ext uri="{FF2B5EF4-FFF2-40B4-BE49-F238E27FC236}">
              <a16:creationId xmlns="" xmlns:a16="http://schemas.microsoft.com/office/drawing/2014/main" id="{00000000-0008-0000-0100-00000B03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90" name="Text Box 24">
          <a:extLst>
            <a:ext uri="{FF2B5EF4-FFF2-40B4-BE49-F238E27FC236}">
              <a16:creationId xmlns="" xmlns:a16="http://schemas.microsoft.com/office/drawing/2014/main" id="{00000000-0008-0000-0100-00000C03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91" name="Text Box 50">
          <a:extLst>
            <a:ext uri="{FF2B5EF4-FFF2-40B4-BE49-F238E27FC236}">
              <a16:creationId xmlns="" xmlns:a16="http://schemas.microsoft.com/office/drawing/2014/main" id="{00000000-0008-0000-0100-00000D03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92" name="Text Box 52">
          <a:extLst>
            <a:ext uri="{FF2B5EF4-FFF2-40B4-BE49-F238E27FC236}">
              <a16:creationId xmlns="" xmlns:a16="http://schemas.microsoft.com/office/drawing/2014/main" id="{00000000-0008-0000-0100-00000E03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3" name="Text Box 23">
          <a:extLst>
            <a:ext uri="{FF2B5EF4-FFF2-40B4-BE49-F238E27FC236}">
              <a16:creationId xmlns="" xmlns:a16="http://schemas.microsoft.com/office/drawing/2014/main" id="{00000000-0008-0000-0100-00000F03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4" name="Text Box 24">
          <a:extLst>
            <a:ext uri="{FF2B5EF4-FFF2-40B4-BE49-F238E27FC236}">
              <a16:creationId xmlns="" xmlns:a16="http://schemas.microsoft.com/office/drawing/2014/main" id="{00000000-0008-0000-0100-00001003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5" name="Text Box 50">
          <a:extLst>
            <a:ext uri="{FF2B5EF4-FFF2-40B4-BE49-F238E27FC236}">
              <a16:creationId xmlns="" xmlns:a16="http://schemas.microsoft.com/office/drawing/2014/main" id="{00000000-0008-0000-0100-00001103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6" name="Text Box 52">
          <a:extLst>
            <a:ext uri="{FF2B5EF4-FFF2-40B4-BE49-F238E27FC236}">
              <a16:creationId xmlns="" xmlns:a16="http://schemas.microsoft.com/office/drawing/2014/main" id="{00000000-0008-0000-0100-00001203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7" name="Text Box 24">
          <a:extLst>
            <a:ext uri="{FF2B5EF4-FFF2-40B4-BE49-F238E27FC236}">
              <a16:creationId xmlns="" xmlns:a16="http://schemas.microsoft.com/office/drawing/2014/main" id="{00000000-0008-0000-0100-00001303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8" name="Text Box 50">
          <a:extLst>
            <a:ext uri="{FF2B5EF4-FFF2-40B4-BE49-F238E27FC236}">
              <a16:creationId xmlns="" xmlns:a16="http://schemas.microsoft.com/office/drawing/2014/main" id="{00000000-0008-0000-0100-00001403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9" name="Text Box 52">
          <a:extLst>
            <a:ext uri="{FF2B5EF4-FFF2-40B4-BE49-F238E27FC236}">
              <a16:creationId xmlns="" xmlns:a16="http://schemas.microsoft.com/office/drawing/2014/main" id="{00000000-0008-0000-0100-00001503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0" name="Text Box 23">
          <a:extLst>
            <a:ext uri="{FF2B5EF4-FFF2-40B4-BE49-F238E27FC236}">
              <a16:creationId xmlns="" xmlns:a16="http://schemas.microsoft.com/office/drawing/2014/main" id="{00000000-0008-0000-0100-00001603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1" name="Text Box 24">
          <a:extLst>
            <a:ext uri="{FF2B5EF4-FFF2-40B4-BE49-F238E27FC236}">
              <a16:creationId xmlns="" xmlns:a16="http://schemas.microsoft.com/office/drawing/2014/main" id="{00000000-0008-0000-0100-00001703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2" name="Text Box 50">
          <a:extLst>
            <a:ext uri="{FF2B5EF4-FFF2-40B4-BE49-F238E27FC236}">
              <a16:creationId xmlns="" xmlns:a16="http://schemas.microsoft.com/office/drawing/2014/main" id="{00000000-0008-0000-0100-00001803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3" name="Text Box 52">
          <a:extLst>
            <a:ext uri="{FF2B5EF4-FFF2-40B4-BE49-F238E27FC236}">
              <a16:creationId xmlns="" xmlns:a16="http://schemas.microsoft.com/office/drawing/2014/main" id="{00000000-0008-0000-0100-00001903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4" name="Text Box 24">
          <a:extLst>
            <a:ext uri="{FF2B5EF4-FFF2-40B4-BE49-F238E27FC236}">
              <a16:creationId xmlns="" xmlns:a16="http://schemas.microsoft.com/office/drawing/2014/main" id="{00000000-0008-0000-0100-00001A03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5" name="Text Box 50">
          <a:extLst>
            <a:ext uri="{FF2B5EF4-FFF2-40B4-BE49-F238E27FC236}">
              <a16:creationId xmlns="" xmlns:a16="http://schemas.microsoft.com/office/drawing/2014/main" id="{00000000-0008-0000-0100-00001B03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6" name="Text Box 52">
          <a:extLst>
            <a:ext uri="{FF2B5EF4-FFF2-40B4-BE49-F238E27FC236}">
              <a16:creationId xmlns="" xmlns:a16="http://schemas.microsoft.com/office/drawing/2014/main" id="{00000000-0008-0000-0100-00001C03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07" name="Text Box 23">
          <a:extLst>
            <a:ext uri="{FF2B5EF4-FFF2-40B4-BE49-F238E27FC236}">
              <a16:creationId xmlns="" xmlns:a16="http://schemas.microsoft.com/office/drawing/2014/main" id="{00000000-0008-0000-0100-00001D03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08" name="Text Box 24">
          <a:extLst>
            <a:ext uri="{FF2B5EF4-FFF2-40B4-BE49-F238E27FC236}">
              <a16:creationId xmlns="" xmlns:a16="http://schemas.microsoft.com/office/drawing/2014/main" id="{00000000-0008-0000-0100-00001E03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09" name="Text Box 50">
          <a:extLst>
            <a:ext uri="{FF2B5EF4-FFF2-40B4-BE49-F238E27FC236}">
              <a16:creationId xmlns="" xmlns:a16="http://schemas.microsoft.com/office/drawing/2014/main" id="{00000000-0008-0000-0100-00001F03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0" name="Text Box 52">
          <a:extLst>
            <a:ext uri="{FF2B5EF4-FFF2-40B4-BE49-F238E27FC236}">
              <a16:creationId xmlns="" xmlns:a16="http://schemas.microsoft.com/office/drawing/2014/main" id="{00000000-0008-0000-0100-00002003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1" name="Text Box 24">
          <a:extLst>
            <a:ext uri="{FF2B5EF4-FFF2-40B4-BE49-F238E27FC236}">
              <a16:creationId xmlns="" xmlns:a16="http://schemas.microsoft.com/office/drawing/2014/main" id="{00000000-0008-0000-0100-00002103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2" name="Text Box 50">
          <a:extLst>
            <a:ext uri="{FF2B5EF4-FFF2-40B4-BE49-F238E27FC236}">
              <a16:creationId xmlns="" xmlns:a16="http://schemas.microsoft.com/office/drawing/2014/main" id="{00000000-0008-0000-0100-00002203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3" name="Text Box 52">
          <a:extLst>
            <a:ext uri="{FF2B5EF4-FFF2-40B4-BE49-F238E27FC236}">
              <a16:creationId xmlns="" xmlns:a16="http://schemas.microsoft.com/office/drawing/2014/main" id="{00000000-0008-0000-0100-00002303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14" name="Text Box 23">
          <a:extLst>
            <a:ext uri="{FF2B5EF4-FFF2-40B4-BE49-F238E27FC236}">
              <a16:creationId xmlns="" xmlns:a16="http://schemas.microsoft.com/office/drawing/2014/main" id="{00000000-0008-0000-0100-00002403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15" name="Text Box 24">
          <a:extLst>
            <a:ext uri="{FF2B5EF4-FFF2-40B4-BE49-F238E27FC236}">
              <a16:creationId xmlns="" xmlns:a16="http://schemas.microsoft.com/office/drawing/2014/main" id="{00000000-0008-0000-0100-00002503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16" name="Text Box 50">
          <a:extLst>
            <a:ext uri="{FF2B5EF4-FFF2-40B4-BE49-F238E27FC236}">
              <a16:creationId xmlns="" xmlns:a16="http://schemas.microsoft.com/office/drawing/2014/main" id="{00000000-0008-0000-0100-00002603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17" name="Text Box 52">
          <a:extLst>
            <a:ext uri="{FF2B5EF4-FFF2-40B4-BE49-F238E27FC236}">
              <a16:creationId xmlns="" xmlns:a16="http://schemas.microsoft.com/office/drawing/2014/main" id="{00000000-0008-0000-0100-00002703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18" name="Text Box 24">
          <a:extLst>
            <a:ext uri="{FF2B5EF4-FFF2-40B4-BE49-F238E27FC236}">
              <a16:creationId xmlns="" xmlns:a16="http://schemas.microsoft.com/office/drawing/2014/main" id="{00000000-0008-0000-0100-00002803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19" name="Text Box 50">
          <a:extLst>
            <a:ext uri="{FF2B5EF4-FFF2-40B4-BE49-F238E27FC236}">
              <a16:creationId xmlns="" xmlns:a16="http://schemas.microsoft.com/office/drawing/2014/main" id="{00000000-0008-0000-0100-00002903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20" name="Text Box 52">
          <a:extLst>
            <a:ext uri="{FF2B5EF4-FFF2-40B4-BE49-F238E27FC236}">
              <a16:creationId xmlns="" xmlns:a16="http://schemas.microsoft.com/office/drawing/2014/main" id="{00000000-0008-0000-0100-00002A03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1" name="Text Box 23">
          <a:extLst>
            <a:ext uri="{FF2B5EF4-FFF2-40B4-BE49-F238E27FC236}">
              <a16:creationId xmlns="" xmlns:a16="http://schemas.microsoft.com/office/drawing/2014/main" id="{00000000-0008-0000-0100-00002B03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2" name="Text Box 24">
          <a:extLst>
            <a:ext uri="{FF2B5EF4-FFF2-40B4-BE49-F238E27FC236}">
              <a16:creationId xmlns="" xmlns:a16="http://schemas.microsoft.com/office/drawing/2014/main" id="{00000000-0008-0000-0100-00002C03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3" name="Text Box 50">
          <a:extLst>
            <a:ext uri="{FF2B5EF4-FFF2-40B4-BE49-F238E27FC236}">
              <a16:creationId xmlns="" xmlns:a16="http://schemas.microsoft.com/office/drawing/2014/main" id="{00000000-0008-0000-0100-00002D03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4" name="Text Box 52">
          <a:extLst>
            <a:ext uri="{FF2B5EF4-FFF2-40B4-BE49-F238E27FC236}">
              <a16:creationId xmlns="" xmlns:a16="http://schemas.microsoft.com/office/drawing/2014/main" id="{00000000-0008-0000-0100-00002E03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5" name="Text Box 24">
          <a:extLst>
            <a:ext uri="{FF2B5EF4-FFF2-40B4-BE49-F238E27FC236}">
              <a16:creationId xmlns="" xmlns:a16="http://schemas.microsoft.com/office/drawing/2014/main" id="{00000000-0008-0000-0100-00002F03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6" name="Text Box 50">
          <a:extLst>
            <a:ext uri="{FF2B5EF4-FFF2-40B4-BE49-F238E27FC236}">
              <a16:creationId xmlns="" xmlns:a16="http://schemas.microsoft.com/office/drawing/2014/main" id="{00000000-0008-0000-0100-00003003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7" name="Text Box 52">
          <a:extLst>
            <a:ext uri="{FF2B5EF4-FFF2-40B4-BE49-F238E27FC236}">
              <a16:creationId xmlns="" xmlns:a16="http://schemas.microsoft.com/office/drawing/2014/main" id="{00000000-0008-0000-0100-00003103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28" name="Text Box 23">
          <a:extLst>
            <a:ext uri="{FF2B5EF4-FFF2-40B4-BE49-F238E27FC236}">
              <a16:creationId xmlns="" xmlns:a16="http://schemas.microsoft.com/office/drawing/2014/main" id="{00000000-0008-0000-0100-00003203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29" name="Text Box 24">
          <a:extLst>
            <a:ext uri="{FF2B5EF4-FFF2-40B4-BE49-F238E27FC236}">
              <a16:creationId xmlns="" xmlns:a16="http://schemas.microsoft.com/office/drawing/2014/main" id="{00000000-0008-0000-0100-00003303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30" name="Text Box 50">
          <a:extLst>
            <a:ext uri="{FF2B5EF4-FFF2-40B4-BE49-F238E27FC236}">
              <a16:creationId xmlns="" xmlns:a16="http://schemas.microsoft.com/office/drawing/2014/main" id="{00000000-0008-0000-0100-00003403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31" name="Text Box 52">
          <a:extLst>
            <a:ext uri="{FF2B5EF4-FFF2-40B4-BE49-F238E27FC236}">
              <a16:creationId xmlns="" xmlns:a16="http://schemas.microsoft.com/office/drawing/2014/main" id="{00000000-0008-0000-0100-00003503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32" name="Text Box 24">
          <a:extLst>
            <a:ext uri="{FF2B5EF4-FFF2-40B4-BE49-F238E27FC236}">
              <a16:creationId xmlns="" xmlns:a16="http://schemas.microsoft.com/office/drawing/2014/main" id="{00000000-0008-0000-0100-00003603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33" name="Text Box 50">
          <a:extLst>
            <a:ext uri="{FF2B5EF4-FFF2-40B4-BE49-F238E27FC236}">
              <a16:creationId xmlns="" xmlns:a16="http://schemas.microsoft.com/office/drawing/2014/main" id="{00000000-0008-0000-0100-00003703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34" name="Text Box 52">
          <a:extLst>
            <a:ext uri="{FF2B5EF4-FFF2-40B4-BE49-F238E27FC236}">
              <a16:creationId xmlns="" xmlns:a16="http://schemas.microsoft.com/office/drawing/2014/main" id="{00000000-0008-0000-0100-00003803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5" name="Text Box 23">
          <a:extLst>
            <a:ext uri="{FF2B5EF4-FFF2-40B4-BE49-F238E27FC236}">
              <a16:creationId xmlns="" xmlns:a16="http://schemas.microsoft.com/office/drawing/2014/main" id="{00000000-0008-0000-0100-00003903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6" name="Text Box 24">
          <a:extLst>
            <a:ext uri="{FF2B5EF4-FFF2-40B4-BE49-F238E27FC236}">
              <a16:creationId xmlns="" xmlns:a16="http://schemas.microsoft.com/office/drawing/2014/main" id="{00000000-0008-0000-0100-00003A03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7" name="Text Box 50">
          <a:extLst>
            <a:ext uri="{FF2B5EF4-FFF2-40B4-BE49-F238E27FC236}">
              <a16:creationId xmlns="" xmlns:a16="http://schemas.microsoft.com/office/drawing/2014/main" id="{00000000-0008-0000-0100-00003B03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8" name="Text Box 52">
          <a:extLst>
            <a:ext uri="{FF2B5EF4-FFF2-40B4-BE49-F238E27FC236}">
              <a16:creationId xmlns="" xmlns:a16="http://schemas.microsoft.com/office/drawing/2014/main" id="{00000000-0008-0000-0100-00003C03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9" name="Text Box 24">
          <a:extLst>
            <a:ext uri="{FF2B5EF4-FFF2-40B4-BE49-F238E27FC236}">
              <a16:creationId xmlns="" xmlns:a16="http://schemas.microsoft.com/office/drawing/2014/main" id="{00000000-0008-0000-0100-00003D03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0" name="Text Box 50">
          <a:extLst>
            <a:ext uri="{FF2B5EF4-FFF2-40B4-BE49-F238E27FC236}">
              <a16:creationId xmlns="" xmlns:a16="http://schemas.microsoft.com/office/drawing/2014/main" id="{00000000-0008-0000-0100-00003E03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1" name="Text Box 52">
          <a:extLst>
            <a:ext uri="{FF2B5EF4-FFF2-40B4-BE49-F238E27FC236}">
              <a16:creationId xmlns="" xmlns:a16="http://schemas.microsoft.com/office/drawing/2014/main" id="{00000000-0008-0000-0100-00003F03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42" name="Text Box 23">
          <a:extLst>
            <a:ext uri="{FF2B5EF4-FFF2-40B4-BE49-F238E27FC236}">
              <a16:creationId xmlns="" xmlns:a16="http://schemas.microsoft.com/office/drawing/2014/main" id="{00000000-0008-0000-0100-00004003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43" name="Text Box 24">
          <a:extLst>
            <a:ext uri="{FF2B5EF4-FFF2-40B4-BE49-F238E27FC236}">
              <a16:creationId xmlns="" xmlns:a16="http://schemas.microsoft.com/office/drawing/2014/main" id="{00000000-0008-0000-0100-00004103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44" name="Text Box 50">
          <a:extLst>
            <a:ext uri="{FF2B5EF4-FFF2-40B4-BE49-F238E27FC236}">
              <a16:creationId xmlns="" xmlns:a16="http://schemas.microsoft.com/office/drawing/2014/main" id="{00000000-0008-0000-0100-00004203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45" name="Text Box 52">
          <a:extLst>
            <a:ext uri="{FF2B5EF4-FFF2-40B4-BE49-F238E27FC236}">
              <a16:creationId xmlns="" xmlns:a16="http://schemas.microsoft.com/office/drawing/2014/main" id="{00000000-0008-0000-0100-00004303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46" name="Text Box 24">
          <a:extLst>
            <a:ext uri="{FF2B5EF4-FFF2-40B4-BE49-F238E27FC236}">
              <a16:creationId xmlns="" xmlns:a16="http://schemas.microsoft.com/office/drawing/2014/main" id="{00000000-0008-0000-0100-00004403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47" name="Text Box 50">
          <a:extLst>
            <a:ext uri="{FF2B5EF4-FFF2-40B4-BE49-F238E27FC236}">
              <a16:creationId xmlns="" xmlns:a16="http://schemas.microsoft.com/office/drawing/2014/main" id="{00000000-0008-0000-0100-00004503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48" name="Text Box 52">
          <a:extLst>
            <a:ext uri="{FF2B5EF4-FFF2-40B4-BE49-F238E27FC236}">
              <a16:creationId xmlns="" xmlns:a16="http://schemas.microsoft.com/office/drawing/2014/main" id="{00000000-0008-0000-0100-00004603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9" name="Text Box 23">
          <a:extLst>
            <a:ext uri="{FF2B5EF4-FFF2-40B4-BE49-F238E27FC236}">
              <a16:creationId xmlns="" xmlns:a16="http://schemas.microsoft.com/office/drawing/2014/main" id="{00000000-0008-0000-0100-00004703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0" name="Text Box 24">
          <a:extLst>
            <a:ext uri="{FF2B5EF4-FFF2-40B4-BE49-F238E27FC236}">
              <a16:creationId xmlns="" xmlns:a16="http://schemas.microsoft.com/office/drawing/2014/main" id="{00000000-0008-0000-0100-00004803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1" name="Text Box 50">
          <a:extLst>
            <a:ext uri="{FF2B5EF4-FFF2-40B4-BE49-F238E27FC236}">
              <a16:creationId xmlns="" xmlns:a16="http://schemas.microsoft.com/office/drawing/2014/main" id="{00000000-0008-0000-0100-00004903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2" name="Text Box 52">
          <a:extLst>
            <a:ext uri="{FF2B5EF4-FFF2-40B4-BE49-F238E27FC236}">
              <a16:creationId xmlns="" xmlns:a16="http://schemas.microsoft.com/office/drawing/2014/main" id="{00000000-0008-0000-0100-00004A03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3" name="Text Box 24">
          <a:extLst>
            <a:ext uri="{FF2B5EF4-FFF2-40B4-BE49-F238E27FC236}">
              <a16:creationId xmlns="" xmlns:a16="http://schemas.microsoft.com/office/drawing/2014/main" id="{00000000-0008-0000-0100-00004B03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4" name="Text Box 50">
          <a:extLst>
            <a:ext uri="{FF2B5EF4-FFF2-40B4-BE49-F238E27FC236}">
              <a16:creationId xmlns="" xmlns:a16="http://schemas.microsoft.com/office/drawing/2014/main" id="{00000000-0008-0000-0100-00004C03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5" name="Text Box 52">
          <a:extLst>
            <a:ext uri="{FF2B5EF4-FFF2-40B4-BE49-F238E27FC236}">
              <a16:creationId xmlns="" xmlns:a16="http://schemas.microsoft.com/office/drawing/2014/main" id="{00000000-0008-0000-0100-00004D03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56" name="Text Box 23">
          <a:extLst>
            <a:ext uri="{FF2B5EF4-FFF2-40B4-BE49-F238E27FC236}">
              <a16:creationId xmlns="" xmlns:a16="http://schemas.microsoft.com/office/drawing/2014/main" id="{00000000-0008-0000-0100-00004E03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57" name="Text Box 24">
          <a:extLst>
            <a:ext uri="{FF2B5EF4-FFF2-40B4-BE49-F238E27FC236}">
              <a16:creationId xmlns="" xmlns:a16="http://schemas.microsoft.com/office/drawing/2014/main" id="{00000000-0008-0000-0100-00004F03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58" name="Text Box 50">
          <a:extLst>
            <a:ext uri="{FF2B5EF4-FFF2-40B4-BE49-F238E27FC236}">
              <a16:creationId xmlns="" xmlns:a16="http://schemas.microsoft.com/office/drawing/2014/main" id="{00000000-0008-0000-0100-00005003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59" name="Text Box 52">
          <a:extLst>
            <a:ext uri="{FF2B5EF4-FFF2-40B4-BE49-F238E27FC236}">
              <a16:creationId xmlns="" xmlns:a16="http://schemas.microsoft.com/office/drawing/2014/main" id="{00000000-0008-0000-0100-00005103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60" name="Text Box 24">
          <a:extLst>
            <a:ext uri="{FF2B5EF4-FFF2-40B4-BE49-F238E27FC236}">
              <a16:creationId xmlns="" xmlns:a16="http://schemas.microsoft.com/office/drawing/2014/main" id="{00000000-0008-0000-0100-00005203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61" name="Text Box 50">
          <a:extLst>
            <a:ext uri="{FF2B5EF4-FFF2-40B4-BE49-F238E27FC236}">
              <a16:creationId xmlns="" xmlns:a16="http://schemas.microsoft.com/office/drawing/2014/main" id="{00000000-0008-0000-0100-00005303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62" name="Text Box 52">
          <a:extLst>
            <a:ext uri="{FF2B5EF4-FFF2-40B4-BE49-F238E27FC236}">
              <a16:creationId xmlns="" xmlns:a16="http://schemas.microsoft.com/office/drawing/2014/main" id="{00000000-0008-0000-0100-00005403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3" name="Text Box 23">
          <a:extLst>
            <a:ext uri="{FF2B5EF4-FFF2-40B4-BE49-F238E27FC236}">
              <a16:creationId xmlns="" xmlns:a16="http://schemas.microsoft.com/office/drawing/2014/main" id="{00000000-0008-0000-0100-000077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4" name="Text Box 24">
          <a:extLst>
            <a:ext uri="{FF2B5EF4-FFF2-40B4-BE49-F238E27FC236}">
              <a16:creationId xmlns="" xmlns:a16="http://schemas.microsoft.com/office/drawing/2014/main" id="{00000000-0008-0000-0100-000078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5" name="Text Box 50">
          <a:extLst>
            <a:ext uri="{FF2B5EF4-FFF2-40B4-BE49-F238E27FC236}">
              <a16:creationId xmlns="" xmlns:a16="http://schemas.microsoft.com/office/drawing/2014/main" id="{00000000-0008-0000-0100-000079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6" name="Text Box 52">
          <a:extLst>
            <a:ext uri="{FF2B5EF4-FFF2-40B4-BE49-F238E27FC236}">
              <a16:creationId xmlns="" xmlns:a16="http://schemas.microsoft.com/office/drawing/2014/main" id="{00000000-0008-0000-0100-00007A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7" name="Text Box 24">
          <a:extLst>
            <a:ext uri="{FF2B5EF4-FFF2-40B4-BE49-F238E27FC236}">
              <a16:creationId xmlns="" xmlns:a16="http://schemas.microsoft.com/office/drawing/2014/main" id="{00000000-0008-0000-0100-00007B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8" name="Text Box 50">
          <a:extLst>
            <a:ext uri="{FF2B5EF4-FFF2-40B4-BE49-F238E27FC236}">
              <a16:creationId xmlns="" xmlns:a16="http://schemas.microsoft.com/office/drawing/2014/main" id="{00000000-0008-0000-0100-00007C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9" name="Text Box 52">
          <a:extLst>
            <a:ext uri="{FF2B5EF4-FFF2-40B4-BE49-F238E27FC236}">
              <a16:creationId xmlns="" xmlns:a16="http://schemas.microsoft.com/office/drawing/2014/main" id="{00000000-0008-0000-0100-00007D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70" name="Text Box 23">
          <a:extLst>
            <a:ext uri="{FF2B5EF4-FFF2-40B4-BE49-F238E27FC236}">
              <a16:creationId xmlns="" xmlns:a16="http://schemas.microsoft.com/office/drawing/2014/main" id="{00000000-0008-0000-0100-00007E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71" name="Text Box 24">
          <a:extLst>
            <a:ext uri="{FF2B5EF4-FFF2-40B4-BE49-F238E27FC236}">
              <a16:creationId xmlns="" xmlns:a16="http://schemas.microsoft.com/office/drawing/2014/main" id="{00000000-0008-0000-0100-00007F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72" name="Text Box 50">
          <a:extLst>
            <a:ext uri="{FF2B5EF4-FFF2-40B4-BE49-F238E27FC236}">
              <a16:creationId xmlns="" xmlns:a16="http://schemas.microsoft.com/office/drawing/2014/main" id="{00000000-0008-0000-0100-000080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73" name="Text Box 52">
          <a:extLst>
            <a:ext uri="{FF2B5EF4-FFF2-40B4-BE49-F238E27FC236}">
              <a16:creationId xmlns="" xmlns:a16="http://schemas.microsoft.com/office/drawing/2014/main" id="{00000000-0008-0000-0100-000081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74" name="Text Box 24">
          <a:extLst>
            <a:ext uri="{FF2B5EF4-FFF2-40B4-BE49-F238E27FC236}">
              <a16:creationId xmlns="" xmlns:a16="http://schemas.microsoft.com/office/drawing/2014/main" id="{00000000-0008-0000-0100-000082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75" name="Text Box 50">
          <a:extLst>
            <a:ext uri="{FF2B5EF4-FFF2-40B4-BE49-F238E27FC236}">
              <a16:creationId xmlns="" xmlns:a16="http://schemas.microsoft.com/office/drawing/2014/main" id="{00000000-0008-0000-0100-000083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76" name="Text Box 52">
          <a:extLst>
            <a:ext uri="{FF2B5EF4-FFF2-40B4-BE49-F238E27FC236}">
              <a16:creationId xmlns="" xmlns:a16="http://schemas.microsoft.com/office/drawing/2014/main" id="{00000000-0008-0000-0100-000084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77" name="Text Box 23">
          <a:extLst>
            <a:ext uri="{FF2B5EF4-FFF2-40B4-BE49-F238E27FC236}">
              <a16:creationId xmlns="" xmlns:a16="http://schemas.microsoft.com/office/drawing/2014/main" id="{00000000-0008-0000-0100-000085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78" name="Text Box 24">
          <a:extLst>
            <a:ext uri="{FF2B5EF4-FFF2-40B4-BE49-F238E27FC236}">
              <a16:creationId xmlns="" xmlns:a16="http://schemas.microsoft.com/office/drawing/2014/main" id="{00000000-0008-0000-0100-000086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79" name="Text Box 50">
          <a:extLst>
            <a:ext uri="{FF2B5EF4-FFF2-40B4-BE49-F238E27FC236}">
              <a16:creationId xmlns="" xmlns:a16="http://schemas.microsoft.com/office/drawing/2014/main" id="{00000000-0008-0000-0100-000087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0" name="Text Box 52">
          <a:extLst>
            <a:ext uri="{FF2B5EF4-FFF2-40B4-BE49-F238E27FC236}">
              <a16:creationId xmlns="" xmlns:a16="http://schemas.microsoft.com/office/drawing/2014/main" id="{00000000-0008-0000-0100-000088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1" name="Text Box 24">
          <a:extLst>
            <a:ext uri="{FF2B5EF4-FFF2-40B4-BE49-F238E27FC236}">
              <a16:creationId xmlns="" xmlns:a16="http://schemas.microsoft.com/office/drawing/2014/main" id="{00000000-0008-0000-0100-000089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2" name="Text Box 50">
          <a:extLst>
            <a:ext uri="{FF2B5EF4-FFF2-40B4-BE49-F238E27FC236}">
              <a16:creationId xmlns="" xmlns:a16="http://schemas.microsoft.com/office/drawing/2014/main" id="{00000000-0008-0000-0100-00008A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3" name="Text Box 52">
          <a:extLst>
            <a:ext uri="{FF2B5EF4-FFF2-40B4-BE49-F238E27FC236}">
              <a16:creationId xmlns="" xmlns:a16="http://schemas.microsoft.com/office/drawing/2014/main" id="{00000000-0008-0000-0100-00008B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84" name="Text Box 23">
          <a:extLst>
            <a:ext uri="{FF2B5EF4-FFF2-40B4-BE49-F238E27FC236}">
              <a16:creationId xmlns="" xmlns:a16="http://schemas.microsoft.com/office/drawing/2014/main" id="{00000000-0008-0000-0100-00008C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85" name="Text Box 24">
          <a:extLst>
            <a:ext uri="{FF2B5EF4-FFF2-40B4-BE49-F238E27FC236}">
              <a16:creationId xmlns="" xmlns:a16="http://schemas.microsoft.com/office/drawing/2014/main" id="{00000000-0008-0000-0100-00008D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86" name="Text Box 50">
          <a:extLst>
            <a:ext uri="{FF2B5EF4-FFF2-40B4-BE49-F238E27FC236}">
              <a16:creationId xmlns="" xmlns:a16="http://schemas.microsoft.com/office/drawing/2014/main" id="{00000000-0008-0000-0100-00008E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87" name="Text Box 52">
          <a:extLst>
            <a:ext uri="{FF2B5EF4-FFF2-40B4-BE49-F238E27FC236}">
              <a16:creationId xmlns="" xmlns:a16="http://schemas.microsoft.com/office/drawing/2014/main" id="{00000000-0008-0000-0100-00008F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88" name="Text Box 24">
          <a:extLst>
            <a:ext uri="{FF2B5EF4-FFF2-40B4-BE49-F238E27FC236}">
              <a16:creationId xmlns="" xmlns:a16="http://schemas.microsoft.com/office/drawing/2014/main" id="{00000000-0008-0000-0100-000090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89" name="Text Box 50">
          <a:extLst>
            <a:ext uri="{FF2B5EF4-FFF2-40B4-BE49-F238E27FC236}">
              <a16:creationId xmlns="" xmlns:a16="http://schemas.microsoft.com/office/drawing/2014/main" id="{00000000-0008-0000-0100-000091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90" name="Text Box 52">
          <a:extLst>
            <a:ext uri="{FF2B5EF4-FFF2-40B4-BE49-F238E27FC236}">
              <a16:creationId xmlns="" xmlns:a16="http://schemas.microsoft.com/office/drawing/2014/main" id="{00000000-0008-0000-0100-000092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1" name="Text Box 23">
          <a:extLst>
            <a:ext uri="{FF2B5EF4-FFF2-40B4-BE49-F238E27FC236}">
              <a16:creationId xmlns="" xmlns:a16="http://schemas.microsoft.com/office/drawing/2014/main" id="{00000000-0008-0000-0100-000093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2" name="Text Box 24">
          <a:extLst>
            <a:ext uri="{FF2B5EF4-FFF2-40B4-BE49-F238E27FC236}">
              <a16:creationId xmlns="" xmlns:a16="http://schemas.microsoft.com/office/drawing/2014/main" id="{00000000-0008-0000-0100-000094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3" name="Text Box 50">
          <a:extLst>
            <a:ext uri="{FF2B5EF4-FFF2-40B4-BE49-F238E27FC236}">
              <a16:creationId xmlns="" xmlns:a16="http://schemas.microsoft.com/office/drawing/2014/main" id="{00000000-0008-0000-0100-000095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4" name="Text Box 52">
          <a:extLst>
            <a:ext uri="{FF2B5EF4-FFF2-40B4-BE49-F238E27FC236}">
              <a16:creationId xmlns="" xmlns:a16="http://schemas.microsoft.com/office/drawing/2014/main" id="{00000000-0008-0000-0100-000096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5" name="Text Box 24">
          <a:extLst>
            <a:ext uri="{FF2B5EF4-FFF2-40B4-BE49-F238E27FC236}">
              <a16:creationId xmlns="" xmlns:a16="http://schemas.microsoft.com/office/drawing/2014/main" id="{00000000-0008-0000-0100-000097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6" name="Text Box 50">
          <a:extLst>
            <a:ext uri="{FF2B5EF4-FFF2-40B4-BE49-F238E27FC236}">
              <a16:creationId xmlns="" xmlns:a16="http://schemas.microsoft.com/office/drawing/2014/main" id="{00000000-0008-0000-0100-000098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7" name="Text Box 52">
          <a:extLst>
            <a:ext uri="{FF2B5EF4-FFF2-40B4-BE49-F238E27FC236}">
              <a16:creationId xmlns="" xmlns:a16="http://schemas.microsoft.com/office/drawing/2014/main" id="{00000000-0008-0000-0100-000099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98" name="Text Box 23">
          <a:extLst>
            <a:ext uri="{FF2B5EF4-FFF2-40B4-BE49-F238E27FC236}">
              <a16:creationId xmlns="" xmlns:a16="http://schemas.microsoft.com/office/drawing/2014/main" id="{00000000-0008-0000-0100-00009A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99" name="Text Box 24">
          <a:extLst>
            <a:ext uri="{FF2B5EF4-FFF2-40B4-BE49-F238E27FC236}">
              <a16:creationId xmlns="" xmlns:a16="http://schemas.microsoft.com/office/drawing/2014/main" id="{00000000-0008-0000-0100-00009B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0" name="Text Box 50">
          <a:extLst>
            <a:ext uri="{FF2B5EF4-FFF2-40B4-BE49-F238E27FC236}">
              <a16:creationId xmlns="" xmlns:a16="http://schemas.microsoft.com/office/drawing/2014/main" id="{00000000-0008-0000-0100-00009C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1" name="Text Box 52">
          <a:extLst>
            <a:ext uri="{FF2B5EF4-FFF2-40B4-BE49-F238E27FC236}">
              <a16:creationId xmlns="" xmlns:a16="http://schemas.microsoft.com/office/drawing/2014/main" id="{00000000-0008-0000-0100-00009D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2" name="Text Box 24">
          <a:extLst>
            <a:ext uri="{FF2B5EF4-FFF2-40B4-BE49-F238E27FC236}">
              <a16:creationId xmlns="" xmlns:a16="http://schemas.microsoft.com/office/drawing/2014/main" id="{00000000-0008-0000-0100-00009E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3" name="Text Box 50">
          <a:extLst>
            <a:ext uri="{FF2B5EF4-FFF2-40B4-BE49-F238E27FC236}">
              <a16:creationId xmlns="" xmlns:a16="http://schemas.microsoft.com/office/drawing/2014/main" id="{00000000-0008-0000-0100-00009F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4" name="Text Box 52">
          <a:extLst>
            <a:ext uri="{FF2B5EF4-FFF2-40B4-BE49-F238E27FC236}">
              <a16:creationId xmlns="" xmlns:a16="http://schemas.microsoft.com/office/drawing/2014/main" id="{00000000-0008-0000-0100-0000A0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05" name="Text Box 23">
          <a:extLst>
            <a:ext uri="{FF2B5EF4-FFF2-40B4-BE49-F238E27FC236}">
              <a16:creationId xmlns="" xmlns:a16="http://schemas.microsoft.com/office/drawing/2014/main" id="{00000000-0008-0000-0100-0000A1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06" name="Text Box 24">
          <a:extLst>
            <a:ext uri="{FF2B5EF4-FFF2-40B4-BE49-F238E27FC236}">
              <a16:creationId xmlns="" xmlns:a16="http://schemas.microsoft.com/office/drawing/2014/main" id="{00000000-0008-0000-0100-0000A2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07" name="Text Box 50">
          <a:extLst>
            <a:ext uri="{FF2B5EF4-FFF2-40B4-BE49-F238E27FC236}">
              <a16:creationId xmlns="" xmlns:a16="http://schemas.microsoft.com/office/drawing/2014/main" id="{00000000-0008-0000-0100-0000A3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08" name="Text Box 52">
          <a:extLst>
            <a:ext uri="{FF2B5EF4-FFF2-40B4-BE49-F238E27FC236}">
              <a16:creationId xmlns="" xmlns:a16="http://schemas.microsoft.com/office/drawing/2014/main" id="{00000000-0008-0000-0100-0000A4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09" name="Text Box 24">
          <a:extLst>
            <a:ext uri="{FF2B5EF4-FFF2-40B4-BE49-F238E27FC236}">
              <a16:creationId xmlns="" xmlns:a16="http://schemas.microsoft.com/office/drawing/2014/main" id="{00000000-0008-0000-0100-0000A5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10" name="Text Box 50">
          <a:extLst>
            <a:ext uri="{FF2B5EF4-FFF2-40B4-BE49-F238E27FC236}">
              <a16:creationId xmlns="" xmlns:a16="http://schemas.microsoft.com/office/drawing/2014/main" id="{00000000-0008-0000-0100-0000A6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11" name="Text Box 52">
          <a:extLst>
            <a:ext uri="{FF2B5EF4-FFF2-40B4-BE49-F238E27FC236}">
              <a16:creationId xmlns="" xmlns:a16="http://schemas.microsoft.com/office/drawing/2014/main" id="{00000000-0008-0000-0100-0000A7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2" name="Text Box 23">
          <a:extLst>
            <a:ext uri="{FF2B5EF4-FFF2-40B4-BE49-F238E27FC236}">
              <a16:creationId xmlns="" xmlns:a16="http://schemas.microsoft.com/office/drawing/2014/main" id="{00000000-0008-0000-0100-0000A8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3" name="Text Box 24">
          <a:extLst>
            <a:ext uri="{FF2B5EF4-FFF2-40B4-BE49-F238E27FC236}">
              <a16:creationId xmlns="" xmlns:a16="http://schemas.microsoft.com/office/drawing/2014/main" id="{00000000-0008-0000-0100-0000A9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4" name="Text Box 50">
          <a:extLst>
            <a:ext uri="{FF2B5EF4-FFF2-40B4-BE49-F238E27FC236}">
              <a16:creationId xmlns="" xmlns:a16="http://schemas.microsoft.com/office/drawing/2014/main" id="{00000000-0008-0000-0100-0000AA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5" name="Text Box 52">
          <a:extLst>
            <a:ext uri="{FF2B5EF4-FFF2-40B4-BE49-F238E27FC236}">
              <a16:creationId xmlns="" xmlns:a16="http://schemas.microsoft.com/office/drawing/2014/main" id="{00000000-0008-0000-0100-0000AB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6" name="Text Box 24">
          <a:extLst>
            <a:ext uri="{FF2B5EF4-FFF2-40B4-BE49-F238E27FC236}">
              <a16:creationId xmlns="" xmlns:a16="http://schemas.microsoft.com/office/drawing/2014/main" id="{00000000-0008-0000-0100-0000AC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7" name="Text Box 50">
          <a:extLst>
            <a:ext uri="{FF2B5EF4-FFF2-40B4-BE49-F238E27FC236}">
              <a16:creationId xmlns="" xmlns:a16="http://schemas.microsoft.com/office/drawing/2014/main" id="{00000000-0008-0000-0100-0000AD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8" name="Text Box 52">
          <a:extLst>
            <a:ext uri="{FF2B5EF4-FFF2-40B4-BE49-F238E27FC236}">
              <a16:creationId xmlns="" xmlns:a16="http://schemas.microsoft.com/office/drawing/2014/main" id="{00000000-0008-0000-0100-0000AE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19" name="Text Box 23">
          <a:extLst>
            <a:ext uri="{FF2B5EF4-FFF2-40B4-BE49-F238E27FC236}">
              <a16:creationId xmlns="" xmlns:a16="http://schemas.microsoft.com/office/drawing/2014/main" id="{00000000-0008-0000-0100-0000AF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0" name="Text Box 24">
          <a:extLst>
            <a:ext uri="{FF2B5EF4-FFF2-40B4-BE49-F238E27FC236}">
              <a16:creationId xmlns="" xmlns:a16="http://schemas.microsoft.com/office/drawing/2014/main" id="{00000000-0008-0000-0100-0000B0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1" name="Text Box 50">
          <a:extLst>
            <a:ext uri="{FF2B5EF4-FFF2-40B4-BE49-F238E27FC236}">
              <a16:creationId xmlns="" xmlns:a16="http://schemas.microsoft.com/office/drawing/2014/main" id="{00000000-0008-0000-0100-0000B1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2" name="Text Box 52">
          <a:extLst>
            <a:ext uri="{FF2B5EF4-FFF2-40B4-BE49-F238E27FC236}">
              <a16:creationId xmlns="" xmlns:a16="http://schemas.microsoft.com/office/drawing/2014/main" id="{00000000-0008-0000-0100-0000B2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3" name="Text Box 24">
          <a:extLst>
            <a:ext uri="{FF2B5EF4-FFF2-40B4-BE49-F238E27FC236}">
              <a16:creationId xmlns="" xmlns:a16="http://schemas.microsoft.com/office/drawing/2014/main" id="{00000000-0008-0000-0100-0000B3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4" name="Text Box 50">
          <a:extLst>
            <a:ext uri="{FF2B5EF4-FFF2-40B4-BE49-F238E27FC236}">
              <a16:creationId xmlns="" xmlns:a16="http://schemas.microsoft.com/office/drawing/2014/main" id="{00000000-0008-0000-0100-0000B4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5" name="Text Box 52">
          <a:extLst>
            <a:ext uri="{FF2B5EF4-FFF2-40B4-BE49-F238E27FC236}">
              <a16:creationId xmlns="" xmlns:a16="http://schemas.microsoft.com/office/drawing/2014/main" id="{00000000-0008-0000-0100-0000B5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26" name="Text Box 23">
          <a:extLst>
            <a:ext uri="{FF2B5EF4-FFF2-40B4-BE49-F238E27FC236}">
              <a16:creationId xmlns="" xmlns:a16="http://schemas.microsoft.com/office/drawing/2014/main" id="{00000000-0008-0000-0100-0000B6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27" name="Text Box 24">
          <a:extLst>
            <a:ext uri="{FF2B5EF4-FFF2-40B4-BE49-F238E27FC236}">
              <a16:creationId xmlns="" xmlns:a16="http://schemas.microsoft.com/office/drawing/2014/main" id="{00000000-0008-0000-0100-0000B7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28" name="Text Box 50">
          <a:extLst>
            <a:ext uri="{FF2B5EF4-FFF2-40B4-BE49-F238E27FC236}">
              <a16:creationId xmlns="" xmlns:a16="http://schemas.microsoft.com/office/drawing/2014/main" id="{00000000-0008-0000-0100-0000B8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29" name="Text Box 52">
          <a:extLst>
            <a:ext uri="{FF2B5EF4-FFF2-40B4-BE49-F238E27FC236}">
              <a16:creationId xmlns="" xmlns:a16="http://schemas.microsoft.com/office/drawing/2014/main" id="{00000000-0008-0000-0100-0000B9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30" name="Text Box 24">
          <a:extLst>
            <a:ext uri="{FF2B5EF4-FFF2-40B4-BE49-F238E27FC236}">
              <a16:creationId xmlns="" xmlns:a16="http://schemas.microsoft.com/office/drawing/2014/main" id="{00000000-0008-0000-0100-0000BA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31" name="Text Box 50">
          <a:extLst>
            <a:ext uri="{FF2B5EF4-FFF2-40B4-BE49-F238E27FC236}">
              <a16:creationId xmlns="" xmlns:a16="http://schemas.microsoft.com/office/drawing/2014/main" id="{00000000-0008-0000-0100-0000BB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32" name="Text Box 52">
          <a:extLst>
            <a:ext uri="{FF2B5EF4-FFF2-40B4-BE49-F238E27FC236}">
              <a16:creationId xmlns="" xmlns:a16="http://schemas.microsoft.com/office/drawing/2014/main" id="{00000000-0008-0000-0100-0000BC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3" name="Text Box 23">
          <a:extLst>
            <a:ext uri="{FF2B5EF4-FFF2-40B4-BE49-F238E27FC236}">
              <a16:creationId xmlns="" xmlns:a16="http://schemas.microsoft.com/office/drawing/2014/main" id="{00000000-0008-0000-0100-0000BD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4" name="Text Box 24">
          <a:extLst>
            <a:ext uri="{FF2B5EF4-FFF2-40B4-BE49-F238E27FC236}">
              <a16:creationId xmlns="" xmlns:a16="http://schemas.microsoft.com/office/drawing/2014/main" id="{00000000-0008-0000-0100-0000BE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5" name="Text Box 50">
          <a:extLst>
            <a:ext uri="{FF2B5EF4-FFF2-40B4-BE49-F238E27FC236}">
              <a16:creationId xmlns="" xmlns:a16="http://schemas.microsoft.com/office/drawing/2014/main" id="{00000000-0008-0000-0100-0000BF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6" name="Text Box 52">
          <a:extLst>
            <a:ext uri="{FF2B5EF4-FFF2-40B4-BE49-F238E27FC236}">
              <a16:creationId xmlns="" xmlns:a16="http://schemas.microsoft.com/office/drawing/2014/main" id="{00000000-0008-0000-0100-0000C0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7" name="Text Box 24">
          <a:extLst>
            <a:ext uri="{FF2B5EF4-FFF2-40B4-BE49-F238E27FC236}">
              <a16:creationId xmlns="" xmlns:a16="http://schemas.microsoft.com/office/drawing/2014/main" id="{00000000-0008-0000-0100-0000C1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8" name="Text Box 50">
          <a:extLst>
            <a:ext uri="{FF2B5EF4-FFF2-40B4-BE49-F238E27FC236}">
              <a16:creationId xmlns="" xmlns:a16="http://schemas.microsoft.com/office/drawing/2014/main" id="{00000000-0008-0000-0100-0000C2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9" name="Text Box 52">
          <a:extLst>
            <a:ext uri="{FF2B5EF4-FFF2-40B4-BE49-F238E27FC236}">
              <a16:creationId xmlns="" xmlns:a16="http://schemas.microsoft.com/office/drawing/2014/main" id="{00000000-0008-0000-0100-0000C3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40" name="Text Box 23">
          <a:extLst>
            <a:ext uri="{FF2B5EF4-FFF2-40B4-BE49-F238E27FC236}">
              <a16:creationId xmlns="" xmlns:a16="http://schemas.microsoft.com/office/drawing/2014/main" id="{00000000-0008-0000-0100-0000C4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41" name="Text Box 24">
          <a:extLst>
            <a:ext uri="{FF2B5EF4-FFF2-40B4-BE49-F238E27FC236}">
              <a16:creationId xmlns="" xmlns:a16="http://schemas.microsoft.com/office/drawing/2014/main" id="{00000000-0008-0000-0100-0000C5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42" name="Text Box 50">
          <a:extLst>
            <a:ext uri="{FF2B5EF4-FFF2-40B4-BE49-F238E27FC236}">
              <a16:creationId xmlns="" xmlns:a16="http://schemas.microsoft.com/office/drawing/2014/main" id="{00000000-0008-0000-0100-0000C6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43" name="Text Box 52">
          <a:extLst>
            <a:ext uri="{FF2B5EF4-FFF2-40B4-BE49-F238E27FC236}">
              <a16:creationId xmlns="" xmlns:a16="http://schemas.microsoft.com/office/drawing/2014/main" id="{00000000-0008-0000-0100-0000C7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44" name="Text Box 24">
          <a:extLst>
            <a:ext uri="{FF2B5EF4-FFF2-40B4-BE49-F238E27FC236}">
              <a16:creationId xmlns="" xmlns:a16="http://schemas.microsoft.com/office/drawing/2014/main" id="{00000000-0008-0000-0100-0000C8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45" name="Text Box 50">
          <a:extLst>
            <a:ext uri="{FF2B5EF4-FFF2-40B4-BE49-F238E27FC236}">
              <a16:creationId xmlns="" xmlns:a16="http://schemas.microsoft.com/office/drawing/2014/main" id="{00000000-0008-0000-0100-0000C9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46" name="Text Box 52">
          <a:extLst>
            <a:ext uri="{FF2B5EF4-FFF2-40B4-BE49-F238E27FC236}">
              <a16:creationId xmlns="" xmlns:a16="http://schemas.microsoft.com/office/drawing/2014/main" id="{00000000-0008-0000-0100-0000CA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7" name="Text Box 23">
          <a:extLst>
            <a:ext uri="{FF2B5EF4-FFF2-40B4-BE49-F238E27FC236}">
              <a16:creationId xmlns="" xmlns:a16="http://schemas.microsoft.com/office/drawing/2014/main" id="{00000000-0008-0000-0100-0000CB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8" name="Text Box 24">
          <a:extLst>
            <a:ext uri="{FF2B5EF4-FFF2-40B4-BE49-F238E27FC236}">
              <a16:creationId xmlns="" xmlns:a16="http://schemas.microsoft.com/office/drawing/2014/main" id="{00000000-0008-0000-0100-0000CC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9" name="Text Box 50">
          <a:extLst>
            <a:ext uri="{FF2B5EF4-FFF2-40B4-BE49-F238E27FC236}">
              <a16:creationId xmlns="" xmlns:a16="http://schemas.microsoft.com/office/drawing/2014/main" id="{00000000-0008-0000-0100-0000CD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0" name="Text Box 52">
          <a:extLst>
            <a:ext uri="{FF2B5EF4-FFF2-40B4-BE49-F238E27FC236}">
              <a16:creationId xmlns="" xmlns:a16="http://schemas.microsoft.com/office/drawing/2014/main" id="{00000000-0008-0000-0100-0000CE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1" name="Text Box 24">
          <a:extLst>
            <a:ext uri="{FF2B5EF4-FFF2-40B4-BE49-F238E27FC236}">
              <a16:creationId xmlns="" xmlns:a16="http://schemas.microsoft.com/office/drawing/2014/main" id="{00000000-0008-0000-0100-0000CF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2" name="Text Box 50">
          <a:extLst>
            <a:ext uri="{FF2B5EF4-FFF2-40B4-BE49-F238E27FC236}">
              <a16:creationId xmlns="" xmlns:a16="http://schemas.microsoft.com/office/drawing/2014/main" id="{00000000-0008-0000-0100-0000D0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3" name="Text Box 52">
          <a:extLst>
            <a:ext uri="{FF2B5EF4-FFF2-40B4-BE49-F238E27FC236}">
              <a16:creationId xmlns="" xmlns:a16="http://schemas.microsoft.com/office/drawing/2014/main" id="{00000000-0008-0000-0100-0000D1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54" name="Text Box 23">
          <a:extLst>
            <a:ext uri="{FF2B5EF4-FFF2-40B4-BE49-F238E27FC236}">
              <a16:creationId xmlns="" xmlns:a16="http://schemas.microsoft.com/office/drawing/2014/main" id="{00000000-0008-0000-0100-0000D2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55" name="Text Box 24">
          <a:extLst>
            <a:ext uri="{FF2B5EF4-FFF2-40B4-BE49-F238E27FC236}">
              <a16:creationId xmlns="" xmlns:a16="http://schemas.microsoft.com/office/drawing/2014/main" id="{00000000-0008-0000-0100-0000D3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56" name="Text Box 50">
          <a:extLst>
            <a:ext uri="{FF2B5EF4-FFF2-40B4-BE49-F238E27FC236}">
              <a16:creationId xmlns="" xmlns:a16="http://schemas.microsoft.com/office/drawing/2014/main" id="{00000000-0008-0000-0100-0000D4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57" name="Text Box 52">
          <a:extLst>
            <a:ext uri="{FF2B5EF4-FFF2-40B4-BE49-F238E27FC236}">
              <a16:creationId xmlns="" xmlns:a16="http://schemas.microsoft.com/office/drawing/2014/main" id="{00000000-0008-0000-0100-0000D5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58" name="Text Box 24">
          <a:extLst>
            <a:ext uri="{FF2B5EF4-FFF2-40B4-BE49-F238E27FC236}">
              <a16:creationId xmlns="" xmlns:a16="http://schemas.microsoft.com/office/drawing/2014/main" id="{00000000-0008-0000-0100-0000D6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59" name="Text Box 50">
          <a:extLst>
            <a:ext uri="{FF2B5EF4-FFF2-40B4-BE49-F238E27FC236}">
              <a16:creationId xmlns="" xmlns:a16="http://schemas.microsoft.com/office/drawing/2014/main" id="{00000000-0008-0000-0100-0000D7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60" name="Text Box 52">
          <a:extLst>
            <a:ext uri="{FF2B5EF4-FFF2-40B4-BE49-F238E27FC236}">
              <a16:creationId xmlns="" xmlns:a16="http://schemas.microsoft.com/office/drawing/2014/main" id="{00000000-0008-0000-0100-0000D8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1" name="Text Box 23">
          <a:extLst>
            <a:ext uri="{FF2B5EF4-FFF2-40B4-BE49-F238E27FC236}">
              <a16:creationId xmlns="" xmlns:a16="http://schemas.microsoft.com/office/drawing/2014/main" id="{00000000-0008-0000-0100-0000D9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2" name="Text Box 24">
          <a:extLst>
            <a:ext uri="{FF2B5EF4-FFF2-40B4-BE49-F238E27FC236}">
              <a16:creationId xmlns="" xmlns:a16="http://schemas.microsoft.com/office/drawing/2014/main" id="{00000000-0008-0000-0100-0000DA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3" name="Text Box 50">
          <a:extLst>
            <a:ext uri="{FF2B5EF4-FFF2-40B4-BE49-F238E27FC236}">
              <a16:creationId xmlns="" xmlns:a16="http://schemas.microsoft.com/office/drawing/2014/main" id="{00000000-0008-0000-0100-0000DB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4" name="Text Box 52">
          <a:extLst>
            <a:ext uri="{FF2B5EF4-FFF2-40B4-BE49-F238E27FC236}">
              <a16:creationId xmlns="" xmlns:a16="http://schemas.microsoft.com/office/drawing/2014/main" id="{00000000-0008-0000-0100-0000DC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5" name="Text Box 24">
          <a:extLst>
            <a:ext uri="{FF2B5EF4-FFF2-40B4-BE49-F238E27FC236}">
              <a16:creationId xmlns="" xmlns:a16="http://schemas.microsoft.com/office/drawing/2014/main" id="{00000000-0008-0000-0100-0000DD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6" name="Text Box 50">
          <a:extLst>
            <a:ext uri="{FF2B5EF4-FFF2-40B4-BE49-F238E27FC236}">
              <a16:creationId xmlns="" xmlns:a16="http://schemas.microsoft.com/office/drawing/2014/main" id="{00000000-0008-0000-0100-0000DE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7" name="Text Box 52">
          <a:extLst>
            <a:ext uri="{FF2B5EF4-FFF2-40B4-BE49-F238E27FC236}">
              <a16:creationId xmlns="" xmlns:a16="http://schemas.microsoft.com/office/drawing/2014/main" id="{00000000-0008-0000-0100-0000DF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68" name="Text Box 23">
          <a:extLst>
            <a:ext uri="{FF2B5EF4-FFF2-40B4-BE49-F238E27FC236}">
              <a16:creationId xmlns="" xmlns:a16="http://schemas.microsoft.com/office/drawing/2014/main" id="{00000000-0008-0000-0100-0000E0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69" name="Text Box 24">
          <a:extLst>
            <a:ext uri="{FF2B5EF4-FFF2-40B4-BE49-F238E27FC236}">
              <a16:creationId xmlns="" xmlns:a16="http://schemas.microsoft.com/office/drawing/2014/main" id="{00000000-0008-0000-0100-0000E1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0" name="Text Box 50">
          <a:extLst>
            <a:ext uri="{FF2B5EF4-FFF2-40B4-BE49-F238E27FC236}">
              <a16:creationId xmlns="" xmlns:a16="http://schemas.microsoft.com/office/drawing/2014/main" id="{00000000-0008-0000-0100-0000E2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1" name="Text Box 52">
          <a:extLst>
            <a:ext uri="{FF2B5EF4-FFF2-40B4-BE49-F238E27FC236}">
              <a16:creationId xmlns="" xmlns:a16="http://schemas.microsoft.com/office/drawing/2014/main" id="{00000000-0008-0000-0100-0000E3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2" name="Text Box 24">
          <a:extLst>
            <a:ext uri="{FF2B5EF4-FFF2-40B4-BE49-F238E27FC236}">
              <a16:creationId xmlns="" xmlns:a16="http://schemas.microsoft.com/office/drawing/2014/main" id="{00000000-0008-0000-0100-0000E4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3" name="Text Box 50">
          <a:extLst>
            <a:ext uri="{FF2B5EF4-FFF2-40B4-BE49-F238E27FC236}">
              <a16:creationId xmlns="" xmlns:a16="http://schemas.microsoft.com/office/drawing/2014/main" id="{00000000-0008-0000-0100-0000E5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4" name="Text Box 52">
          <a:extLst>
            <a:ext uri="{FF2B5EF4-FFF2-40B4-BE49-F238E27FC236}">
              <a16:creationId xmlns="" xmlns:a16="http://schemas.microsoft.com/office/drawing/2014/main" id="{00000000-0008-0000-0100-0000E6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75" name="Text Box 23">
          <a:extLst>
            <a:ext uri="{FF2B5EF4-FFF2-40B4-BE49-F238E27FC236}">
              <a16:creationId xmlns="" xmlns:a16="http://schemas.microsoft.com/office/drawing/2014/main" id="{00000000-0008-0000-0100-0000E7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76" name="Text Box 24">
          <a:extLst>
            <a:ext uri="{FF2B5EF4-FFF2-40B4-BE49-F238E27FC236}">
              <a16:creationId xmlns="" xmlns:a16="http://schemas.microsoft.com/office/drawing/2014/main" id="{00000000-0008-0000-0100-0000E8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77" name="Text Box 50">
          <a:extLst>
            <a:ext uri="{FF2B5EF4-FFF2-40B4-BE49-F238E27FC236}">
              <a16:creationId xmlns="" xmlns:a16="http://schemas.microsoft.com/office/drawing/2014/main" id="{00000000-0008-0000-0100-0000E9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78" name="Text Box 52">
          <a:extLst>
            <a:ext uri="{FF2B5EF4-FFF2-40B4-BE49-F238E27FC236}">
              <a16:creationId xmlns="" xmlns:a16="http://schemas.microsoft.com/office/drawing/2014/main" id="{00000000-0008-0000-0100-0000EA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79" name="Text Box 24">
          <a:extLst>
            <a:ext uri="{FF2B5EF4-FFF2-40B4-BE49-F238E27FC236}">
              <a16:creationId xmlns="" xmlns:a16="http://schemas.microsoft.com/office/drawing/2014/main" id="{00000000-0008-0000-0100-0000EB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80" name="Text Box 50">
          <a:extLst>
            <a:ext uri="{FF2B5EF4-FFF2-40B4-BE49-F238E27FC236}">
              <a16:creationId xmlns="" xmlns:a16="http://schemas.microsoft.com/office/drawing/2014/main" id="{00000000-0008-0000-0100-0000EC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81" name="Text Box 52">
          <a:extLst>
            <a:ext uri="{FF2B5EF4-FFF2-40B4-BE49-F238E27FC236}">
              <a16:creationId xmlns="" xmlns:a16="http://schemas.microsoft.com/office/drawing/2014/main" id="{00000000-0008-0000-0100-0000ED01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82" name="Text Box 23">
          <a:extLst>
            <a:ext uri="{FF2B5EF4-FFF2-40B4-BE49-F238E27FC236}">
              <a16:creationId xmlns="" xmlns:a16="http://schemas.microsoft.com/office/drawing/2014/main" id="{00000000-0008-0000-0100-0000EE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83" name="Text Box 24">
          <a:extLst>
            <a:ext uri="{FF2B5EF4-FFF2-40B4-BE49-F238E27FC236}">
              <a16:creationId xmlns="" xmlns:a16="http://schemas.microsoft.com/office/drawing/2014/main" id="{00000000-0008-0000-0100-0000EF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84" name="Text Box 50">
          <a:extLst>
            <a:ext uri="{FF2B5EF4-FFF2-40B4-BE49-F238E27FC236}">
              <a16:creationId xmlns="" xmlns:a16="http://schemas.microsoft.com/office/drawing/2014/main" id="{00000000-0008-0000-0100-0000F0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85" name="Text Box 52">
          <a:extLst>
            <a:ext uri="{FF2B5EF4-FFF2-40B4-BE49-F238E27FC236}">
              <a16:creationId xmlns="" xmlns:a16="http://schemas.microsoft.com/office/drawing/2014/main" id="{00000000-0008-0000-0100-0000F1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86" name="Text Box 24">
          <a:extLst>
            <a:ext uri="{FF2B5EF4-FFF2-40B4-BE49-F238E27FC236}">
              <a16:creationId xmlns="" xmlns:a16="http://schemas.microsoft.com/office/drawing/2014/main" id="{00000000-0008-0000-0100-0000F2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87" name="Text Box 50">
          <a:extLst>
            <a:ext uri="{FF2B5EF4-FFF2-40B4-BE49-F238E27FC236}">
              <a16:creationId xmlns="" xmlns:a16="http://schemas.microsoft.com/office/drawing/2014/main" id="{00000000-0008-0000-0100-0000F3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88" name="Text Box 52">
          <a:extLst>
            <a:ext uri="{FF2B5EF4-FFF2-40B4-BE49-F238E27FC236}">
              <a16:creationId xmlns="" xmlns:a16="http://schemas.microsoft.com/office/drawing/2014/main" id="{00000000-0008-0000-0100-0000F401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89" name="Text Box 23">
          <a:extLst>
            <a:ext uri="{FF2B5EF4-FFF2-40B4-BE49-F238E27FC236}">
              <a16:creationId xmlns:a16="http://schemas.microsoft.com/office/drawing/2014/main" xmlns="" id="{00000000-0008-0000-0100-0000BF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0" name="Text Box 24">
          <a:extLst>
            <a:ext uri="{FF2B5EF4-FFF2-40B4-BE49-F238E27FC236}">
              <a16:creationId xmlns:a16="http://schemas.microsoft.com/office/drawing/2014/main" xmlns="" id="{00000000-0008-0000-0100-0000C0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1" name="Text Box 50">
          <a:extLst>
            <a:ext uri="{FF2B5EF4-FFF2-40B4-BE49-F238E27FC236}">
              <a16:creationId xmlns:a16="http://schemas.microsoft.com/office/drawing/2014/main" xmlns="" id="{00000000-0008-0000-0100-0000C1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2" name="Text Box 52">
          <a:extLst>
            <a:ext uri="{FF2B5EF4-FFF2-40B4-BE49-F238E27FC236}">
              <a16:creationId xmlns:a16="http://schemas.microsoft.com/office/drawing/2014/main" xmlns="" id="{00000000-0008-0000-0100-0000C2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3" name="Text Box 24">
          <a:extLst>
            <a:ext uri="{FF2B5EF4-FFF2-40B4-BE49-F238E27FC236}">
              <a16:creationId xmlns:a16="http://schemas.microsoft.com/office/drawing/2014/main" xmlns="" id="{00000000-0008-0000-0100-0000C3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4" name="Text Box 50">
          <a:extLst>
            <a:ext uri="{FF2B5EF4-FFF2-40B4-BE49-F238E27FC236}">
              <a16:creationId xmlns:a16="http://schemas.microsoft.com/office/drawing/2014/main" xmlns="" id="{00000000-0008-0000-0100-0000C4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5" name="Text Box 52">
          <a:extLst>
            <a:ext uri="{FF2B5EF4-FFF2-40B4-BE49-F238E27FC236}">
              <a16:creationId xmlns:a16="http://schemas.microsoft.com/office/drawing/2014/main" xmlns="" id="{00000000-0008-0000-0100-0000C5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96" name="Text Box 23">
          <a:extLst>
            <a:ext uri="{FF2B5EF4-FFF2-40B4-BE49-F238E27FC236}">
              <a16:creationId xmlns:a16="http://schemas.microsoft.com/office/drawing/2014/main" xmlns="" id="{00000000-0008-0000-0100-0000C6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97" name="Text Box 24">
          <a:extLst>
            <a:ext uri="{FF2B5EF4-FFF2-40B4-BE49-F238E27FC236}">
              <a16:creationId xmlns:a16="http://schemas.microsoft.com/office/drawing/2014/main" xmlns="" id="{00000000-0008-0000-0100-0000C7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98" name="Text Box 50">
          <a:extLst>
            <a:ext uri="{FF2B5EF4-FFF2-40B4-BE49-F238E27FC236}">
              <a16:creationId xmlns:a16="http://schemas.microsoft.com/office/drawing/2014/main" xmlns="" id="{00000000-0008-0000-0100-0000C8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99" name="Text Box 52">
          <a:extLst>
            <a:ext uri="{FF2B5EF4-FFF2-40B4-BE49-F238E27FC236}">
              <a16:creationId xmlns:a16="http://schemas.microsoft.com/office/drawing/2014/main" xmlns="" id="{00000000-0008-0000-0100-0000C9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00" name="Text Box 24">
          <a:extLst>
            <a:ext uri="{FF2B5EF4-FFF2-40B4-BE49-F238E27FC236}">
              <a16:creationId xmlns:a16="http://schemas.microsoft.com/office/drawing/2014/main" xmlns="" id="{00000000-0008-0000-0100-0000CA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01" name="Text Box 50">
          <a:extLst>
            <a:ext uri="{FF2B5EF4-FFF2-40B4-BE49-F238E27FC236}">
              <a16:creationId xmlns:a16="http://schemas.microsoft.com/office/drawing/2014/main" xmlns="" id="{00000000-0008-0000-0100-0000CB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02" name="Text Box 52">
          <a:extLst>
            <a:ext uri="{FF2B5EF4-FFF2-40B4-BE49-F238E27FC236}">
              <a16:creationId xmlns:a16="http://schemas.microsoft.com/office/drawing/2014/main" xmlns="" id="{00000000-0008-0000-0100-0000CC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03" name="Text Box 23">
          <a:extLst>
            <a:ext uri="{FF2B5EF4-FFF2-40B4-BE49-F238E27FC236}">
              <a16:creationId xmlns:a16="http://schemas.microsoft.com/office/drawing/2014/main" xmlns="" id="{00000000-0008-0000-0100-0000CD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04" name="Text Box 24">
          <a:extLst>
            <a:ext uri="{FF2B5EF4-FFF2-40B4-BE49-F238E27FC236}">
              <a16:creationId xmlns:a16="http://schemas.microsoft.com/office/drawing/2014/main" xmlns="" id="{00000000-0008-0000-0100-0000CE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05" name="Text Box 50">
          <a:extLst>
            <a:ext uri="{FF2B5EF4-FFF2-40B4-BE49-F238E27FC236}">
              <a16:creationId xmlns:a16="http://schemas.microsoft.com/office/drawing/2014/main" xmlns="" id="{00000000-0008-0000-0100-0000CF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06" name="Text Box 52">
          <a:extLst>
            <a:ext uri="{FF2B5EF4-FFF2-40B4-BE49-F238E27FC236}">
              <a16:creationId xmlns:a16="http://schemas.microsoft.com/office/drawing/2014/main" xmlns="" id="{00000000-0008-0000-0100-0000D0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07" name="Text Box 24">
          <a:extLst>
            <a:ext uri="{FF2B5EF4-FFF2-40B4-BE49-F238E27FC236}">
              <a16:creationId xmlns:a16="http://schemas.microsoft.com/office/drawing/2014/main" xmlns="" id="{00000000-0008-0000-0100-0000D1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08" name="Text Box 50">
          <a:extLst>
            <a:ext uri="{FF2B5EF4-FFF2-40B4-BE49-F238E27FC236}">
              <a16:creationId xmlns:a16="http://schemas.microsoft.com/office/drawing/2014/main" xmlns="" id="{00000000-0008-0000-0100-0000D2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09" name="Text Box 52">
          <a:extLst>
            <a:ext uri="{FF2B5EF4-FFF2-40B4-BE49-F238E27FC236}">
              <a16:creationId xmlns:a16="http://schemas.microsoft.com/office/drawing/2014/main" xmlns="" id="{00000000-0008-0000-0100-0000D3020000}"/>
            </a:ext>
          </a:extLst>
        </xdr:cNvPr>
        <xdr:cNvSpPr txBox="1">
          <a:spLocks noChangeArrowheads="1"/>
        </xdr:cNvSpPr>
      </xdr:nvSpPr>
      <xdr:spPr bwMode="auto">
        <a:xfrm>
          <a:off x="582083"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0" name="Text Box 23">
          <a:extLst>
            <a:ext uri="{FF2B5EF4-FFF2-40B4-BE49-F238E27FC236}">
              <a16:creationId xmlns:a16="http://schemas.microsoft.com/office/drawing/2014/main" xmlns="" id="{00000000-0008-0000-0100-0000D4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1" name="Text Box 24">
          <a:extLst>
            <a:ext uri="{FF2B5EF4-FFF2-40B4-BE49-F238E27FC236}">
              <a16:creationId xmlns:a16="http://schemas.microsoft.com/office/drawing/2014/main" xmlns="" id="{00000000-0008-0000-0100-0000D5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2" name="Text Box 50">
          <a:extLst>
            <a:ext uri="{FF2B5EF4-FFF2-40B4-BE49-F238E27FC236}">
              <a16:creationId xmlns:a16="http://schemas.microsoft.com/office/drawing/2014/main" xmlns="" id="{00000000-0008-0000-0100-0000D6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3" name="Text Box 52">
          <a:extLst>
            <a:ext uri="{FF2B5EF4-FFF2-40B4-BE49-F238E27FC236}">
              <a16:creationId xmlns:a16="http://schemas.microsoft.com/office/drawing/2014/main" xmlns="" id="{00000000-0008-0000-0100-0000D7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4" name="Text Box 24">
          <a:extLst>
            <a:ext uri="{FF2B5EF4-FFF2-40B4-BE49-F238E27FC236}">
              <a16:creationId xmlns:a16="http://schemas.microsoft.com/office/drawing/2014/main" xmlns="" id="{00000000-0008-0000-0100-0000D8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5" name="Text Box 50">
          <a:extLst>
            <a:ext uri="{FF2B5EF4-FFF2-40B4-BE49-F238E27FC236}">
              <a16:creationId xmlns:a16="http://schemas.microsoft.com/office/drawing/2014/main" xmlns="" id="{00000000-0008-0000-0100-0000D9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6" name="Text Box 52">
          <a:extLst>
            <a:ext uri="{FF2B5EF4-FFF2-40B4-BE49-F238E27FC236}">
              <a16:creationId xmlns:a16="http://schemas.microsoft.com/office/drawing/2014/main" xmlns="" id="{00000000-0008-0000-0100-0000DA020000}"/>
            </a:ext>
          </a:extLst>
        </xdr:cNvPr>
        <xdr:cNvSpPr txBox="1">
          <a:spLocks noChangeArrowheads="1"/>
        </xdr:cNvSpPr>
      </xdr:nvSpPr>
      <xdr:spPr bwMode="auto">
        <a:xfrm>
          <a:off x="582083"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17" name="Text Box 23">
          <a:extLst>
            <a:ext uri="{FF2B5EF4-FFF2-40B4-BE49-F238E27FC236}">
              <a16:creationId xmlns="" xmlns:a16="http://schemas.microsoft.com/office/drawing/2014/main" id="{00000000-0008-0000-0100-0000B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18" name="Text Box 24">
          <a:extLst>
            <a:ext uri="{FF2B5EF4-FFF2-40B4-BE49-F238E27FC236}">
              <a16:creationId xmlns="" xmlns:a16="http://schemas.microsoft.com/office/drawing/2014/main" id="{00000000-0008-0000-0100-0000C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19" name="Text Box 50">
          <a:extLst>
            <a:ext uri="{FF2B5EF4-FFF2-40B4-BE49-F238E27FC236}">
              <a16:creationId xmlns="" xmlns:a16="http://schemas.microsoft.com/office/drawing/2014/main" id="{00000000-0008-0000-0100-0000C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20" name="Text Box 52">
          <a:extLst>
            <a:ext uri="{FF2B5EF4-FFF2-40B4-BE49-F238E27FC236}">
              <a16:creationId xmlns="" xmlns:a16="http://schemas.microsoft.com/office/drawing/2014/main" id="{00000000-0008-0000-0100-0000C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21"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22"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23"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24" name="Text Box 23">
          <a:extLst>
            <a:ext uri="{FF2B5EF4-FFF2-40B4-BE49-F238E27FC236}">
              <a16:creationId xmlns="" xmlns:a16="http://schemas.microsoft.com/office/drawing/2014/main" id="{00000000-0008-0000-0100-0000C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25" name="Text Box 24">
          <a:extLst>
            <a:ext uri="{FF2B5EF4-FFF2-40B4-BE49-F238E27FC236}">
              <a16:creationId xmlns="" xmlns:a16="http://schemas.microsoft.com/office/drawing/2014/main" id="{00000000-0008-0000-0100-0000C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26" name="Text Box 50">
          <a:extLst>
            <a:ext uri="{FF2B5EF4-FFF2-40B4-BE49-F238E27FC236}">
              <a16:creationId xmlns="" xmlns:a16="http://schemas.microsoft.com/office/drawing/2014/main" id="{00000000-0008-0000-0100-0000C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27" name="Text Box 52">
          <a:extLst>
            <a:ext uri="{FF2B5EF4-FFF2-40B4-BE49-F238E27FC236}">
              <a16:creationId xmlns="" xmlns:a16="http://schemas.microsoft.com/office/drawing/2014/main" id="{00000000-0008-0000-0100-0000C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28"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29"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30"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31" name="Text Box 23">
          <a:extLst>
            <a:ext uri="{FF2B5EF4-FFF2-40B4-BE49-F238E27FC236}">
              <a16:creationId xmlns="" xmlns:a16="http://schemas.microsoft.com/office/drawing/2014/main" id="{00000000-0008-0000-0100-0000CD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32"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33"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34"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35"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36"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37"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38" name="Text Box 23">
          <a:extLst>
            <a:ext uri="{FF2B5EF4-FFF2-40B4-BE49-F238E27FC236}">
              <a16:creationId xmlns="" xmlns:a16="http://schemas.microsoft.com/office/drawing/2014/main" id="{00000000-0008-0000-0100-0000D4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39"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40"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41"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42"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43"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44"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5.xml><?xml version="1.0" encoding="utf-8"?>
<c:userShapes xmlns:c="http://schemas.openxmlformats.org/drawingml/2006/chart">
  <cdr:relSizeAnchor xmlns:cdr="http://schemas.openxmlformats.org/drawingml/2006/chartDrawing">
    <cdr:from>
      <cdr:x>0</cdr:x>
      <cdr:y>0.14607</cdr:y>
    </cdr:from>
    <cdr:to>
      <cdr:x>1</cdr:x>
      <cdr:y>0.43169</cdr:y>
    </cdr:to>
    <cdr:pic>
      <cdr:nvPicPr>
        <cdr:cNvPr id="61441" name="Picture 1">
          <a:extLst xmlns:a="http://schemas.openxmlformats.org/drawingml/2006/main">
            <a:ext uri="{FF2B5EF4-FFF2-40B4-BE49-F238E27FC236}">
              <a16:creationId xmlns="" xmlns:a16="http://schemas.microsoft.com/office/drawing/2014/main" id="{8E86FC13-E33F-585E-836A-0053D928EB3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42320" y="110310"/>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_backup\share\&#21332;&#35696;&#20250;(&#12475;&#12531;&#12479;&#12540;)\&#12495;&#12531;&#12489;&#12502;&#12483;&#12463;&#31995;data\&#34920;&#12487;&#12540;&#12479;\dat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５）グラフ (3)"/>
      <sheetName val="１（４）グラフ（2） (2)"/>
      <sheetName val="小売動向ナチュラルチーズ2"/>
      <sheetName val="小売動向ナチュラルチーズ1"/>
      <sheetName val="１（１）データ"/>
      <sheetName val="１（２）データ"/>
      <sheetName val="１（３）"/>
      <sheetName val="１（３）後継者確保データ"/>
      <sheetName val="Sheet1 (2)"/>
      <sheetName val="１（４）グラフ（2）"/>
      <sheetName val="１（４）グラフ (3)"/>
      <sheetName val="１（４）データ２"/>
      <sheetName val="１（４）グラフ"/>
      <sheetName val="１（４）データ"/>
      <sheetName val="１（５）グラフ (2)"/>
      <sheetName val="１（５）牛群検定データ"/>
      <sheetName val="１－６全国"/>
      <sheetName val="生産量データ"/>
      <sheetName val="1-6（全国）"/>
      <sheetName val="1-6グラフ (2)"/>
      <sheetName val="1-6(北海道)"/>
      <sheetName val="1-6(都府県)"/>
      <sheetName val="1（6）データ (2)"/>
      <sheetName val="1-6グラフ"/>
      <sheetName val="１（７）データ (2)"/>
      <sheetName val="１（７）データ"/>
      <sheetName val="１（８）グラフF・SNF"/>
      <sheetName val="1-8表"/>
      <sheetName val="１（８）データ (2)"/>
      <sheetName val="１（８）データ"/>
      <sheetName val="フォーマット"/>
    </sheetNames>
    <sheetDataSet>
      <sheetData sheetId="0" refreshError="1"/>
      <sheetData sheetId="1"/>
      <sheetData sheetId="2" refreshError="1"/>
      <sheetData sheetId="3" refreshError="1"/>
      <sheetData sheetId="4"/>
      <sheetData sheetId="5"/>
      <sheetData sheetId="6"/>
      <sheetData sheetId="7">
        <row r="16">
          <cell r="C16" t="str">
            <v>都府県計</v>
          </cell>
          <cell r="D16">
            <v>21309</v>
          </cell>
          <cell r="E16">
            <v>28.8</v>
          </cell>
        </row>
        <row r="17">
          <cell r="B17" t="str">
            <v>注）(　）内は前年比</v>
          </cell>
        </row>
        <row r="18">
          <cell r="B18" t="str">
            <v>資料：社団法人中央酪農会議調べ</v>
          </cell>
        </row>
      </sheetData>
      <sheetData sheetId="8"/>
      <sheetData sheetId="9"/>
      <sheetData sheetId="10" refreshError="1"/>
      <sheetData sheetId="11"/>
      <sheetData sheetId="12" refreshError="1"/>
      <sheetData sheetId="13"/>
      <sheetData sheetId="14" refreshError="1"/>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J293"/>
  <sheetViews>
    <sheetView showGridLines="0" zoomScaleNormal="100" workbookViewId="0">
      <pane xSplit="3" ySplit="7" topLeftCell="D26" activePane="bottomRight" state="frozen"/>
      <selection pane="topRight" activeCell="D1" sqref="D1"/>
      <selection pane="bottomLeft" activeCell="A8" sqref="A8"/>
      <selection pane="bottomRight" activeCell="V49" sqref="V49"/>
    </sheetView>
  </sheetViews>
  <sheetFormatPr defaultColWidth="9" defaultRowHeight="12" customHeight="1"/>
  <cols>
    <col min="1" max="1" width="5.625" style="3" customWidth="1"/>
    <col min="2" max="2" width="7.625" style="3" customWidth="1"/>
    <col min="3" max="3" width="11.5" style="3" customWidth="1"/>
    <col min="4" max="4" width="7.625" style="3" customWidth="1"/>
    <col min="5" max="5" width="6.625" style="3" customWidth="1"/>
    <col min="6" max="6" width="7.625" style="3" customWidth="1"/>
    <col min="7" max="7" width="6.625" style="3" customWidth="1"/>
    <col min="8" max="8" width="7.625" style="3" customWidth="1"/>
    <col min="9" max="9" width="6.625" style="3" customWidth="1"/>
    <col min="10" max="10" width="7.625" style="3" customWidth="1"/>
    <col min="11" max="11" width="6.625" style="4" customWidth="1"/>
    <col min="12" max="12" width="7.625" style="4" customWidth="1"/>
    <col min="13" max="13" width="6.625" style="17" customWidth="1"/>
    <col min="14" max="14" width="7.625" style="17" customWidth="1"/>
    <col min="15" max="15" width="6.625" style="17" customWidth="1"/>
    <col min="16" max="16" width="10.625" style="17" customWidth="1"/>
    <col min="17" max="17" width="6.625" style="17" customWidth="1"/>
    <col min="18" max="18" width="7.625" style="17" customWidth="1"/>
    <col min="19" max="19" width="6.625" style="17" customWidth="1"/>
    <col min="20" max="20" width="7.625" style="17" customWidth="1"/>
    <col min="21" max="21" width="6.625" style="17" customWidth="1"/>
    <col min="22" max="22" width="7.625" style="17" customWidth="1"/>
    <col min="23" max="23" width="6.625" style="17" customWidth="1"/>
    <col min="24" max="24" width="7.625" style="17" customWidth="1"/>
    <col min="25" max="25" width="6.625" style="17" customWidth="1"/>
    <col min="26" max="26" width="7.625" style="17" customWidth="1"/>
    <col min="27" max="28" width="6.625" style="17" customWidth="1"/>
    <col min="29" max="29" width="7.625" style="17" customWidth="1"/>
    <col min="30" max="30" width="6.625" style="17" customWidth="1"/>
    <col min="31" max="31" width="7.625" style="17" customWidth="1"/>
    <col min="32" max="32" width="6.625" style="17" customWidth="1"/>
    <col min="33" max="33" width="7.625" style="17" customWidth="1"/>
    <col min="34" max="34" width="6.625" style="17" customWidth="1"/>
    <col min="35" max="35" width="7.625" style="17" customWidth="1"/>
    <col min="36" max="36" width="6.625" style="17" customWidth="1"/>
    <col min="37" max="16384" width="9" style="4"/>
  </cols>
  <sheetData>
    <row r="2" spans="1:36" s="6" customFormat="1" ht="15" customHeight="1">
      <c r="A2" s="5"/>
      <c r="B2" s="7" t="s">
        <v>198</v>
      </c>
      <c r="C2" s="5"/>
      <c r="D2" s="5"/>
      <c r="E2" s="5"/>
      <c r="F2" s="5"/>
      <c r="G2" s="5"/>
      <c r="H2" s="5"/>
      <c r="I2" s="5"/>
      <c r="J2" s="5"/>
      <c r="M2" s="16"/>
      <c r="N2" s="16"/>
      <c r="O2" s="16"/>
      <c r="P2" s="16"/>
      <c r="Q2" s="16"/>
      <c r="R2" s="16"/>
      <c r="S2" s="16"/>
      <c r="T2" s="16"/>
      <c r="U2" s="16"/>
      <c r="V2" s="16"/>
      <c r="W2" s="16"/>
      <c r="X2" s="16"/>
      <c r="Y2" s="16"/>
      <c r="Z2" s="16"/>
      <c r="AA2" s="16"/>
      <c r="AB2" s="16"/>
      <c r="AC2" s="16"/>
      <c r="AD2" s="16"/>
      <c r="AE2" s="16"/>
      <c r="AF2" s="16"/>
      <c r="AG2" s="16"/>
      <c r="AH2" s="16"/>
      <c r="AI2" s="16"/>
      <c r="AJ2" s="16"/>
    </row>
    <row r="3" spans="1:36" ht="12" customHeight="1">
      <c r="A3" s="8"/>
      <c r="B3" s="9"/>
      <c r="C3" s="8"/>
      <c r="D3" s="8"/>
      <c r="E3" s="8"/>
      <c r="F3" s="8"/>
      <c r="G3" s="8"/>
      <c r="H3" s="8"/>
    </row>
    <row r="4" spans="1:36" ht="12" customHeight="1">
      <c r="B4" s="2"/>
      <c r="C4" s="2"/>
      <c r="D4" s="2"/>
      <c r="E4" s="2"/>
      <c r="F4" s="2"/>
      <c r="G4" s="2"/>
      <c r="H4" s="2"/>
      <c r="I4" s="2"/>
      <c r="J4" s="13"/>
      <c r="AA4" s="11" t="s">
        <v>172</v>
      </c>
      <c r="AJ4" s="11"/>
    </row>
    <row r="5" spans="1:36" ht="12" customHeight="1">
      <c r="B5" s="226" t="s">
        <v>17</v>
      </c>
      <c r="C5" s="227"/>
      <c r="D5" s="232" t="s">
        <v>18</v>
      </c>
      <c r="E5" s="233"/>
      <c r="F5" s="236"/>
      <c r="G5" s="237"/>
      <c r="H5" s="237"/>
      <c r="I5" s="237"/>
      <c r="J5" s="238" t="s">
        <v>19</v>
      </c>
      <c r="K5" s="239"/>
      <c r="L5" s="236"/>
      <c r="M5" s="237"/>
      <c r="N5" s="242"/>
      <c r="O5" s="242"/>
      <c r="P5" s="237"/>
      <c r="Q5" s="237"/>
      <c r="R5" s="238" t="s">
        <v>20</v>
      </c>
      <c r="S5" s="238"/>
      <c r="T5" s="243" t="s">
        <v>221</v>
      </c>
      <c r="U5" s="243"/>
      <c r="V5" s="243" t="s">
        <v>222</v>
      </c>
      <c r="W5" s="243"/>
      <c r="X5" s="245" t="s">
        <v>0</v>
      </c>
      <c r="Y5" s="245"/>
      <c r="Z5" s="245" t="s">
        <v>1</v>
      </c>
      <c r="AA5" s="248"/>
      <c r="AB5" s="4"/>
      <c r="AC5" s="4"/>
      <c r="AD5" s="4"/>
      <c r="AE5" s="4"/>
      <c r="AF5" s="4"/>
      <c r="AG5" s="4"/>
      <c r="AH5" s="4"/>
      <c r="AI5" s="4"/>
      <c r="AJ5" s="4"/>
    </row>
    <row r="6" spans="1:36" ht="12" customHeight="1">
      <c r="B6" s="228"/>
      <c r="C6" s="229"/>
      <c r="D6" s="234"/>
      <c r="E6" s="235"/>
      <c r="F6" s="244" t="s">
        <v>4</v>
      </c>
      <c r="G6" s="235"/>
      <c r="H6" s="244" t="s">
        <v>21</v>
      </c>
      <c r="I6" s="235"/>
      <c r="J6" s="240"/>
      <c r="K6" s="241"/>
      <c r="L6" s="244" t="s">
        <v>4</v>
      </c>
      <c r="M6" s="235"/>
      <c r="N6" s="250" t="s">
        <v>166</v>
      </c>
      <c r="O6" s="251"/>
      <c r="P6" s="244" t="s">
        <v>22</v>
      </c>
      <c r="Q6" s="235"/>
      <c r="R6" s="240"/>
      <c r="S6" s="241"/>
      <c r="T6" s="244"/>
      <c r="U6" s="235"/>
      <c r="V6" s="244"/>
      <c r="W6" s="235"/>
      <c r="X6" s="246"/>
      <c r="Y6" s="247"/>
      <c r="Z6" s="246"/>
      <c r="AA6" s="249"/>
      <c r="AB6" s="4"/>
      <c r="AC6" s="4"/>
      <c r="AD6" s="4"/>
      <c r="AE6" s="4"/>
      <c r="AF6" s="4"/>
      <c r="AG6" s="4"/>
      <c r="AH6" s="4"/>
      <c r="AI6" s="4"/>
      <c r="AJ6" s="4"/>
    </row>
    <row r="7" spans="1:36" ht="12" customHeight="1">
      <c r="B7" s="230"/>
      <c r="C7" s="231"/>
      <c r="D7" s="18"/>
      <c r="E7" s="19" t="s">
        <v>3</v>
      </c>
      <c r="F7" s="20"/>
      <c r="G7" s="19" t="s">
        <v>3</v>
      </c>
      <c r="H7" s="20"/>
      <c r="I7" s="19" t="s">
        <v>3</v>
      </c>
      <c r="J7" s="20"/>
      <c r="K7" s="19" t="s">
        <v>3</v>
      </c>
      <c r="L7" s="20"/>
      <c r="M7" s="19" t="s">
        <v>3</v>
      </c>
      <c r="N7" s="37"/>
      <c r="O7" s="19" t="s">
        <v>3</v>
      </c>
      <c r="P7" s="20"/>
      <c r="Q7" s="19" t="s">
        <v>3</v>
      </c>
      <c r="R7" s="20"/>
      <c r="S7" s="19" t="s">
        <v>3</v>
      </c>
      <c r="T7" s="21"/>
      <c r="U7" s="19" t="s">
        <v>3</v>
      </c>
      <c r="V7" s="21"/>
      <c r="W7" s="19" t="s">
        <v>3</v>
      </c>
      <c r="X7" s="30"/>
      <c r="Y7" s="19" t="s">
        <v>3</v>
      </c>
      <c r="Z7" s="30"/>
      <c r="AA7" s="22" t="s">
        <v>3</v>
      </c>
      <c r="AB7" s="4"/>
      <c r="AC7" s="4"/>
      <c r="AD7" s="4"/>
      <c r="AE7" s="4"/>
      <c r="AF7" s="4"/>
      <c r="AG7" s="4"/>
      <c r="AH7" s="4"/>
      <c r="AI7" s="4"/>
      <c r="AJ7" s="4"/>
    </row>
    <row r="8" spans="1:36" ht="12" customHeight="1">
      <c r="B8" s="44" t="s">
        <v>32</v>
      </c>
      <c r="C8" s="45" t="s">
        <v>164</v>
      </c>
      <c r="D8" s="87">
        <v>510200</v>
      </c>
      <c r="E8" s="88" t="s">
        <v>33</v>
      </c>
      <c r="F8" s="88"/>
      <c r="G8" s="88"/>
      <c r="H8" s="88"/>
      <c r="I8" s="88"/>
      <c r="J8" s="88">
        <v>81252</v>
      </c>
      <c r="K8" s="88" t="s">
        <v>33</v>
      </c>
      <c r="L8" s="88"/>
      <c r="M8" s="88"/>
      <c r="N8" s="88"/>
      <c r="O8" s="88"/>
      <c r="P8" s="88"/>
      <c r="Q8" s="88"/>
      <c r="R8" s="88">
        <v>591452</v>
      </c>
      <c r="S8" s="88" t="s">
        <v>33</v>
      </c>
      <c r="T8" s="124">
        <v>184118</v>
      </c>
      <c r="U8" s="124" t="s">
        <v>33</v>
      </c>
      <c r="V8" s="124">
        <v>99944</v>
      </c>
      <c r="W8" s="124" t="s">
        <v>33</v>
      </c>
      <c r="X8" s="124">
        <f>V8-T8</f>
        <v>-84174</v>
      </c>
      <c r="Y8" s="124" t="s">
        <v>33</v>
      </c>
      <c r="Z8" s="124">
        <f>R8+X8</f>
        <v>507278</v>
      </c>
      <c r="AA8" s="125" t="s">
        <v>33</v>
      </c>
      <c r="AB8" s="4"/>
      <c r="AC8" s="4"/>
      <c r="AD8" s="4"/>
      <c r="AE8" s="4"/>
      <c r="AF8" s="4"/>
      <c r="AG8" s="4"/>
      <c r="AH8" s="4"/>
      <c r="AI8" s="4"/>
      <c r="AJ8" s="4"/>
    </row>
    <row r="9" spans="1:36" ht="12" customHeight="1">
      <c r="B9" s="46" t="s">
        <v>34</v>
      </c>
      <c r="C9" s="47" t="s">
        <v>35</v>
      </c>
      <c r="D9" s="69">
        <v>505930</v>
      </c>
      <c r="E9" s="70">
        <f>D9/D8*100</f>
        <v>99.163073304586433</v>
      </c>
      <c r="F9" s="75"/>
      <c r="G9" s="70"/>
      <c r="H9" s="75"/>
      <c r="I9" s="70"/>
      <c r="J9" s="75">
        <v>81746</v>
      </c>
      <c r="K9" s="70">
        <f>J9/J8*100</f>
        <v>100.60798503421455</v>
      </c>
      <c r="L9" s="75"/>
      <c r="M9" s="70"/>
      <c r="N9" s="75"/>
      <c r="O9" s="70"/>
      <c r="P9" s="75"/>
      <c r="Q9" s="70"/>
      <c r="R9" s="75">
        <v>587676</v>
      </c>
      <c r="S9" s="70">
        <f>R9/R8*100</f>
        <v>99.361571184136665</v>
      </c>
      <c r="T9" s="128">
        <v>174366</v>
      </c>
      <c r="U9" s="129">
        <f>T9/T8*100</f>
        <v>94.70339673470275</v>
      </c>
      <c r="V9" s="128">
        <v>101491</v>
      </c>
      <c r="W9" s="129">
        <f>V9/V8*100</f>
        <v>101.54786680541103</v>
      </c>
      <c r="X9" s="128">
        <f t="shared" ref="X9:X29" si="0">V9-T9</f>
        <v>-72875</v>
      </c>
      <c r="Y9" s="129">
        <f>X9/X8*100</f>
        <v>86.576615106802578</v>
      </c>
      <c r="Z9" s="128">
        <f t="shared" ref="Z9:Z30" si="1">R9+X9</f>
        <v>514801</v>
      </c>
      <c r="AA9" s="130">
        <f>Z9/Z8*100</f>
        <v>101.48301325900198</v>
      </c>
      <c r="AB9" s="4"/>
      <c r="AC9" s="4"/>
      <c r="AD9" s="4"/>
      <c r="AE9" s="4"/>
      <c r="AF9" s="4"/>
      <c r="AG9" s="4"/>
      <c r="AH9" s="4"/>
      <c r="AI9" s="4"/>
      <c r="AJ9" s="4"/>
    </row>
    <row r="10" spans="1:36" ht="12" customHeight="1">
      <c r="B10" s="46" t="s">
        <v>36</v>
      </c>
      <c r="C10" s="47" t="s">
        <v>12</v>
      </c>
      <c r="D10" s="65">
        <v>511436</v>
      </c>
      <c r="E10" s="66">
        <f t="shared" ref="E10:G25" si="2">D10/D9*100</f>
        <v>101.08829284683651</v>
      </c>
      <c r="F10" s="76"/>
      <c r="G10" s="66"/>
      <c r="H10" s="76"/>
      <c r="I10" s="66"/>
      <c r="J10" s="76">
        <v>80030</v>
      </c>
      <c r="K10" s="66">
        <f t="shared" ref="K10:K30" si="3">J10/J9*100</f>
        <v>97.900814718763002</v>
      </c>
      <c r="L10" s="76"/>
      <c r="M10" s="66"/>
      <c r="N10" s="76"/>
      <c r="O10" s="66"/>
      <c r="P10" s="76"/>
      <c r="Q10" s="66"/>
      <c r="R10" s="76">
        <v>591466</v>
      </c>
      <c r="S10" s="66">
        <f t="shared" ref="S10:U25" si="4">R10/R9*100</f>
        <v>100.64491318345483</v>
      </c>
      <c r="T10" s="113">
        <v>181921</v>
      </c>
      <c r="U10" s="112">
        <f t="shared" si="4"/>
        <v>104.33284011791291</v>
      </c>
      <c r="V10" s="113">
        <v>101668</v>
      </c>
      <c r="W10" s="112">
        <f t="shared" ref="W10:Y25" si="5">V10/V9*100</f>
        <v>100.17439970046604</v>
      </c>
      <c r="X10" s="113">
        <f t="shared" si="0"/>
        <v>-80253</v>
      </c>
      <c r="Y10" s="112">
        <f t="shared" si="5"/>
        <v>110.12418524871354</v>
      </c>
      <c r="Z10" s="113">
        <f t="shared" si="1"/>
        <v>511213</v>
      </c>
      <c r="AA10" s="115">
        <f t="shared" ref="AA10:AA30" si="6">Z10/Z9*100</f>
        <v>99.303031656892657</v>
      </c>
      <c r="AB10" s="4"/>
      <c r="AC10" s="4"/>
      <c r="AD10" s="4"/>
      <c r="AE10" s="4"/>
      <c r="AF10" s="4"/>
      <c r="AG10" s="4"/>
      <c r="AH10" s="4"/>
      <c r="AI10" s="4"/>
      <c r="AJ10" s="4"/>
    </row>
    <row r="11" spans="1:36" ht="12" customHeight="1">
      <c r="B11" s="46" t="s">
        <v>37</v>
      </c>
      <c r="C11" s="47" t="s">
        <v>13</v>
      </c>
      <c r="D11" s="65">
        <v>493902</v>
      </c>
      <c r="E11" s="66">
        <f t="shared" si="2"/>
        <v>96.571614043594906</v>
      </c>
      <c r="F11" s="76"/>
      <c r="G11" s="66"/>
      <c r="H11" s="76"/>
      <c r="I11" s="66"/>
      <c r="J11" s="76">
        <v>79921</v>
      </c>
      <c r="K11" s="66">
        <f t="shared" si="3"/>
        <v>99.863801074597021</v>
      </c>
      <c r="L11" s="76"/>
      <c r="M11" s="66"/>
      <c r="N11" s="76"/>
      <c r="O11" s="66"/>
      <c r="P11" s="76"/>
      <c r="Q11" s="66"/>
      <c r="R11" s="76">
        <v>573823</v>
      </c>
      <c r="S11" s="66">
        <f t="shared" si="4"/>
        <v>97.017072832588852</v>
      </c>
      <c r="T11" s="113">
        <v>175698</v>
      </c>
      <c r="U11" s="112">
        <f t="shared" si="4"/>
        <v>96.579284414663519</v>
      </c>
      <c r="V11" s="113">
        <v>97593</v>
      </c>
      <c r="W11" s="112">
        <f t="shared" si="5"/>
        <v>95.991855844513523</v>
      </c>
      <c r="X11" s="113">
        <f t="shared" si="0"/>
        <v>-78105</v>
      </c>
      <c r="Y11" s="112">
        <f t="shared" si="5"/>
        <v>97.323464543381561</v>
      </c>
      <c r="Z11" s="113">
        <f t="shared" si="1"/>
        <v>495718</v>
      </c>
      <c r="AA11" s="115">
        <f t="shared" si="6"/>
        <v>96.968973793702432</v>
      </c>
      <c r="AB11" s="4"/>
      <c r="AC11" s="4"/>
      <c r="AD11" s="4"/>
      <c r="AE11" s="4"/>
      <c r="AF11" s="4"/>
      <c r="AG11" s="4"/>
      <c r="AH11" s="4"/>
      <c r="AI11" s="4"/>
      <c r="AJ11" s="4"/>
    </row>
    <row r="12" spans="1:36" ht="12" customHeight="1">
      <c r="B12" s="46" t="s">
        <v>38</v>
      </c>
      <c r="C12" s="47" t="s">
        <v>5</v>
      </c>
      <c r="D12" s="65">
        <v>514379</v>
      </c>
      <c r="E12" s="66">
        <f t="shared" si="2"/>
        <v>104.14596417912864</v>
      </c>
      <c r="F12" s="76"/>
      <c r="G12" s="66"/>
      <c r="H12" s="76"/>
      <c r="I12" s="66"/>
      <c r="J12" s="76">
        <v>88183</v>
      </c>
      <c r="K12" s="66">
        <f t="shared" si="3"/>
        <v>110.33770848713105</v>
      </c>
      <c r="L12" s="76"/>
      <c r="M12" s="66"/>
      <c r="N12" s="76"/>
      <c r="O12" s="66"/>
      <c r="P12" s="76"/>
      <c r="Q12" s="66"/>
      <c r="R12" s="76">
        <v>602562</v>
      </c>
      <c r="S12" s="66">
        <f t="shared" si="4"/>
        <v>105.00833880830849</v>
      </c>
      <c r="T12" s="113">
        <v>185779</v>
      </c>
      <c r="U12" s="112">
        <f t="shared" si="4"/>
        <v>105.73768625710025</v>
      </c>
      <c r="V12" s="113">
        <v>106313</v>
      </c>
      <c r="W12" s="112">
        <f t="shared" si="5"/>
        <v>108.93506706423616</v>
      </c>
      <c r="X12" s="113">
        <f t="shared" si="0"/>
        <v>-79466</v>
      </c>
      <c r="Y12" s="112">
        <f t="shared" si="5"/>
        <v>101.7425260866782</v>
      </c>
      <c r="Z12" s="113">
        <f t="shared" si="1"/>
        <v>523096</v>
      </c>
      <c r="AA12" s="115">
        <f t="shared" si="6"/>
        <v>105.5228980993226</v>
      </c>
      <c r="AB12" s="4"/>
      <c r="AC12" s="4"/>
      <c r="AD12" s="4"/>
      <c r="AE12" s="4"/>
      <c r="AF12" s="4"/>
      <c r="AG12" s="4"/>
      <c r="AH12" s="4"/>
      <c r="AI12" s="4"/>
      <c r="AJ12" s="4"/>
    </row>
    <row r="13" spans="1:36" ht="12" customHeight="1">
      <c r="B13" s="48" t="s">
        <v>23</v>
      </c>
      <c r="C13" s="47" t="s">
        <v>6</v>
      </c>
      <c r="D13" s="67">
        <v>502730</v>
      </c>
      <c r="E13" s="68">
        <f t="shared" si="2"/>
        <v>97.73532745310365</v>
      </c>
      <c r="F13" s="77"/>
      <c r="G13" s="68"/>
      <c r="H13" s="77"/>
      <c r="I13" s="68"/>
      <c r="J13" s="77">
        <v>85864</v>
      </c>
      <c r="K13" s="68">
        <f t="shared" si="3"/>
        <v>97.370241429754032</v>
      </c>
      <c r="L13" s="77"/>
      <c r="M13" s="68"/>
      <c r="N13" s="77"/>
      <c r="O13" s="68"/>
      <c r="P13" s="77"/>
      <c r="Q13" s="68"/>
      <c r="R13" s="77">
        <v>588594</v>
      </c>
      <c r="S13" s="68">
        <f t="shared" si="4"/>
        <v>97.681898294283414</v>
      </c>
      <c r="T13" s="127">
        <v>174002</v>
      </c>
      <c r="U13" s="131">
        <f t="shared" si="4"/>
        <v>93.660747447235693</v>
      </c>
      <c r="V13" s="127">
        <v>101231</v>
      </c>
      <c r="W13" s="131">
        <f t="shared" si="5"/>
        <v>95.219775568368874</v>
      </c>
      <c r="X13" s="127">
        <f t="shared" si="0"/>
        <v>-72771</v>
      </c>
      <c r="Y13" s="131">
        <f t="shared" si="5"/>
        <v>91.575013213198105</v>
      </c>
      <c r="Z13" s="127">
        <f t="shared" si="1"/>
        <v>515823</v>
      </c>
      <c r="AA13" s="132">
        <f t="shared" si="6"/>
        <v>98.609624237233703</v>
      </c>
      <c r="AB13" s="4"/>
      <c r="AC13" s="4"/>
      <c r="AD13" s="4"/>
      <c r="AE13" s="4"/>
      <c r="AF13" s="4"/>
      <c r="AG13" s="4"/>
      <c r="AH13" s="4"/>
      <c r="AI13" s="4"/>
      <c r="AJ13" s="4"/>
    </row>
    <row r="14" spans="1:36" ht="12" customHeight="1">
      <c r="B14" s="49" t="s">
        <v>24</v>
      </c>
      <c r="C14" s="50" t="s">
        <v>7</v>
      </c>
      <c r="D14" s="93">
        <v>490831</v>
      </c>
      <c r="E14" s="99">
        <f t="shared" si="2"/>
        <v>97.633123147614029</v>
      </c>
      <c r="F14" s="100"/>
      <c r="G14" s="99"/>
      <c r="H14" s="100"/>
      <c r="I14" s="99"/>
      <c r="J14" s="100">
        <v>90739</v>
      </c>
      <c r="K14" s="99">
        <f t="shared" si="3"/>
        <v>105.67758315475635</v>
      </c>
      <c r="L14" s="100"/>
      <c r="M14" s="99"/>
      <c r="N14" s="100"/>
      <c r="O14" s="99"/>
      <c r="P14" s="100"/>
      <c r="Q14" s="99"/>
      <c r="R14" s="100">
        <v>581570</v>
      </c>
      <c r="S14" s="99">
        <f t="shared" si="4"/>
        <v>98.806647706228745</v>
      </c>
      <c r="T14" s="141">
        <v>166152</v>
      </c>
      <c r="U14" s="142">
        <f t="shared" si="4"/>
        <v>95.488557602786173</v>
      </c>
      <c r="V14" s="143">
        <v>103523</v>
      </c>
      <c r="W14" s="129">
        <f t="shared" si="5"/>
        <v>102.26412857721449</v>
      </c>
      <c r="X14" s="128">
        <f t="shared" si="0"/>
        <v>-62629</v>
      </c>
      <c r="Y14" s="129">
        <f t="shared" si="5"/>
        <v>86.063129543362052</v>
      </c>
      <c r="Z14" s="128">
        <f t="shared" si="1"/>
        <v>518941</v>
      </c>
      <c r="AA14" s="130">
        <f t="shared" si="6"/>
        <v>100.60447091347227</v>
      </c>
      <c r="AB14" s="4"/>
      <c r="AC14" s="4"/>
      <c r="AD14" s="4"/>
      <c r="AE14" s="4"/>
      <c r="AF14" s="4"/>
      <c r="AG14" s="4"/>
      <c r="AH14" s="4"/>
      <c r="AI14" s="4"/>
      <c r="AJ14" s="4"/>
    </row>
    <row r="15" spans="1:36" ht="12" customHeight="1">
      <c r="B15" s="46" t="s">
        <v>25</v>
      </c>
      <c r="C15" s="47" t="s">
        <v>8</v>
      </c>
      <c r="D15" s="91">
        <v>470997</v>
      </c>
      <c r="E15" s="101">
        <f t="shared" si="2"/>
        <v>95.959097937986797</v>
      </c>
      <c r="F15" s="102"/>
      <c r="G15" s="101"/>
      <c r="H15" s="102"/>
      <c r="I15" s="101"/>
      <c r="J15" s="102">
        <v>89008</v>
      </c>
      <c r="K15" s="101">
        <f t="shared" si="3"/>
        <v>98.092330750834805</v>
      </c>
      <c r="L15" s="102"/>
      <c r="M15" s="101"/>
      <c r="N15" s="102"/>
      <c r="O15" s="101"/>
      <c r="P15" s="102"/>
      <c r="Q15" s="101"/>
      <c r="R15" s="102">
        <v>560005</v>
      </c>
      <c r="S15" s="101">
        <f t="shared" si="4"/>
        <v>96.291933903055522</v>
      </c>
      <c r="T15" s="144">
        <v>157647</v>
      </c>
      <c r="U15" s="145">
        <f t="shared" si="4"/>
        <v>94.881193124368053</v>
      </c>
      <c r="V15" s="146">
        <v>98453</v>
      </c>
      <c r="W15" s="112">
        <f t="shared" si="5"/>
        <v>95.102537600340014</v>
      </c>
      <c r="X15" s="113">
        <f t="shared" si="0"/>
        <v>-59194</v>
      </c>
      <c r="Y15" s="112">
        <f t="shared" si="5"/>
        <v>94.515320378738295</v>
      </c>
      <c r="Z15" s="113">
        <f t="shared" si="1"/>
        <v>500811</v>
      </c>
      <c r="AA15" s="115">
        <f t="shared" si="6"/>
        <v>96.506346578898189</v>
      </c>
      <c r="AB15" s="4"/>
      <c r="AC15" s="4"/>
      <c r="AD15" s="4"/>
      <c r="AE15" s="4"/>
      <c r="AF15" s="4"/>
      <c r="AG15" s="4"/>
      <c r="AH15" s="4"/>
      <c r="AI15" s="4"/>
      <c r="AJ15" s="4"/>
    </row>
    <row r="16" spans="1:36" ht="12" customHeight="1">
      <c r="B16" s="46" t="s">
        <v>26</v>
      </c>
      <c r="C16" s="47" t="s">
        <v>9</v>
      </c>
      <c r="D16" s="90">
        <f>SUM(月次!D8:D19)</f>
        <v>452895</v>
      </c>
      <c r="E16" s="101">
        <f t="shared" si="2"/>
        <v>96.156663418238324</v>
      </c>
      <c r="F16" s="102"/>
      <c r="G16" s="101"/>
      <c r="H16" s="102"/>
      <c r="I16" s="101"/>
      <c r="J16" s="103">
        <f>SUM(月次!J8:J19)</f>
        <v>82834</v>
      </c>
      <c r="K16" s="101">
        <f t="shared" si="3"/>
        <v>93.063544849901135</v>
      </c>
      <c r="L16" s="102"/>
      <c r="M16" s="101"/>
      <c r="N16" s="102"/>
      <c r="O16" s="101"/>
      <c r="P16" s="102"/>
      <c r="Q16" s="101"/>
      <c r="R16" s="103">
        <f>SUM(月次!R8:R19)</f>
        <v>535729</v>
      </c>
      <c r="S16" s="101">
        <f t="shared" si="4"/>
        <v>95.665038705011568</v>
      </c>
      <c r="T16" s="147">
        <f>SUM(月次!T8:T19)</f>
        <v>137857</v>
      </c>
      <c r="U16" s="145">
        <f t="shared" si="4"/>
        <v>87.446637106954142</v>
      </c>
      <c r="V16" s="148">
        <f>SUM(月次!V8:V19)</f>
        <v>87111</v>
      </c>
      <c r="W16" s="112">
        <f t="shared" si="5"/>
        <v>88.479782231115351</v>
      </c>
      <c r="X16" s="113">
        <f t="shared" si="0"/>
        <v>-50746</v>
      </c>
      <c r="Y16" s="112">
        <f t="shared" si="5"/>
        <v>85.728283271953245</v>
      </c>
      <c r="Z16" s="113">
        <f t="shared" si="1"/>
        <v>484983</v>
      </c>
      <c r="AA16" s="115">
        <f t="shared" si="6"/>
        <v>96.839526288360275</v>
      </c>
      <c r="AB16" s="4"/>
      <c r="AC16" s="4"/>
      <c r="AD16" s="4"/>
      <c r="AE16" s="4"/>
      <c r="AF16" s="4"/>
      <c r="AG16" s="4"/>
      <c r="AH16" s="4"/>
      <c r="AI16" s="4"/>
      <c r="AJ16" s="4"/>
    </row>
    <row r="17" spans="1:36" ht="12" customHeight="1">
      <c r="B17" s="46" t="s">
        <v>27</v>
      </c>
      <c r="C17" s="47" t="s">
        <v>10</v>
      </c>
      <c r="D17" s="91">
        <f>SUM(月次!D20:D31)</f>
        <v>436457</v>
      </c>
      <c r="E17" s="101">
        <f t="shared" si="2"/>
        <v>96.370461144415373</v>
      </c>
      <c r="F17" s="102"/>
      <c r="G17" s="101"/>
      <c r="H17" s="102"/>
      <c r="I17" s="101"/>
      <c r="J17" s="102">
        <f>SUM(月次!J20:J31)</f>
        <v>81995</v>
      </c>
      <c r="K17" s="101">
        <f t="shared" si="3"/>
        <v>98.987130888282593</v>
      </c>
      <c r="L17" s="102"/>
      <c r="M17" s="101"/>
      <c r="N17" s="102"/>
      <c r="O17" s="101"/>
      <c r="P17" s="102"/>
      <c r="Q17" s="101"/>
      <c r="R17" s="102">
        <f>SUM(月次!R20:R31)</f>
        <v>518452</v>
      </c>
      <c r="S17" s="101">
        <f t="shared" si="4"/>
        <v>96.775048578665704</v>
      </c>
      <c r="T17" s="144">
        <f>SUM(月次!T20:T31)</f>
        <v>124558</v>
      </c>
      <c r="U17" s="145">
        <f t="shared" si="4"/>
        <v>90.353046997976165</v>
      </c>
      <c r="V17" s="146">
        <f>SUM(月次!V20:V31)</f>
        <v>76385</v>
      </c>
      <c r="W17" s="112">
        <f t="shared" si="5"/>
        <v>87.686974090528182</v>
      </c>
      <c r="X17" s="113">
        <f t="shared" si="0"/>
        <v>-48173</v>
      </c>
      <c r="Y17" s="112">
        <f t="shared" si="5"/>
        <v>94.929649627556856</v>
      </c>
      <c r="Z17" s="113">
        <f t="shared" si="1"/>
        <v>470279</v>
      </c>
      <c r="AA17" s="115">
        <f t="shared" si="6"/>
        <v>96.968141151339324</v>
      </c>
      <c r="AB17" s="4"/>
      <c r="AC17" s="4"/>
      <c r="AD17" s="4"/>
      <c r="AE17" s="4"/>
      <c r="AF17" s="4"/>
      <c r="AG17" s="4"/>
      <c r="AH17" s="4"/>
      <c r="AI17" s="4"/>
      <c r="AJ17" s="4"/>
    </row>
    <row r="18" spans="1:36" ht="12" customHeight="1">
      <c r="B18" s="46" t="s">
        <v>28</v>
      </c>
      <c r="C18" s="45" t="s">
        <v>11</v>
      </c>
      <c r="D18" s="92">
        <f>SUM(月次!D32:D43)</f>
        <v>427907</v>
      </c>
      <c r="E18" s="104">
        <f t="shared" si="2"/>
        <v>98.041044134931965</v>
      </c>
      <c r="F18" s="105"/>
      <c r="G18" s="104"/>
      <c r="H18" s="105"/>
      <c r="I18" s="104"/>
      <c r="J18" s="105">
        <f>SUM(月次!J32:J43)</f>
        <v>62169</v>
      </c>
      <c r="K18" s="104">
        <f t="shared" si="3"/>
        <v>75.820476858345017</v>
      </c>
      <c r="L18" s="105"/>
      <c r="M18" s="104"/>
      <c r="N18" s="105"/>
      <c r="O18" s="104"/>
      <c r="P18" s="105"/>
      <c r="Q18" s="104"/>
      <c r="R18" s="105">
        <f>SUM(月次!R32:R43)</f>
        <v>490076</v>
      </c>
      <c r="S18" s="104">
        <f t="shared" si="4"/>
        <v>94.526783578807681</v>
      </c>
      <c r="T18" s="149">
        <f>SUM(月次!T32:T43)</f>
        <v>95073</v>
      </c>
      <c r="U18" s="150">
        <f t="shared" si="4"/>
        <v>76.328296857688784</v>
      </c>
      <c r="V18" s="151">
        <f>SUM(月次!V32:V43)</f>
        <v>63786</v>
      </c>
      <c r="W18" s="131">
        <f t="shared" si="5"/>
        <v>83.505923937945937</v>
      </c>
      <c r="X18" s="127">
        <f t="shared" si="0"/>
        <v>-31287</v>
      </c>
      <c r="Y18" s="131">
        <f t="shared" si="5"/>
        <v>64.947169576318686</v>
      </c>
      <c r="Z18" s="127">
        <f t="shared" si="1"/>
        <v>458789</v>
      </c>
      <c r="AA18" s="132">
        <f t="shared" si="6"/>
        <v>97.556769492152526</v>
      </c>
      <c r="AB18" s="4"/>
      <c r="AC18" s="4"/>
      <c r="AD18" s="4"/>
      <c r="AE18" s="4"/>
      <c r="AF18" s="4"/>
      <c r="AG18" s="4"/>
      <c r="AH18" s="4"/>
      <c r="AI18" s="4"/>
      <c r="AJ18" s="4"/>
    </row>
    <row r="19" spans="1:36" ht="12" customHeight="1">
      <c r="B19" s="49" t="s">
        <v>39</v>
      </c>
      <c r="C19" s="47" t="s">
        <v>40</v>
      </c>
      <c r="D19" s="93">
        <f>SUM(月次!D44:D55)</f>
        <v>439310</v>
      </c>
      <c r="E19" s="99">
        <f t="shared" si="2"/>
        <v>102.66483137691134</v>
      </c>
      <c r="F19" s="100"/>
      <c r="G19" s="99"/>
      <c r="H19" s="100"/>
      <c r="I19" s="99"/>
      <c r="J19" s="100">
        <f>SUM(月次!J44:J55)</f>
        <v>57110</v>
      </c>
      <c r="K19" s="99">
        <f t="shared" si="3"/>
        <v>91.86250382023195</v>
      </c>
      <c r="L19" s="100"/>
      <c r="M19" s="99"/>
      <c r="N19" s="100"/>
      <c r="O19" s="99"/>
      <c r="P19" s="100"/>
      <c r="Q19" s="99"/>
      <c r="R19" s="100">
        <f>SUM(月次!R44:R55)</f>
        <v>496420</v>
      </c>
      <c r="S19" s="99">
        <f t="shared" si="4"/>
        <v>101.29449309902954</v>
      </c>
      <c r="T19" s="141">
        <f>SUM(月次!T44:T55)</f>
        <v>98133</v>
      </c>
      <c r="U19" s="142">
        <f t="shared" si="4"/>
        <v>103.21857940740273</v>
      </c>
      <c r="V19" s="143">
        <f>SUM(月次!V44:V55)</f>
        <v>57855</v>
      </c>
      <c r="W19" s="129">
        <f t="shared" si="5"/>
        <v>90.701721380867269</v>
      </c>
      <c r="X19" s="128">
        <f t="shared" si="0"/>
        <v>-40278</v>
      </c>
      <c r="Y19" s="129">
        <f t="shared" si="5"/>
        <v>128.73717518458145</v>
      </c>
      <c r="Z19" s="128">
        <f t="shared" si="1"/>
        <v>456142</v>
      </c>
      <c r="AA19" s="130">
        <f t="shared" si="6"/>
        <v>99.423046324127213</v>
      </c>
      <c r="AB19" s="4"/>
      <c r="AC19" s="4"/>
      <c r="AD19" s="4"/>
      <c r="AE19" s="4"/>
      <c r="AF19" s="4"/>
      <c r="AG19" s="4"/>
      <c r="AH19" s="4"/>
      <c r="AI19" s="4"/>
      <c r="AJ19" s="4"/>
    </row>
    <row r="20" spans="1:36" ht="12" customHeight="1">
      <c r="B20" s="46" t="s">
        <v>41</v>
      </c>
      <c r="C20" s="47" t="s">
        <v>42</v>
      </c>
      <c r="D20" s="91">
        <f>SUM(月次!D56:D67)</f>
        <v>451622</v>
      </c>
      <c r="E20" s="101">
        <f t="shared" si="2"/>
        <v>102.80257676811364</v>
      </c>
      <c r="F20" s="103"/>
      <c r="G20" s="101"/>
      <c r="H20" s="102"/>
      <c r="I20" s="101"/>
      <c r="J20" s="102">
        <f>SUM(月次!J56:J67)</f>
        <v>38255</v>
      </c>
      <c r="K20" s="101">
        <f t="shared" si="3"/>
        <v>66.984766240588328</v>
      </c>
      <c r="L20" s="102"/>
      <c r="M20" s="101"/>
      <c r="N20" s="102"/>
      <c r="O20" s="101"/>
      <c r="P20" s="102"/>
      <c r="Q20" s="101"/>
      <c r="R20" s="102">
        <f>SUM(月次!R56:R67)</f>
        <v>489877</v>
      </c>
      <c r="S20" s="101">
        <f t="shared" si="4"/>
        <v>98.681962854034893</v>
      </c>
      <c r="T20" s="144">
        <f>SUM(月次!T56:T67)</f>
        <v>108381</v>
      </c>
      <c r="U20" s="145">
        <f t="shared" si="4"/>
        <v>110.4429702546544</v>
      </c>
      <c r="V20" s="146">
        <f>SUM(月次!V56:V67)</f>
        <v>75086</v>
      </c>
      <c r="W20" s="112">
        <f t="shared" si="5"/>
        <v>129.78307838561923</v>
      </c>
      <c r="X20" s="113">
        <f t="shared" si="0"/>
        <v>-33295</v>
      </c>
      <c r="Y20" s="112">
        <f t="shared" si="5"/>
        <v>82.662992204180938</v>
      </c>
      <c r="Z20" s="113">
        <f t="shared" si="1"/>
        <v>456582</v>
      </c>
      <c r="AA20" s="115">
        <f t="shared" si="6"/>
        <v>100.09646118971725</v>
      </c>
      <c r="AB20" s="4"/>
      <c r="AC20" s="4"/>
      <c r="AD20" s="4"/>
      <c r="AE20" s="4"/>
      <c r="AF20" s="4"/>
      <c r="AG20" s="4"/>
      <c r="AH20" s="4"/>
      <c r="AI20" s="4"/>
      <c r="AJ20" s="4"/>
    </row>
    <row r="21" spans="1:36" ht="12" customHeight="1">
      <c r="B21" s="46" t="s">
        <v>43</v>
      </c>
      <c r="C21" s="47" t="s">
        <v>44</v>
      </c>
      <c r="D21" s="91">
        <f>SUM(月次!D68:D79)</f>
        <v>450888</v>
      </c>
      <c r="E21" s="101">
        <f t="shared" si="2"/>
        <v>99.837474702295282</v>
      </c>
      <c r="F21" s="102">
        <f>SUM(月次!F68:F79)</f>
        <v>17843</v>
      </c>
      <c r="G21" s="102" t="s">
        <v>47</v>
      </c>
      <c r="H21" s="102"/>
      <c r="I21" s="101"/>
      <c r="J21" s="102">
        <f>SUM(月次!J68:J79)</f>
        <v>28560</v>
      </c>
      <c r="K21" s="101">
        <f t="shared" si="3"/>
        <v>74.656907593778584</v>
      </c>
      <c r="L21" s="102">
        <f>SUM(月次!L68:L79)</f>
        <v>104</v>
      </c>
      <c r="M21" s="102" t="s">
        <v>47</v>
      </c>
      <c r="N21" s="102">
        <f>J21-P21</f>
        <v>22738</v>
      </c>
      <c r="O21" s="102" t="s">
        <v>47</v>
      </c>
      <c r="P21" s="102">
        <f>SUM(月次!P68:P79)</f>
        <v>5822</v>
      </c>
      <c r="Q21" s="102" t="s">
        <v>47</v>
      </c>
      <c r="R21" s="102">
        <f>SUM(月次!R68:R79)</f>
        <v>479448</v>
      </c>
      <c r="S21" s="101">
        <f t="shared" si="4"/>
        <v>97.871098255276323</v>
      </c>
      <c r="T21" s="144">
        <f>SUM(月次!T68:T79)</f>
        <v>109146</v>
      </c>
      <c r="U21" s="145">
        <f t="shared" si="4"/>
        <v>100.70584327511281</v>
      </c>
      <c r="V21" s="146">
        <f>SUM(月次!V68:V79)</f>
        <v>79185</v>
      </c>
      <c r="W21" s="112">
        <f t="shared" si="5"/>
        <v>105.45907359561038</v>
      </c>
      <c r="X21" s="113">
        <f t="shared" si="0"/>
        <v>-29961</v>
      </c>
      <c r="Y21" s="112">
        <f t="shared" si="5"/>
        <v>89.986484457125698</v>
      </c>
      <c r="Z21" s="113">
        <f t="shared" si="1"/>
        <v>449487</v>
      </c>
      <c r="AA21" s="115">
        <f t="shared" si="6"/>
        <v>98.446062262638478</v>
      </c>
      <c r="AB21" s="4"/>
      <c r="AC21" s="4"/>
      <c r="AD21" s="4"/>
      <c r="AE21" s="4"/>
      <c r="AF21" s="4"/>
      <c r="AG21" s="4"/>
      <c r="AH21" s="4"/>
      <c r="AI21" s="4"/>
      <c r="AJ21" s="4"/>
    </row>
    <row r="22" spans="1:36" ht="12" customHeight="1">
      <c r="B22" s="46" t="s">
        <v>45</v>
      </c>
      <c r="C22" s="47" t="s">
        <v>46</v>
      </c>
      <c r="D22" s="91">
        <f>SUM(月次!D80:D91)</f>
        <v>440163</v>
      </c>
      <c r="E22" s="101">
        <f t="shared" si="2"/>
        <v>97.621360515249904</v>
      </c>
      <c r="F22" s="102">
        <f>SUM(月次!F80:F91)</f>
        <v>26994</v>
      </c>
      <c r="G22" s="106">
        <f>F22/F21*100</f>
        <v>151.28621868519866</v>
      </c>
      <c r="H22" s="102"/>
      <c r="I22" s="101"/>
      <c r="J22" s="102">
        <f>SUM(月次!J80:J91)</f>
        <v>29104</v>
      </c>
      <c r="K22" s="101">
        <f t="shared" si="3"/>
        <v>101.9047619047619</v>
      </c>
      <c r="L22" s="102">
        <f>SUM(月次!L80:L91)</f>
        <v>86</v>
      </c>
      <c r="M22" s="106">
        <f t="shared" ref="M22:Q30" si="7">L22/L21*100</f>
        <v>82.692307692307693</v>
      </c>
      <c r="N22" s="102">
        <f>J22-P22</f>
        <v>23000</v>
      </c>
      <c r="O22" s="106">
        <f t="shared" si="7"/>
        <v>101.15225613510424</v>
      </c>
      <c r="P22" s="102">
        <f>SUM(月次!P80:P91)</f>
        <v>6104</v>
      </c>
      <c r="Q22" s="106">
        <f t="shared" si="7"/>
        <v>104.84369632428718</v>
      </c>
      <c r="R22" s="102">
        <f>SUM(月次!R80:R91)</f>
        <v>469267</v>
      </c>
      <c r="S22" s="101">
        <f t="shared" si="4"/>
        <v>97.876516327109513</v>
      </c>
      <c r="T22" s="144">
        <f>SUM(月次!T80:T91)</f>
        <v>103829</v>
      </c>
      <c r="U22" s="145">
        <f t="shared" si="4"/>
        <v>95.128543418906787</v>
      </c>
      <c r="V22" s="146">
        <f>SUM(月次!V80:V91)</f>
        <v>83289</v>
      </c>
      <c r="W22" s="112">
        <f t="shared" si="5"/>
        <v>105.18279977268421</v>
      </c>
      <c r="X22" s="113">
        <f t="shared" si="0"/>
        <v>-20540</v>
      </c>
      <c r="Y22" s="112">
        <f t="shared" si="5"/>
        <v>68.55578919261707</v>
      </c>
      <c r="Z22" s="113">
        <f t="shared" si="1"/>
        <v>448727</v>
      </c>
      <c r="AA22" s="115">
        <f t="shared" si="6"/>
        <v>99.830918358039284</v>
      </c>
      <c r="AB22" s="4"/>
      <c r="AC22" s="4"/>
      <c r="AD22" s="4"/>
      <c r="AE22" s="4"/>
      <c r="AF22" s="4"/>
      <c r="AG22" s="4"/>
      <c r="AH22" s="4"/>
      <c r="AI22" s="4"/>
      <c r="AJ22" s="4"/>
    </row>
    <row r="23" spans="1:36" ht="12" customHeight="1">
      <c r="B23" s="44" t="s">
        <v>48</v>
      </c>
      <c r="C23" s="47" t="s">
        <v>49</v>
      </c>
      <c r="D23" s="92">
        <f>SUM(月次!D92:D103)</f>
        <v>424789</v>
      </c>
      <c r="E23" s="104">
        <f t="shared" si="2"/>
        <v>96.50720301342912</v>
      </c>
      <c r="F23" s="105">
        <f>SUM(月次!F92:F103)</f>
        <v>26927</v>
      </c>
      <c r="G23" s="104">
        <f t="shared" si="2"/>
        <v>99.751796695561978</v>
      </c>
      <c r="H23" s="107"/>
      <c r="I23" s="104"/>
      <c r="J23" s="105">
        <f>SUM(月次!J92:J103)</f>
        <v>34899</v>
      </c>
      <c r="K23" s="104">
        <f t="shared" si="3"/>
        <v>119.91135239142385</v>
      </c>
      <c r="L23" s="105">
        <f>SUM(月次!L92:L103)</f>
        <v>72</v>
      </c>
      <c r="M23" s="108">
        <f t="shared" si="7"/>
        <v>83.720930232558146</v>
      </c>
      <c r="N23" s="102">
        <f t="shared" ref="N23:N30" si="8">J23-P23</f>
        <v>28125</v>
      </c>
      <c r="O23" s="108">
        <f t="shared" si="7"/>
        <v>122.28260869565217</v>
      </c>
      <c r="P23" s="105">
        <f>SUM(月次!P92:P103)</f>
        <v>6774</v>
      </c>
      <c r="Q23" s="108">
        <f t="shared" si="7"/>
        <v>110.97640891218872</v>
      </c>
      <c r="R23" s="105">
        <f>SUM(月次!R92:R103)</f>
        <v>459688</v>
      </c>
      <c r="S23" s="104">
        <f t="shared" si="4"/>
        <v>97.958731383199762</v>
      </c>
      <c r="T23" s="149">
        <f>SUM(月次!T92:T103)</f>
        <v>105383</v>
      </c>
      <c r="U23" s="150">
        <f t="shared" si="4"/>
        <v>101.49669167573607</v>
      </c>
      <c r="V23" s="151">
        <f>SUM(月次!V92:V103)</f>
        <v>84882</v>
      </c>
      <c r="W23" s="131">
        <f t="shared" si="5"/>
        <v>101.91261751251666</v>
      </c>
      <c r="X23" s="127">
        <f t="shared" si="0"/>
        <v>-20501</v>
      </c>
      <c r="Y23" s="131">
        <f t="shared" si="5"/>
        <v>99.810126582278485</v>
      </c>
      <c r="Z23" s="127">
        <f t="shared" si="1"/>
        <v>439187</v>
      </c>
      <c r="AA23" s="132">
        <f t="shared" si="6"/>
        <v>97.873985741887608</v>
      </c>
      <c r="AB23" s="4"/>
      <c r="AC23" s="4"/>
      <c r="AD23" s="4"/>
      <c r="AE23" s="4"/>
      <c r="AF23" s="4"/>
      <c r="AG23" s="4"/>
      <c r="AH23" s="4"/>
      <c r="AI23" s="4"/>
      <c r="AJ23" s="4"/>
    </row>
    <row r="24" spans="1:36" ht="12" customHeight="1">
      <c r="B24" s="46" t="s">
        <v>50</v>
      </c>
      <c r="C24" s="50" t="s">
        <v>51</v>
      </c>
      <c r="D24" s="93">
        <f>SUM(月次!D104:D115)</f>
        <v>414073</v>
      </c>
      <c r="E24" s="99">
        <f t="shared" si="2"/>
        <v>97.477335806718159</v>
      </c>
      <c r="F24" s="100">
        <f>SUM(月次!F104:F115)</f>
        <v>30014</v>
      </c>
      <c r="G24" s="99">
        <f t="shared" si="2"/>
        <v>111.46432948341814</v>
      </c>
      <c r="H24" s="109"/>
      <c r="I24" s="99"/>
      <c r="J24" s="100">
        <f>SUM(月次!J104:J115)</f>
        <v>38332</v>
      </c>
      <c r="K24" s="99">
        <f t="shared" si="3"/>
        <v>109.83695807902805</v>
      </c>
      <c r="L24" s="100">
        <f>SUM(月次!L104:L115)</f>
        <v>47</v>
      </c>
      <c r="M24" s="99">
        <f t="shared" ref="M24:Q30" si="9">L24/L23*100</f>
        <v>65.277777777777786</v>
      </c>
      <c r="N24" s="100">
        <f t="shared" si="8"/>
        <v>32145</v>
      </c>
      <c r="O24" s="99">
        <f t="shared" si="7"/>
        <v>114.29333333333334</v>
      </c>
      <c r="P24" s="100">
        <f>SUM(月次!P104:P115)</f>
        <v>6187</v>
      </c>
      <c r="Q24" s="99">
        <f t="shared" si="9"/>
        <v>91.334514319456744</v>
      </c>
      <c r="R24" s="100">
        <f>SUM(月次!R104:R115)</f>
        <v>452405</v>
      </c>
      <c r="S24" s="99">
        <f t="shared" si="4"/>
        <v>98.415664537686425</v>
      </c>
      <c r="T24" s="141">
        <f>SUM(月次!T104:T115)</f>
        <v>106417</v>
      </c>
      <c r="U24" s="142">
        <f t="shared" si="4"/>
        <v>100.9811829232419</v>
      </c>
      <c r="V24" s="143">
        <f>SUM(月次!V104:V115)</f>
        <v>88872</v>
      </c>
      <c r="W24" s="129">
        <f t="shared" si="5"/>
        <v>104.70064324591786</v>
      </c>
      <c r="X24" s="128">
        <f t="shared" si="0"/>
        <v>-17545</v>
      </c>
      <c r="Y24" s="129">
        <f t="shared" si="5"/>
        <v>85.58119116140675</v>
      </c>
      <c r="Z24" s="128">
        <f t="shared" si="1"/>
        <v>434860</v>
      </c>
      <c r="AA24" s="130">
        <f t="shared" si="6"/>
        <v>99.014770473625134</v>
      </c>
      <c r="AB24" s="4"/>
      <c r="AC24" s="4"/>
      <c r="AD24" s="4"/>
      <c r="AE24" s="4"/>
      <c r="AF24" s="4"/>
      <c r="AG24" s="4"/>
      <c r="AH24" s="4"/>
      <c r="AI24" s="4"/>
      <c r="AJ24" s="4"/>
    </row>
    <row r="25" spans="1:36" ht="12" customHeight="1">
      <c r="B25" s="46" t="s">
        <v>52</v>
      </c>
      <c r="C25" s="47" t="s">
        <v>53</v>
      </c>
      <c r="D25" s="91">
        <f>SUM(月次!D116:D127)</f>
        <v>411609</v>
      </c>
      <c r="E25" s="101">
        <f t="shared" si="2"/>
        <v>99.404935844645749</v>
      </c>
      <c r="F25" s="102">
        <f>SUM(月次!F116:F127)</f>
        <v>29317</v>
      </c>
      <c r="G25" s="101">
        <f t="shared" si="2"/>
        <v>97.677750383154532</v>
      </c>
      <c r="H25" s="102">
        <f>SUM(月次!H116:H127)</f>
        <v>47197</v>
      </c>
      <c r="I25" s="102" t="s">
        <v>47</v>
      </c>
      <c r="J25" s="102">
        <f>SUM(月次!J116:J127)</f>
        <v>41599</v>
      </c>
      <c r="K25" s="101">
        <f t="shared" si="3"/>
        <v>108.52290514452676</v>
      </c>
      <c r="L25" s="102">
        <f>SUM(月次!L116:L127)</f>
        <v>23</v>
      </c>
      <c r="M25" s="101">
        <f t="shared" si="9"/>
        <v>48.936170212765958</v>
      </c>
      <c r="N25" s="102">
        <f t="shared" si="8"/>
        <v>32891</v>
      </c>
      <c r="O25" s="101">
        <f t="shared" si="7"/>
        <v>102.32073417327734</v>
      </c>
      <c r="P25" s="102">
        <f>SUM(月次!P116:P127)</f>
        <v>8708</v>
      </c>
      <c r="Q25" s="101">
        <f t="shared" si="9"/>
        <v>140.74672700824308</v>
      </c>
      <c r="R25" s="102">
        <f>SUM(月次!R116:R127)</f>
        <v>453208</v>
      </c>
      <c r="S25" s="101">
        <f t="shared" si="4"/>
        <v>100.17749582785336</v>
      </c>
      <c r="T25" s="144">
        <f>SUM(月次!T116:T127)</f>
        <v>125504</v>
      </c>
      <c r="U25" s="145">
        <f t="shared" si="4"/>
        <v>117.93604405311183</v>
      </c>
      <c r="V25" s="146">
        <f>SUM(月次!V116:V127)</f>
        <v>102855</v>
      </c>
      <c r="W25" s="112">
        <f t="shared" si="5"/>
        <v>115.73386443424252</v>
      </c>
      <c r="X25" s="113">
        <f t="shared" si="0"/>
        <v>-22649</v>
      </c>
      <c r="Y25" s="112">
        <f t="shared" si="5"/>
        <v>129.09090909090909</v>
      </c>
      <c r="Z25" s="113">
        <f t="shared" si="1"/>
        <v>430559</v>
      </c>
      <c r="AA25" s="115">
        <f t="shared" si="6"/>
        <v>99.010946051602815</v>
      </c>
      <c r="AB25" s="4"/>
      <c r="AC25" s="4"/>
      <c r="AD25" s="4"/>
      <c r="AE25" s="4"/>
      <c r="AF25" s="4"/>
      <c r="AG25" s="4"/>
      <c r="AH25" s="4"/>
      <c r="AI25" s="4"/>
      <c r="AJ25" s="4"/>
    </row>
    <row r="26" spans="1:36" ht="12" customHeight="1">
      <c r="B26" s="46" t="s">
        <v>2</v>
      </c>
      <c r="C26" s="47" t="s">
        <v>54</v>
      </c>
      <c r="D26" s="91">
        <f>SUM(月次!D128:D139)</f>
        <v>421918</v>
      </c>
      <c r="E26" s="101">
        <f t="shared" ref="E26:G30" si="10">D26/D25*100</f>
        <v>102.50456136770576</v>
      </c>
      <c r="F26" s="102">
        <f>SUM(月次!F128:F139)</f>
        <v>31521</v>
      </c>
      <c r="G26" s="101">
        <f t="shared" si="10"/>
        <v>107.51782242384964</v>
      </c>
      <c r="H26" s="102">
        <f>SUM(月次!H128:H139)</f>
        <v>47024</v>
      </c>
      <c r="I26" s="101">
        <f t="shared" ref="I26:I30" si="11">H26/H25*100</f>
        <v>99.633451278682969</v>
      </c>
      <c r="J26" s="102">
        <f>SUM(月次!J128:J139)</f>
        <v>44789</v>
      </c>
      <c r="K26" s="101">
        <f t="shared" si="3"/>
        <v>107.6684535685954</v>
      </c>
      <c r="L26" s="102" t="s">
        <v>214</v>
      </c>
      <c r="M26" s="102" t="s">
        <v>47</v>
      </c>
      <c r="N26" s="102">
        <f t="shared" si="8"/>
        <v>33305</v>
      </c>
      <c r="O26" s="101">
        <f t="shared" si="7"/>
        <v>101.25870298865951</v>
      </c>
      <c r="P26" s="102">
        <f>SUM(月次!P128:P139)</f>
        <v>11484</v>
      </c>
      <c r="Q26" s="101">
        <f t="shared" si="9"/>
        <v>131.87873220027561</v>
      </c>
      <c r="R26" s="102">
        <f>SUM(月次!R128:R139)</f>
        <v>466707</v>
      </c>
      <c r="S26" s="101">
        <f t="shared" ref="S26:U30" si="12">R26/R25*100</f>
        <v>102.97854406806589</v>
      </c>
      <c r="T26" s="144">
        <f>SUM(月次!T128:T139)</f>
        <v>135640</v>
      </c>
      <c r="U26" s="145">
        <f t="shared" si="12"/>
        <v>108.07623661397245</v>
      </c>
      <c r="V26" s="146">
        <f>SUM(月次!V128:V139)</f>
        <v>92891</v>
      </c>
      <c r="W26" s="112">
        <f t="shared" ref="W26:Y30" si="13">V26/V25*100</f>
        <v>90.312575956443538</v>
      </c>
      <c r="X26" s="113">
        <f t="shared" si="0"/>
        <v>-42749</v>
      </c>
      <c r="Y26" s="112">
        <f t="shared" si="13"/>
        <v>188.74563998410525</v>
      </c>
      <c r="Z26" s="113">
        <f t="shared" si="1"/>
        <v>423958</v>
      </c>
      <c r="AA26" s="115">
        <f t="shared" si="6"/>
        <v>98.466876781114792</v>
      </c>
      <c r="AB26" s="4"/>
      <c r="AC26" s="4"/>
      <c r="AD26" s="4"/>
      <c r="AE26" s="4"/>
      <c r="AF26" s="4"/>
      <c r="AG26" s="4"/>
      <c r="AH26" s="4"/>
      <c r="AI26" s="4"/>
      <c r="AJ26" s="4"/>
    </row>
    <row r="27" spans="1:36" s="59" customFormat="1" ht="12" customHeight="1">
      <c r="A27" s="58"/>
      <c r="B27" s="46" t="s">
        <v>29</v>
      </c>
      <c r="C27" s="47" t="s">
        <v>55</v>
      </c>
      <c r="D27" s="90">
        <f>SUM(月次!D140:D151)</f>
        <v>392038</v>
      </c>
      <c r="E27" s="106">
        <f t="shared" si="10"/>
        <v>92.918055167117785</v>
      </c>
      <c r="F27" s="103">
        <f>SUM(月次!F140:F151)</f>
        <v>27149</v>
      </c>
      <c r="G27" s="106">
        <f t="shared" si="10"/>
        <v>86.129881666190784</v>
      </c>
      <c r="H27" s="103">
        <f>SUM(月次!H140:H151)</f>
        <v>46679</v>
      </c>
      <c r="I27" s="106">
        <f t="shared" si="11"/>
        <v>99.266332085743443</v>
      </c>
      <c r="J27" s="103">
        <f>SUM(月次!J140:J151)</f>
        <v>51049</v>
      </c>
      <c r="K27" s="106">
        <f t="shared" si="3"/>
        <v>113.97664605148586</v>
      </c>
      <c r="L27" s="103" t="s">
        <v>214</v>
      </c>
      <c r="M27" s="103" t="s">
        <v>47</v>
      </c>
      <c r="N27" s="103">
        <f t="shared" si="8"/>
        <v>31706</v>
      </c>
      <c r="O27" s="106">
        <f t="shared" si="7"/>
        <v>95.198919081219032</v>
      </c>
      <c r="P27" s="103">
        <f>SUM(月次!P140:P151)</f>
        <v>19343</v>
      </c>
      <c r="Q27" s="106">
        <f t="shared" si="9"/>
        <v>168.43434343434342</v>
      </c>
      <c r="R27" s="103">
        <f>SUM(月次!R140:R151)</f>
        <v>443087</v>
      </c>
      <c r="S27" s="106">
        <f t="shared" si="12"/>
        <v>94.939008842807155</v>
      </c>
      <c r="T27" s="147">
        <f>SUM(月次!T140:T151)</f>
        <v>135482</v>
      </c>
      <c r="U27" s="152">
        <f t="shared" si="12"/>
        <v>99.8835151872604</v>
      </c>
      <c r="V27" s="148">
        <f>SUM(月次!V140:V151)</f>
        <v>105783</v>
      </c>
      <c r="W27" s="133">
        <f t="shared" si="13"/>
        <v>113.87863194496776</v>
      </c>
      <c r="X27" s="114">
        <f t="shared" si="0"/>
        <v>-29699</v>
      </c>
      <c r="Y27" s="133">
        <f t="shared" si="13"/>
        <v>69.472970127956216</v>
      </c>
      <c r="Z27" s="114">
        <f t="shared" si="1"/>
        <v>413388</v>
      </c>
      <c r="AA27" s="134">
        <f t="shared" si="6"/>
        <v>97.506828506597358</v>
      </c>
    </row>
    <row r="28" spans="1:36" s="59" customFormat="1" ht="12" customHeight="1">
      <c r="A28" s="58"/>
      <c r="B28" s="44" t="s">
        <v>56</v>
      </c>
      <c r="C28" s="45" t="s">
        <v>57</v>
      </c>
      <c r="D28" s="94">
        <f>SUM(月次!D152:D163)</f>
        <v>387308</v>
      </c>
      <c r="E28" s="108">
        <f t="shared" si="10"/>
        <v>98.793484305092875</v>
      </c>
      <c r="F28" s="107">
        <f>SUM(月次!F152:F163)</f>
        <v>26346</v>
      </c>
      <c r="G28" s="108">
        <f t="shared" si="10"/>
        <v>97.042248333271942</v>
      </c>
      <c r="H28" s="107">
        <f>SUM(月次!H152:H163)</f>
        <v>47988</v>
      </c>
      <c r="I28" s="108">
        <f t="shared" si="11"/>
        <v>102.80425887444034</v>
      </c>
      <c r="J28" s="107">
        <f>SUM(月次!J152:J163)</f>
        <v>38275</v>
      </c>
      <c r="K28" s="108">
        <f t="shared" si="3"/>
        <v>74.976982898783518</v>
      </c>
      <c r="L28" s="107" t="s">
        <v>214</v>
      </c>
      <c r="M28" s="107" t="s">
        <v>47</v>
      </c>
      <c r="N28" s="107">
        <f t="shared" si="8"/>
        <v>22828</v>
      </c>
      <c r="O28" s="108">
        <f t="shared" si="7"/>
        <v>71.998990727307131</v>
      </c>
      <c r="P28" s="107">
        <f>SUM(月次!P152:P163)</f>
        <v>15447</v>
      </c>
      <c r="Q28" s="108">
        <f t="shared" si="9"/>
        <v>79.858346688724595</v>
      </c>
      <c r="R28" s="107">
        <f>SUM(月次!R152:R163)</f>
        <v>425583</v>
      </c>
      <c r="S28" s="108">
        <f t="shared" si="12"/>
        <v>96.049534290105555</v>
      </c>
      <c r="T28" s="153">
        <f>SUM(月次!T152:T163)</f>
        <v>135147</v>
      </c>
      <c r="U28" s="154">
        <f t="shared" si="12"/>
        <v>99.752734680621785</v>
      </c>
      <c r="V28" s="155">
        <f>SUM(月次!V152:V163)</f>
        <v>106959</v>
      </c>
      <c r="W28" s="136">
        <f t="shared" si="13"/>
        <v>101.11170982104876</v>
      </c>
      <c r="X28" s="135">
        <f t="shared" si="0"/>
        <v>-28188</v>
      </c>
      <c r="Y28" s="136">
        <f t="shared" si="13"/>
        <v>94.912286608976743</v>
      </c>
      <c r="Z28" s="135">
        <f t="shared" si="1"/>
        <v>397395</v>
      </c>
      <c r="AA28" s="137">
        <f t="shared" si="6"/>
        <v>96.131237481494381</v>
      </c>
    </row>
    <row r="29" spans="1:36" s="59" customFormat="1" ht="12" customHeight="1">
      <c r="A29" s="58"/>
      <c r="B29" s="46" t="s">
        <v>30</v>
      </c>
      <c r="C29" s="50" t="s">
        <v>58</v>
      </c>
      <c r="D29" s="95">
        <f>SUM(月次!D164:D175)</f>
        <v>384427</v>
      </c>
      <c r="E29" s="110">
        <f t="shared" si="10"/>
        <v>99.256147562146921</v>
      </c>
      <c r="F29" s="109">
        <f>SUM(月次!F164:F175)</f>
        <v>27377</v>
      </c>
      <c r="G29" s="110">
        <f t="shared" si="10"/>
        <v>103.91330752296363</v>
      </c>
      <c r="H29" s="109">
        <f>SUM(月次!H164:H175)</f>
        <v>47027</v>
      </c>
      <c r="I29" s="110">
        <f t="shared" si="11"/>
        <v>97.997416020671835</v>
      </c>
      <c r="J29" s="109">
        <f>SUM(月次!J164:J175)</f>
        <v>34061</v>
      </c>
      <c r="K29" s="110">
        <f t="shared" si="3"/>
        <v>88.990202482037887</v>
      </c>
      <c r="L29" s="109" t="s">
        <v>214</v>
      </c>
      <c r="M29" s="103" t="s">
        <v>47</v>
      </c>
      <c r="N29" s="103">
        <f t="shared" si="8"/>
        <v>11810</v>
      </c>
      <c r="O29" s="110">
        <f t="shared" si="7"/>
        <v>51.7347117574908</v>
      </c>
      <c r="P29" s="109">
        <f>SUM(月次!P164:P175)</f>
        <v>22251</v>
      </c>
      <c r="Q29" s="110">
        <f t="shared" si="9"/>
        <v>144.04738784229946</v>
      </c>
      <c r="R29" s="109">
        <f>SUM(月次!R164:R175)</f>
        <v>418488</v>
      </c>
      <c r="S29" s="110">
        <f t="shared" si="12"/>
        <v>98.332875138339631</v>
      </c>
      <c r="T29" s="156">
        <f>SUM(月次!T164:T175)</f>
        <v>151712</v>
      </c>
      <c r="U29" s="157">
        <f t="shared" si="12"/>
        <v>112.25702383330744</v>
      </c>
      <c r="V29" s="158">
        <f>SUM(月次!V164:V175)</f>
        <v>129013</v>
      </c>
      <c r="W29" s="159">
        <f t="shared" si="13"/>
        <v>120.61911573593621</v>
      </c>
      <c r="X29" s="160">
        <f t="shared" si="0"/>
        <v>-22699</v>
      </c>
      <c r="Y29" s="159">
        <f t="shared" si="13"/>
        <v>80.527174684262803</v>
      </c>
      <c r="Z29" s="160">
        <f t="shared" si="1"/>
        <v>395789</v>
      </c>
      <c r="AA29" s="161">
        <f t="shared" si="6"/>
        <v>99.595868090942261</v>
      </c>
    </row>
    <row r="30" spans="1:36" s="59" customFormat="1" ht="12" customHeight="1">
      <c r="A30" s="58"/>
      <c r="B30" s="46" t="s">
        <v>59</v>
      </c>
      <c r="C30" s="47" t="s">
        <v>60</v>
      </c>
      <c r="D30" s="90">
        <f>SUM(月次!D176:D187)</f>
        <v>381973</v>
      </c>
      <c r="E30" s="106">
        <f t="shared" si="10"/>
        <v>99.361647334864614</v>
      </c>
      <c r="F30" s="103">
        <f>SUM(月次!F176:F187)</f>
        <v>20366</v>
      </c>
      <c r="G30" s="106">
        <f t="shared" si="10"/>
        <v>74.390912079482774</v>
      </c>
      <c r="H30" s="103">
        <f>SUM(月次!H176:H187)</f>
        <v>47159</v>
      </c>
      <c r="I30" s="106">
        <f t="shared" si="11"/>
        <v>100.2806898164884</v>
      </c>
      <c r="J30" s="103">
        <f>SUM(月次!J176:J187)</f>
        <v>26562</v>
      </c>
      <c r="K30" s="106">
        <f t="shared" si="3"/>
        <v>77.983617627198271</v>
      </c>
      <c r="L30" s="103" t="s">
        <v>214</v>
      </c>
      <c r="M30" s="103" t="s">
        <v>47</v>
      </c>
      <c r="N30" s="103">
        <f t="shared" si="8"/>
        <v>7571</v>
      </c>
      <c r="O30" s="106">
        <f t="shared" si="7"/>
        <v>64.106689246401345</v>
      </c>
      <c r="P30" s="103">
        <f>SUM(月次!P176:P187)</f>
        <v>18991</v>
      </c>
      <c r="Q30" s="106">
        <f t="shared" si="9"/>
        <v>85.34897307986158</v>
      </c>
      <c r="R30" s="103">
        <f>SUM(月次!R176:R187)</f>
        <v>408535</v>
      </c>
      <c r="S30" s="106">
        <f t="shared" si="12"/>
        <v>97.621676129303594</v>
      </c>
      <c r="T30" s="147">
        <f>SUM(月次!T176:T187)</f>
        <v>154043</v>
      </c>
      <c r="U30" s="152">
        <f t="shared" si="12"/>
        <v>101.53646382619701</v>
      </c>
      <c r="V30" s="148">
        <f>SUM(月次!V176:V187)</f>
        <v>125856</v>
      </c>
      <c r="W30" s="133">
        <f t="shared" si="13"/>
        <v>97.552959779247047</v>
      </c>
      <c r="X30" s="114">
        <f>V30-T30</f>
        <v>-28187</v>
      </c>
      <c r="Y30" s="133">
        <f t="shared" si="13"/>
        <v>124.17727653200581</v>
      </c>
      <c r="Z30" s="114">
        <f t="shared" si="1"/>
        <v>380348</v>
      </c>
      <c r="AA30" s="134">
        <f t="shared" si="6"/>
        <v>96.09867884150394</v>
      </c>
    </row>
    <row r="31" spans="1:36" s="64" customFormat="1" ht="12" customHeight="1">
      <c r="A31" s="63"/>
      <c r="B31" s="46" t="s">
        <v>173</v>
      </c>
      <c r="C31" s="47" t="s">
        <v>174</v>
      </c>
      <c r="D31" s="90">
        <f>SUM(月次!D188:D199)</f>
        <v>391380</v>
      </c>
      <c r="E31" s="106">
        <f t="shared" ref="E31" si="14">D31/D30*100</f>
        <v>102.46273951300222</v>
      </c>
      <c r="F31" s="103">
        <f>SUM(月次!F188:F199)</f>
        <v>23924</v>
      </c>
      <c r="G31" s="106">
        <f t="shared" ref="G31" si="15">F31/F30*100</f>
        <v>117.47029362663261</v>
      </c>
      <c r="H31" s="103">
        <f>SUM(月次!H188:H199)</f>
        <v>47024</v>
      </c>
      <c r="I31" s="106">
        <f t="shared" ref="I31" si="16">H31/H30*100</f>
        <v>99.713734387921718</v>
      </c>
      <c r="J31" s="103">
        <f>SUM(月次!J188:J199)</f>
        <v>32062</v>
      </c>
      <c r="K31" s="106">
        <f t="shared" ref="K31" si="17">J31/J30*100</f>
        <v>120.7062721180634</v>
      </c>
      <c r="L31" s="103" t="s">
        <v>214</v>
      </c>
      <c r="M31" s="103" t="s">
        <v>47</v>
      </c>
      <c r="N31" s="103">
        <f t="shared" ref="N31" si="18">J31-P31</f>
        <v>6325</v>
      </c>
      <c r="O31" s="106">
        <f t="shared" ref="O31" si="19">N31/N30*100</f>
        <v>83.542464667811387</v>
      </c>
      <c r="P31" s="103">
        <f>SUM(月次!P188:P199)</f>
        <v>25737</v>
      </c>
      <c r="Q31" s="106">
        <f t="shared" ref="Q31" si="20">P31/P30*100</f>
        <v>135.52208941077353</v>
      </c>
      <c r="R31" s="103">
        <f>SUM(月次!R188:R199)</f>
        <v>423442</v>
      </c>
      <c r="S31" s="106">
        <f t="shared" ref="S31" si="21">R31/R30*100</f>
        <v>103.64889177181882</v>
      </c>
      <c r="T31" s="147">
        <f>SUM(月次!T188:T199)</f>
        <v>157568</v>
      </c>
      <c r="U31" s="152">
        <f t="shared" ref="U31" si="22">T31/T30*100</f>
        <v>102.28832209188343</v>
      </c>
      <c r="V31" s="148">
        <f>SUM(月次!V188:V199)</f>
        <v>114518</v>
      </c>
      <c r="W31" s="133">
        <f t="shared" ref="W31" si="23">V31/V30*100</f>
        <v>90.991291634884305</v>
      </c>
      <c r="X31" s="114">
        <f t="shared" ref="X31" si="24">V31-T31</f>
        <v>-43050</v>
      </c>
      <c r="Y31" s="133">
        <f t="shared" ref="Y31" si="25">X31/X30*100</f>
        <v>152.72998190655267</v>
      </c>
      <c r="Z31" s="114">
        <f t="shared" ref="Z31" si="26">R31+X31</f>
        <v>380392</v>
      </c>
      <c r="AA31" s="134">
        <f t="shared" ref="AA31" si="27">Z31/Z30*100</f>
        <v>100.01156835319233</v>
      </c>
      <c r="AB31" s="59"/>
      <c r="AC31" s="59"/>
    </row>
    <row r="32" spans="1:36" s="64" customFormat="1" ht="12" customHeight="1">
      <c r="A32" s="63"/>
      <c r="B32" s="46" t="s">
        <v>192</v>
      </c>
      <c r="C32" s="47" t="s">
        <v>193</v>
      </c>
      <c r="D32" s="71">
        <f>SUM(月次!D200:D211)</f>
        <v>364508</v>
      </c>
      <c r="E32" s="72">
        <f t="shared" ref="E32" si="28">D32/D31*100</f>
        <v>93.134038530328581</v>
      </c>
      <c r="F32" s="80">
        <f>SUM(月次!F200:F211)</f>
        <v>24520</v>
      </c>
      <c r="G32" s="72">
        <f t="shared" ref="G32" si="29">F32/F31*100</f>
        <v>102.49122220364488</v>
      </c>
      <c r="H32" s="80">
        <f>SUM(月次!H200:H211)</f>
        <v>47167</v>
      </c>
      <c r="I32" s="72">
        <f t="shared" ref="I32" si="30">H32/H31*100</f>
        <v>100.30410003402517</v>
      </c>
      <c r="J32" s="80">
        <f>SUM(月次!J200:J211)</f>
        <v>34259</v>
      </c>
      <c r="K32" s="72">
        <f t="shared" ref="K32" si="31">J32/J31*100</f>
        <v>106.85234857463664</v>
      </c>
      <c r="L32" s="80" t="s">
        <v>214</v>
      </c>
      <c r="M32" s="80" t="s">
        <v>33</v>
      </c>
      <c r="N32" s="80">
        <f t="shared" ref="N32" si="32">J32-P32</f>
        <v>4507</v>
      </c>
      <c r="O32" s="72">
        <f t="shared" ref="O32" si="33">N32/N31*100</f>
        <v>71.256916996047423</v>
      </c>
      <c r="P32" s="80">
        <f>SUM(月次!P200:P211)</f>
        <v>29752</v>
      </c>
      <c r="Q32" s="72">
        <f t="shared" ref="Q32" si="34">P32/P31*100</f>
        <v>115.60010879278859</v>
      </c>
      <c r="R32" s="80">
        <f>SUM(月次!R200:R211)</f>
        <v>398767</v>
      </c>
      <c r="S32" s="72">
        <f t="shared" ref="S32" si="35">R32/R31*100</f>
        <v>94.172755654847649</v>
      </c>
      <c r="T32" s="114">
        <f>SUM(月次!T200:T211)</f>
        <v>157371</v>
      </c>
      <c r="U32" s="133">
        <f t="shared" ref="U32" si="36">T32/T31*100</f>
        <v>99.874974614134842</v>
      </c>
      <c r="V32" s="114">
        <f>SUM(月次!V200:V211)</f>
        <v>123135</v>
      </c>
      <c r="W32" s="133">
        <f t="shared" ref="W32" si="37">V32/V31*100</f>
        <v>107.52458128853107</v>
      </c>
      <c r="X32" s="114">
        <f t="shared" ref="X32" si="38">V32-T32</f>
        <v>-34236</v>
      </c>
      <c r="Y32" s="133">
        <f t="shared" ref="Y32" si="39">X32/X31*100</f>
        <v>79.526132404181183</v>
      </c>
      <c r="Z32" s="114">
        <f t="shared" ref="Z32" si="40">R32+X32</f>
        <v>364531</v>
      </c>
      <c r="AA32" s="134">
        <f t="shared" ref="AA32" si="41">Z32/Z31*100</f>
        <v>95.830353950661419</v>
      </c>
      <c r="AB32" s="59"/>
      <c r="AC32" s="59"/>
    </row>
    <row r="33" spans="1:36" s="64" customFormat="1" ht="12" customHeight="1">
      <c r="A33" s="63"/>
      <c r="B33" s="46" t="s">
        <v>200</v>
      </c>
      <c r="C33" s="47" t="s">
        <v>201</v>
      </c>
      <c r="D33" s="71">
        <f>SUM(月次!D212:D223)</f>
        <v>357422</v>
      </c>
      <c r="E33" s="72">
        <f t="shared" ref="E33:E34" si="42">D33/D32*100</f>
        <v>98.056009744642097</v>
      </c>
      <c r="F33" s="80">
        <f>SUM(月次!F212:F223)</f>
        <v>24948</v>
      </c>
      <c r="G33" s="72">
        <f t="shared" ref="G33:G34" si="43">F33/F32*100</f>
        <v>101.74551386623165</v>
      </c>
      <c r="H33" s="80">
        <f>SUM(月次!H212:H223)</f>
        <v>45833</v>
      </c>
      <c r="I33" s="72">
        <f t="shared" ref="I33:I34" si="44">H33/H32*100</f>
        <v>97.171751436385605</v>
      </c>
      <c r="J33" s="80">
        <f>SUM(月次!J212:J223)</f>
        <v>31727</v>
      </c>
      <c r="K33" s="72">
        <f t="shared" ref="K33:K34" si="45">J33/J32*100</f>
        <v>92.609241367231959</v>
      </c>
      <c r="L33" s="80" t="s">
        <v>214</v>
      </c>
      <c r="M33" s="80" t="s">
        <v>33</v>
      </c>
      <c r="N33" s="80">
        <f t="shared" ref="N33" si="46">J33-P33</f>
        <v>2230</v>
      </c>
      <c r="O33" s="72">
        <f t="shared" ref="O33:O35" si="47">N33/N32*100</f>
        <v>49.478588861770575</v>
      </c>
      <c r="P33" s="80">
        <f>SUM(月次!P212:P223)</f>
        <v>29497</v>
      </c>
      <c r="Q33" s="72">
        <f t="shared" ref="Q33:Q34" si="48">P33/P32*100</f>
        <v>99.142914762032802</v>
      </c>
      <c r="R33" s="80">
        <f>SUM(月次!R212:R223)</f>
        <v>389149</v>
      </c>
      <c r="S33" s="72">
        <f t="shared" ref="S33:S34" si="49">R33/R32*100</f>
        <v>97.588065211012946</v>
      </c>
      <c r="T33" s="114">
        <f>SUM(月次!T212:T223)</f>
        <v>144010</v>
      </c>
      <c r="U33" s="133">
        <f t="shared" ref="U33:U34" si="50">T33/T32*100</f>
        <v>91.509871577355412</v>
      </c>
      <c r="V33" s="114">
        <f>SUM(月次!V212:V223)</f>
        <v>121811</v>
      </c>
      <c r="W33" s="133">
        <f t="shared" ref="W33:W34" si="51">V33/V32*100</f>
        <v>98.924757380111259</v>
      </c>
      <c r="X33" s="114">
        <f t="shared" ref="X33:X34" si="52">V33-T33</f>
        <v>-22199</v>
      </c>
      <c r="Y33" s="133">
        <f t="shared" ref="Y33:Y34" si="53">X33/X32*100</f>
        <v>64.841102932585585</v>
      </c>
      <c r="Z33" s="114">
        <f t="shared" ref="Z33:Z34" si="54">R33+X33</f>
        <v>366950</v>
      </c>
      <c r="AA33" s="134">
        <f t="shared" ref="AA33:AA34" si="55">Z33/Z32*100</f>
        <v>100.66359239680575</v>
      </c>
      <c r="AB33" s="59"/>
      <c r="AC33" s="59"/>
    </row>
    <row r="34" spans="1:36" s="64" customFormat="1" ht="12" customHeight="1">
      <c r="A34" s="63"/>
      <c r="B34" s="163" t="s">
        <v>206</v>
      </c>
      <c r="C34" s="186" t="s">
        <v>207</v>
      </c>
      <c r="D34" s="198">
        <f>SUM(月次!D224:D235)</f>
        <v>361152</v>
      </c>
      <c r="E34" s="183">
        <f t="shared" si="42"/>
        <v>101.04358433448417</v>
      </c>
      <c r="F34" s="184">
        <f>SUM(月次!F224:F235)</f>
        <v>23876</v>
      </c>
      <c r="G34" s="183">
        <f t="shared" si="43"/>
        <v>95.703062369729039</v>
      </c>
      <c r="H34" s="184">
        <f>SUM(月次!H224:H235)</f>
        <v>46478</v>
      </c>
      <c r="I34" s="183">
        <f t="shared" si="44"/>
        <v>101.40728296205791</v>
      </c>
      <c r="J34" s="184">
        <f>SUM(月次!J224:J235)</f>
        <v>30080</v>
      </c>
      <c r="K34" s="183">
        <f t="shared" si="45"/>
        <v>94.808837898320036</v>
      </c>
      <c r="L34" s="184" t="s">
        <v>214</v>
      </c>
      <c r="M34" s="184" t="s">
        <v>33</v>
      </c>
      <c r="N34" s="184">
        <f t="shared" ref="N34:N39" si="56">J34-P34</f>
        <v>2393</v>
      </c>
      <c r="O34" s="183">
        <f t="shared" si="47"/>
        <v>107.30941704035874</v>
      </c>
      <c r="P34" s="184">
        <f>SUM(月次!P224:P235)</f>
        <v>27687</v>
      </c>
      <c r="Q34" s="183">
        <f t="shared" si="48"/>
        <v>93.863782757568572</v>
      </c>
      <c r="R34" s="184">
        <f>SUM(月次!R224:R235)</f>
        <v>391232</v>
      </c>
      <c r="S34" s="183">
        <f t="shared" si="49"/>
        <v>100.53527055189657</v>
      </c>
      <c r="T34" s="165">
        <f>SUM(月次!T224:T235)</f>
        <v>149340</v>
      </c>
      <c r="U34" s="164">
        <f t="shared" si="50"/>
        <v>103.70113186584264</v>
      </c>
      <c r="V34" s="165">
        <f>SUM(月次!V224:V235)</f>
        <v>117489</v>
      </c>
      <c r="W34" s="164">
        <f t="shared" si="51"/>
        <v>96.451880372051789</v>
      </c>
      <c r="X34" s="165">
        <f t="shared" si="52"/>
        <v>-31851</v>
      </c>
      <c r="Y34" s="164">
        <f t="shared" si="53"/>
        <v>143.4794360106311</v>
      </c>
      <c r="Z34" s="165">
        <f t="shared" si="54"/>
        <v>359381</v>
      </c>
      <c r="AA34" s="166">
        <f t="shared" si="55"/>
        <v>97.937321160921115</v>
      </c>
    </row>
    <row r="35" spans="1:36" s="168" customFormat="1" ht="12" customHeight="1">
      <c r="A35" s="8"/>
      <c r="B35" s="46" t="s">
        <v>215</v>
      </c>
      <c r="C35" s="40" t="s">
        <v>216</v>
      </c>
      <c r="D35" s="71">
        <f>SUM(月次!D236:D247)</f>
        <v>369423</v>
      </c>
      <c r="E35" s="72">
        <f t="shared" ref="E35" si="57">D35/D34*100</f>
        <v>102.29017145135566</v>
      </c>
      <c r="F35" s="80">
        <f>SUM(月次!F236:F247)</f>
        <v>25555</v>
      </c>
      <c r="G35" s="72">
        <f t="shared" ref="G35" si="58">F35/F34*100</f>
        <v>107.03216619199196</v>
      </c>
      <c r="H35" s="80">
        <f>SUM(月次!H236:H247)</f>
        <v>44988</v>
      </c>
      <c r="I35" s="72">
        <f t="shared" ref="I35" si="59">H35/H34*100</f>
        <v>96.794182193726058</v>
      </c>
      <c r="J35" s="80">
        <f>SUM(月次!J236:J247)</f>
        <v>29004</v>
      </c>
      <c r="K35" s="72">
        <f t="shared" ref="K35" si="60">J35/J34*100</f>
        <v>96.422872340425542</v>
      </c>
      <c r="L35" s="80" t="s">
        <v>33</v>
      </c>
      <c r="M35" s="80" t="s">
        <v>33</v>
      </c>
      <c r="N35" s="80">
        <f t="shared" si="56"/>
        <v>2400</v>
      </c>
      <c r="O35" s="72">
        <f t="shared" si="47"/>
        <v>100.29251984956122</v>
      </c>
      <c r="P35" s="80">
        <f>SUM(月次!P236:P247)</f>
        <v>26604</v>
      </c>
      <c r="Q35" s="72">
        <f t="shared" ref="Q35" si="61">P35/P34*100</f>
        <v>96.088416946581418</v>
      </c>
      <c r="R35" s="80">
        <f>SUM(月次!R236:R247)</f>
        <v>398427</v>
      </c>
      <c r="S35" s="72">
        <f t="shared" ref="S35" si="62">R35/R34*100</f>
        <v>101.83906224439718</v>
      </c>
      <c r="T35" s="180">
        <f>SUM(月次!T236:T247)</f>
        <v>157780</v>
      </c>
      <c r="U35" s="179">
        <f t="shared" ref="U35" si="63">T35/T34*100</f>
        <v>105.65153341368689</v>
      </c>
      <c r="V35" s="180">
        <f>SUM(月次!V236:V247)</f>
        <v>115669</v>
      </c>
      <c r="W35" s="179">
        <f t="shared" ref="W35" si="64">V35/V34*100</f>
        <v>98.450918809420457</v>
      </c>
      <c r="X35" s="180">
        <f t="shared" ref="X35" si="65">V35-T35</f>
        <v>-42111</v>
      </c>
      <c r="Y35" s="179">
        <f t="shared" ref="Y35" si="66">X35/X34*100</f>
        <v>132.21248940378638</v>
      </c>
      <c r="Z35" s="180">
        <f t="shared" ref="Z35" si="67">R35+X35</f>
        <v>356316</v>
      </c>
      <c r="AA35" s="181">
        <f t="shared" ref="AA35" si="68">Z35/Z34*100</f>
        <v>99.14714467375849</v>
      </c>
      <c r="AB35" s="167"/>
      <c r="AC35" s="167"/>
      <c r="AD35" s="167"/>
      <c r="AE35" s="167"/>
      <c r="AF35" s="167"/>
      <c r="AG35" s="167"/>
      <c r="AH35" s="167"/>
      <c r="AI35" s="167"/>
      <c r="AJ35" s="167"/>
    </row>
    <row r="36" spans="1:36" s="168" customFormat="1" ht="12" customHeight="1">
      <c r="A36" s="8"/>
      <c r="B36" s="46" t="s">
        <v>227</v>
      </c>
      <c r="C36" s="40" t="s">
        <v>228</v>
      </c>
      <c r="D36" s="71">
        <f>SUM(月次!D248:D259)</f>
        <v>373448</v>
      </c>
      <c r="E36" s="72">
        <f t="shared" ref="E36" si="69">D36/D35*100</f>
        <v>101.08953692650431</v>
      </c>
      <c r="F36" s="80">
        <f>SUM(月次!F248:F259)</f>
        <v>25272</v>
      </c>
      <c r="G36" s="72">
        <f t="shared" ref="G36" si="70">F36/F35*100</f>
        <v>98.892584621404808</v>
      </c>
      <c r="H36" s="80">
        <f>SUM(月次!H248:H259)</f>
        <v>44522</v>
      </c>
      <c r="I36" s="72">
        <f t="shared" ref="I36" si="71">H36/H35*100</f>
        <v>98.964168222637156</v>
      </c>
      <c r="J36" s="80">
        <f>SUM(月次!J248:J259)</f>
        <v>25754</v>
      </c>
      <c r="K36" s="72">
        <f t="shared" ref="K36" si="72">J36/J35*100</f>
        <v>88.794649013929117</v>
      </c>
      <c r="L36" s="80" t="s">
        <v>33</v>
      </c>
      <c r="M36" s="80" t="s">
        <v>33</v>
      </c>
      <c r="N36" s="80">
        <f t="shared" si="56"/>
        <v>2570</v>
      </c>
      <c r="O36" s="72">
        <f t="shared" ref="O36" si="73">N36/N35*100</f>
        <v>107.08333333333333</v>
      </c>
      <c r="P36" s="80">
        <f>SUM(月次!P248:P259)</f>
        <v>23184</v>
      </c>
      <c r="Q36" s="72">
        <f t="shared" ref="Q36" si="74">P36/P35*100</f>
        <v>87.144790257104205</v>
      </c>
      <c r="R36" s="80">
        <f>SUM(月次!R248:R259)</f>
        <v>399202</v>
      </c>
      <c r="S36" s="72">
        <f t="shared" ref="S36" si="75">R36/R35*100</f>
        <v>100.19451492996208</v>
      </c>
      <c r="T36" s="180">
        <f>SUM(月次!T248:T259)</f>
        <v>159185</v>
      </c>
      <c r="U36" s="179">
        <f t="shared" ref="U36" si="76">T36/T35*100</f>
        <v>100.89048041576881</v>
      </c>
      <c r="V36" s="180">
        <f>SUM(月次!V248:V259)</f>
        <v>118625</v>
      </c>
      <c r="W36" s="179">
        <f t="shared" ref="W36" si="77">V36/V35*100</f>
        <v>102.55556804329595</v>
      </c>
      <c r="X36" s="180">
        <f t="shared" ref="X36" si="78">V36-T36</f>
        <v>-40560</v>
      </c>
      <c r="Y36" s="179">
        <f t="shared" ref="Y36" si="79">X36/X35*100</f>
        <v>96.316876825532518</v>
      </c>
      <c r="Z36" s="180">
        <f t="shared" ref="Z36" si="80">R36+X36</f>
        <v>358642</v>
      </c>
      <c r="AA36" s="181">
        <f t="shared" ref="AA36" si="81">Z36/Z35*100</f>
        <v>100.6527913425162</v>
      </c>
      <c r="AB36" s="167"/>
      <c r="AC36" s="167"/>
      <c r="AD36" s="167"/>
      <c r="AE36" s="167"/>
      <c r="AF36" s="167"/>
      <c r="AG36" s="167"/>
      <c r="AH36" s="167"/>
      <c r="AI36" s="167"/>
      <c r="AJ36" s="167"/>
    </row>
    <row r="37" spans="1:36" s="168" customFormat="1" ht="12" customHeight="1">
      <c r="A37" s="8"/>
      <c r="B37" s="46" t="s">
        <v>264</v>
      </c>
      <c r="C37" s="40" t="s">
        <v>265</v>
      </c>
      <c r="D37" s="71">
        <f>SUM(月次!D260:D271)</f>
        <v>371676</v>
      </c>
      <c r="E37" s="72">
        <f t="shared" ref="E37" si="82">D37/D36*100</f>
        <v>99.525502881257893</v>
      </c>
      <c r="F37" s="80">
        <f>SUM(月次!F260:F271)</f>
        <v>24480</v>
      </c>
      <c r="G37" s="72">
        <f t="shared" ref="G37" si="83">F37/F36*100</f>
        <v>96.866096866096868</v>
      </c>
      <c r="H37" s="80">
        <f>SUM(月次!H260:H271)</f>
        <v>40982</v>
      </c>
      <c r="I37" s="72">
        <f t="shared" ref="I37" si="84">H37/H36*100</f>
        <v>92.048874713624727</v>
      </c>
      <c r="J37" s="80">
        <f>SUM(月次!J260:J271)</f>
        <v>35979</v>
      </c>
      <c r="K37" s="72">
        <f t="shared" ref="K37" si="85">J37/J36*100</f>
        <v>139.70257047448939</v>
      </c>
      <c r="L37" s="80" t="s">
        <v>33</v>
      </c>
      <c r="M37" s="80" t="s">
        <v>33</v>
      </c>
      <c r="N37" s="80">
        <f t="shared" si="56"/>
        <v>13030</v>
      </c>
      <c r="O37" s="72">
        <f t="shared" ref="O37" si="86">N37/N36*100</f>
        <v>507.00389105058366</v>
      </c>
      <c r="P37" s="80">
        <f>SUM(月次!P260:P271)</f>
        <v>22949</v>
      </c>
      <c r="Q37" s="72">
        <f t="shared" ref="Q37" si="87">P37/P36*100</f>
        <v>98.98636991028296</v>
      </c>
      <c r="R37" s="80">
        <f>SUM(月次!R260:R271)</f>
        <v>407655</v>
      </c>
      <c r="S37" s="72">
        <f t="shared" ref="S37" si="88">R37/R36*100</f>
        <v>102.1174743613509</v>
      </c>
      <c r="T37" s="180">
        <f>SUM(月次!T260:T271)</f>
        <v>169485</v>
      </c>
      <c r="U37" s="179">
        <f t="shared" ref="U37" si="89">T37/T36*100</f>
        <v>106.47045890002198</v>
      </c>
      <c r="V37" s="180">
        <f>SUM(月次!V260:V271)</f>
        <v>130515</v>
      </c>
      <c r="W37" s="179">
        <f t="shared" ref="W37" si="90">V37/V36*100</f>
        <v>110.0231822971549</v>
      </c>
      <c r="X37" s="180">
        <f t="shared" ref="X37" si="91">V37-T37</f>
        <v>-38970</v>
      </c>
      <c r="Y37" s="179">
        <f t="shared" ref="Y37" si="92">X37/X36*100</f>
        <v>96.07988165680473</v>
      </c>
      <c r="Z37" s="180">
        <f t="shared" ref="Z37" si="93">R37+X37</f>
        <v>368685</v>
      </c>
      <c r="AA37" s="181">
        <f t="shared" ref="AA37" si="94">Z37/Z36*100</f>
        <v>102.80028552149498</v>
      </c>
      <c r="AB37" s="167"/>
      <c r="AC37" s="167"/>
      <c r="AD37" s="167"/>
      <c r="AE37" s="167"/>
      <c r="AF37" s="167"/>
      <c r="AG37" s="167"/>
      <c r="AH37" s="167"/>
      <c r="AI37" s="167"/>
      <c r="AJ37" s="167"/>
    </row>
    <row r="38" spans="1:36" s="168" customFormat="1" ht="12" customHeight="1">
      <c r="A38" s="8"/>
      <c r="B38" s="46" t="s">
        <v>266</v>
      </c>
      <c r="C38" s="40" t="s">
        <v>267</v>
      </c>
      <c r="D38" s="187">
        <f>SUM(月次!D272:D283)</f>
        <v>356447</v>
      </c>
      <c r="E38" s="179">
        <f t="shared" ref="E38" si="95">D38/D37*100</f>
        <v>95.902614104757916</v>
      </c>
      <c r="F38" s="187">
        <f>SUM(月次!F272:F283)</f>
        <v>22606</v>
      </c>
      <c r="G38" s="179">
        <f t="shared" ref="G38" si="96">F38/F37*100</f>
        <v>92.344771241830074</v>
      </c>
      <c r="H38" s="187">
        <f>SUM(月次!H272:H283)</f>
        <v>40256</v>
      </c>
      <c r="I38" s="179">
        <f t="shared" ref="I38" si="97">H38/H37*100</f>
        <v>98.228490556829826</v>
      </c>
      <c r="J38" s="187">
        <f>SUM(月次!J272:J283)</f>
        <v>35960</v>
      </c>
      <c r="K38" s="179">
        <f t="shared" ref="K38" si="98">J38/J37*100</f>
        <v>99.947191417215592</v>
      </c>
      <c r="L38" s="180" t="s">
        <v>33</v>
      </c>
      <c r="M38" s="180" t="s">
        <v>33</v>
      </c>
      <c r="N38" s="180">
        <f t="shared" si="56"/>
        <v>12769</v>
      </c>
      <c r="O38" s="179">
        <f t="shared" ref="O38" si="99">N38/N37*100</f>
        <v>97.996930161166546</v>
      </c>
      <c r="P38" s="187">
        <f>SUM(月次!P272:P283)</f>
        <v>23191</v>
      </c>
      <c r="Q38" s="179">
        <f t="shared" ref="Q38" si="100">P38/P37*100</f>
        <v>101.05451217917991</v>
      </c>
      <c r="R38" s="187">
        <f>SUM(月次!R272:R283)</f>
        <v>392407</v>
      </c>
      <c r="S38" s="179">
        <f t="shared" ref="S38" si="101">R38/R37*100</f>
        <v>96.259582244790323</v>
      </c>
      <c r="T38" s="187">
        <f>SUM(月次!T272:T283)</f>
        <v>165031</v>
      </c>
      <c r="U38" s="179">
        <f t="shared" ref="U38" si="102">T38/T37*100</f>
        <v>97.372038823494705</v>
      </c>
      <c r="V38" s="187">
        <f>SUM(月次!V272:V283)</f>
        <v>122739</v>
      </c>
      <c r="W38" s="179">
        <f t="shared" ref="W38" si="103">V38/V37*100</f>
        <v>94.042064130559709</v>
      </c>
      <c r="X38" s="180">
        <f t="shared" ref="X38" si="104">V38-T38</f>
        <v>-42292</v>
      </c>
      <c r="Y38" s="179">
        <f t="shared" ref="Y38" si="105">X38/X37*100</f>
        <v>108.5245060302797</v>
      </c>
      <c r="Z38" s="180">
        <f t="shared" ref="Z38" si="106">R38+X38</f>
        <v>350115</v>
      </c>
      <c r="AA38" s="181">
        <f t="shared" ref="AA38" si="107">Z38/Z37*100</f>
        <v>94.963179950364136</v>
      </c>
      <c r="AB38" s="167"/>
      <c r="AC38" s="167"/>
      <c r="AD38" s="167"/>
      <c r="AE38" s="167"/>
      <c r="AF38" s="167"/>
      <c r="AG38" s="167"/>
      <c r="AH38" s="167"/>
      <c r="AI38" s="167"/>
      <c r="AJ38" s="167"/>
    </row>
    <row r="39" spans="1:36" s="168" customFormat="1" ht="12" customHeight="1">
      <c r="A39" s="8"/>
      <c r="B39" s="49" t="s">
        <v>306</v>
      </c>
      <c r="C39" s="41" t="s">
        <v>307</v>
      </c>
      <c r="D39" s="209">
        <f>SUM(月次!D284:D295)</f>
        <v>370957</v>
      </c>
      <c r="E39" s="210">
        <f t="shared" ref="E39" si="108">D39/D38*100</f>
        <v>104.07073141308526</v>
      </c>
      <c r="F39" s="211">
        <f>SUM(月次!F284:F295)</f>
        <v>32652</v>
      </c>
      <c r="G39" s="210">
        <f>F39/F38*100</f>
        <v>144.43952932849686</v>
      </c>
      <c r="H39" s="211">
        <f>SUM(月次!H284:H295)</f>
        <v>42423</v>
      </c>
      <c r="I39" s="210">
        <f t="shared" ref="I39" si="109">H39/H38*100</f>
        <v>105.38304848966614</v>
      </c>
      <c r="J39" s="211">
        <f>SUM(月次!J284:J295)</f>
        <v>34884</v>
      </c>
      <c r="K39" s="210">
        <f t="shared" ref="K39" si="110">J39/J38*100</f>
        <v>97.007786429365964</v>
      </c>
      <c r="L39" s="211" t="s">
        <v>33</v>
      </c>
      <c r="M39" s="211" t="s">
        <v>33</v>
      </c>
      <c r="N39" s="211">
        <f t="shared" si="56"/>
        <v>13688</v>
      </c>
      <c r="O39" s="210">
        <f t="shared" ref="O39" si="111">N39/N38*100</f>
        <v>107.1971180202052</v>
      </c>
      <c r="P39" s="211">
        <f>SUM(月次!P284:P295)</f>
        <v>21196</v>
      </c>
      <c r="Q39" s="210">
        <f t="shared" ref="Q39" si="112">P39/P38*100</f>
        <v>91.397524901901591</v>
      </c>
      <c r="R39" s="211">
        <f>SUM(月次!R284:R295)</f>
        <v>405841</v>
      </c>
      <c r="S39" s="210">
        <f t="shared" ref="S39" si="113">R39/R38*100</f>
        <v>103.42348632924489</v>
      </c>
      <c r="T39" s="211">
        <f>SUM(月次!T284:T295)</f>
        <v>179896</v>
      </c>
      <c r="U39" s="210">
        <f t="shared" ref="U39" si="114">T39/T38*100</f>
        <v>109.00739860995814</v>
      </c>
      <c r="V39" s="211">
        <f>SUM(月次!V284:V295)</f>
        <v>142465</v>
      </c>
      <c r="W39" s="210">
        <f t="shared" ref="W39" si="115">V39/V38*100</f>
        <v>116.07150131580019</v>
      </c>
      <c r="X39" s="211">
        <f t="shared" ref="X39" si="116">V39-T39</f>
        <v>-37431</v>
      </c>
      <c r="Y39" s="210">
        <f t="shared" ref="Y39" si="117">X39/X38*100</f>
        <v>88.506100444528514</v>
      </c>
      <c r="Z39" s="211">
        <f t="shared" ref="Z39" si="118">R39+X39</f>
        <v>368410</v>
      </c>
      <c r="AA39" s="212">
        <f t="shared" ref="AA39" si="119">Z39/Z38*100</f>
        <v>105.22542593147965</v>
      </c>
      <c r="AB39" s="167"/>
      <c r="AC39" s="167"/>
      <c r="AD39" s="167"/>
      <c r="AE39" s="167"/>
      <c r="AF39" s="167"/>
      <c r="AG39" s="167"/>
      <c r="AH39" s="167"/>
      <c r="AI39" s="167"/>
      <c r="AJ39" s="167"/>
    </row>
    <row r="40" spans="1:36" s="168" customFormat="1" ht="12" customHeight="1">
      <c r="A40" s="8"/>
      <c r="B40" s="46" t="s">
        <v>308</v>
      </c>
      <c r="C40" s="47" t="s">
        <v>309</v>
      </c>
      <c r="D40" s="187">
        <f>SUM(月次!D296:D307)</f>
        <v>399827</v>
      </c>
      <c r="E40" s="179">
        <f>D40/D39*100</f>
        <v>107.78257318233651</v>
      </c>
      <c r="F40" s="187">
        <f>SUM(月次!F296:F307)</f>
        <v>35969</v>
      </c>
      <c r="G40" s="179">
        <f>F40/F39*100</f>
        <v>110.15864265588631</v>
      </c>
      <c r="H40" s="187">
        <f>SUM(月次!H296:H307)</f>
        <v>42086</v>
      </c>
      <c r="I40" s="179">
        <f t="shared" ref="I40" si="120">H40/H39*100</f>
        <v>99.205619593145229</v>
      </c>
      <c r="J40" s="187">
        <f>SUM(月次!J296:J307)</f>
        <v>33170</v>
      </c>
      <c r="K40" s="179">
        <f t="shared" ref="K40" si="121">J40/J39*100</f>
        <v>95.086572640752209</v>
      </c>
      <c r="L40" s="180" t="s">
        <v>33</v>
      </c>
      <c r="M40" s="180" t="s">
        <v>33</v>
      </c>
      <c r="N40" s="180">
        <f t="shared" ref="N40" si="122">J40-P40</f>
        <v>13143</v>
      </c>
      <c r="O40" s="179">
        <f t="shared" ref="O40" si="123">N40/N39*100</f>
        <v>96.01841028638222</v>
      </c>
      <c r="P40" s="187">
        <f>SUM(月次!P296:P307)</f>
        <v>20027</v>
      </c>
      <c r="Q40" s="179">
        <f t="shared" ref="Q40" si="124">P40/P39*100</f>
        <v>94.484808454425362</v>
      </c>
      <c r="R40" s="187">
        <f>SUM(月次!R296:R307)</f>
        <v>432997</v>
      </c>
      <c r="S40" s="179">
        <f t="shared" ref="S40" si="125">R40/R39*100</f>
        <v>106.6912904314744</v>
      </c>
      <c r="T40" s="187">
        <f>SUM(月次!T296:T307)</f>
        <v>212591</v>
      </c>
      <c r="U40" s="179">
        <f t="shared" ref="U40" si="126">T40/T39*100</f>
        <v>118.1743896473518</v>
      </c>
      <c r="V40" s="187">
        <f>SUM(月次!V296:V307)</f>
        <v>154649</v>
      </c>
      <c r="W40" s="179">
        <f t="shared" ref="W40" si="127">V40/V39*100</f>
        <v>108.55227599761346</v>
      </c>
      <c r="X40" s="180">
        <f t="shared" ref="X40" si="128">V40-T40</f>
        <v>-57942</v>
      </c>
      <c r="Y40" s="179">
        <f t="shared" ref="Y40" si="129">X40/X39*100</f>
        <v>154.79682616013463</v>
      </c>
      <c r="Z40" s="180">
        <f t="shared" ref="Z40" si="130">R40+X40</f>
        <v>375055</v>
      </c>
      <c r="AA40" s="181">
        <f t="shared" ref="AA40" si="131">Z40/Z39*100</f>
        <v>101.8036969680519</v>
      </c>
      <c r="AB40" s="167"/>
      <c r="AC40" s="167"/>
      <c r="AD40" s="167"/>
      <c r="AE40" s="167"/>
      <c r="AF40" s="167"/>
      <c r="AG40" s="167"/>
      <c r="AH40" s="167"/>
      <c r="AI40" s="167"/>
      <c r="AJ40" s="167"/>
    </row>
    <row r="41" spans="1:36" s="168" customFormat="1" ht="12" customHeight="1">
      <c r="A41" s="8"/>
      <c r="B41" s="207" t="s">
        <v>330</v>
      </c>
      <c r="C41" s="208" t="s">
        <v>331</v>
      </c>
      <c r="D41" s="189">
        <f>SUM(月次!D308:D319)</f>
        <v>393445</v>
      </c>
      <c r="E41" s="200">
        <f>D41/D40*100</f>
        <v>98.403809647672617</v>
      </c>
      <c r="F41" s="189">
        <f>SUM(月次!F308:F319)</f>
        <v>36002</v>
      </c>
      <c r="G41" s="200">
        <f>F41/F40*100</f>
        <v>100.09174566988239</v>
      </c>
      <c r="H41" s="189">
        <f>SUM(月次!H308:H319)</f>
        <v>41546</v>
      </c>
      <c r="I41" s="200">
        <f t="shared" ref="I41" si="132">H41/H40*100</f>
        <v>98.71691298769187</v>
      </c>
      <c r="J41" s="189">
        <f>SUM(月次!J308:J319)</f>
        <v>28862</v>
      </c>
      <c r="K41" s="200">
        <f t="shared" ref="K41" si="133">J41/J40*100</f>
        <v>87.012360566777218</v>
      </c>
      <c r="L41" s="204" t="s">
        <v>33</v>
      </c>
      <c r="M41" s="204" t="s">
        <v>33</v>
      </c>
      <c r="N41" s="204">
        <f t="shared" ref="N41" si="134">J41-P41</f>
        <v>10424</v>
      </c>
      <c r="O41" s="200">
        <f t="shared" ref="O41" si="135">N41/N40*100</f>
        <v>79.312181389332721</v>
      </c>
      <c r="P41" s="189">
        <f>SUM(月次!P308:P319)</f>
        <v>18438</v>
      </c>
      <c r="Q41" s="200">
        <f t="shared" ref="Q41" si="136">P41/P40*100</f>
        <v>92.065711289758823</v>
      </c>
      <c r="R41" s="189">
        <f>SUM(月次!R308:R319)</f>
        <v>422307</v>
      </c>
      <c r="S41" s="200">
        <f t="shared" ref="S41" si="137">R41/R40*100</f>
        <v>97.531160723977308</v>
      </c>
      <c r="T41" s="189">
        <f>SUM(月次!T308:T319)</f>
        <v>213296</v>
      </c>
      <c r="U41" s="200">
        <f t="shared" ref="U41" si="138">T41/T40*100</f>
        <v>100.33162269334073</v>
      </c>
      <c r="V41" s="189">
        <f>SUM(月次!V308:V319)</f>
        <v>154249</v>
      </c>
      <c r="W41" s="200">
        <f t="shared" ref="W41" si="139">V41/V40*100</f>
        <v>99.741349766244852</v>
      </c>
      <c r="X41" s="204">
        <f t="shared" ref="X41" si="140">V41-T41</f>
        <v>-59047</v>
      </c>
      <c r="Y41" s="200">
        <f t="shared" ref="Y41" si="141">X41/X40*100</f>
        <v>101.90707949328639</v>
      </c>
      <c r="Z41" s="204">
        <f t="shared" ref="Z41" si="142">R41+X41</f>
        <v>363260</v>
      </c>
      <c r="AA41" s="205">
        <f t="shared" ref="AA41" si="143">Z41/Z40*100</f>
        <v>96.85512791457252</v>
      </c>
      <c r="AB41" s="167"/>
      <c r="AC41" s="167"/>
      <c r="AD41" s="167"/>
      <c r="AE41" s="167"/>
      <c r="AF41" s="167"/>
      <c r="AG41" s="167"/>
      <c r="AH41" s="167"/>
      <c r="AI41" s="167"/>
      <c r="AJ41" s="167"/>
    </row>
    <row r="42" spans="1:36" ht="12" customHeight="1">
      <c r="B42" s="24" t="s">
        <v>31</v>
      </c>
      <c r="C42" s="1"/>
      <c r="D42" s="53"/>
      <c r="E42" s="53"/>
      <c r="F42" s="53"/>
      <c r="G42" s="53"/>
      <c r="H42" s="53"/>
      <c r="I42" s="53"/>
      <c r="J42" s="53"/>
      <c r="K42" s="54"/>
      <c r="L42" s="54"/>
      <c r="M42" s="122"/>
      <c r="N42" s="122"/>
      <c r="O42" s="122"/>
      <c r="P42" s="122"/>
      <c r="Q42" s="122"/>
      <c r="R42" s="122"/>
      <c r="S42" s="122"/>
      <c r="T42" s="122"/>
      <c r="U42" s="122"/>
      <c r="V42" s="122"/>
      <c r="W42" s="122"/>
      <c r="X42" s="122"/>
      <c r="Y42" s="122"/>
      <c r="Z42" s="122"/>
    </row>
    <row r="43" spans="1:36" ht="12" customHeight="1">
      <c r="B43" s="14" t="s">
        <v>171</v>
      </c>
      <c r="D43" s="36"/>
      <c r="E43" s="36"/>
      <c r="F43" s="36"/>
      <c r="G43" s="36"/>
      <c r="H43" s="36"/>
      <c r="I43" s="36"/>
      <c r="J43" s="36"/>
      <c r="K43" s="36"/>
      <c r="L43" s="36"/>
      <c r="M43" s="36"/>
      <c r="N43" s="36"/>
      <c r="O43" s="36"/>
      <c r="P43" s="36"/>
      <c r="Q43" s="36"/>
      <c r="R43" s="36"/>
      <c r="S43" s="36"/>
      <c r="T43" s="36"/>
      <c r="U43" s="36"/>
      <c r="V43" s="36"/>
      <c r="W43" s="36"/>
      <c r="X43" s="36"/>
      <c r="Y43" s="36"/>
      <c r="Z43" s="36"/>
    </row>
    <row r="44" spans="1:36" ht="12" customHeight="1">
      <c r="B44" s="15" t="s">
        <v>213</v>
      </c>
      <c r="Q44" s="167"/>
      <c r="R44" s="60"/>
      <c r="S44" s="167"/>
    </row>
    <row r="45" spans="1:36" ht="12" customHeight="1">
      <c r="B45" s="25" t="s">
        <v>212</v>
      </c>
      <c r="Q45" s="167"/>
      <c r="R45" s="60"/>
      <c r="S45" s="167"/>
    </row>
    <row r="46" spans="1:36" ht="12" customHeight="1">
      <c r="B46" s="123" t="s">
        <v>223</v>
      </c>
      <c r="K46" s="3"/>
      <c r="L46" s="3"/>
      <c r="M46" s="3"/>
      <c r="N46" s="3"/>
      <c r="O46" s="3"/>
      <c r="P46" s="3"/>
      <c r="Q46" s="3"/>
      <c r="R46" s="3"/>
      <c r="S46" s="3"/>
      <c r="T46" s="3"/>
      <c r="U46" s="3"/>
      <c r="V46" s="3"/>
      <c r="W46" s="3"/>
    </row>
    <row r="47" spans="1:36" ht="12" customHeight="1">
      <c r="B47" s="123" t="s">
        <v>224</v>
      </c>
      <c r="Q47" s="167"/>
      <c r="R47" s="60"/>
      <c r="S47" s="167"/>
    </row>
    <row r="48" spans="1:36" ht="12" customHeight="1">
      <c r="B48" s="111" t="s">
        <v>226</v>
      </c>
      <c r="K48" s="3"/>
      <c r="L48" s="3"/>
      <c r="M48" s="3"/>
      <c r="N48" s="3"/>
      <c r="O48" s="3"/>
      <c r="P48" s="3"/>
      <c r="Q48" s="3"/>
      <c r="R48" s="60"/>
      <c r="S48" s="3"/>
      <c r="T48" s="3"/>
      <c r="U48" s="3"/>
      <c r="V48" s="3"/>
      <c r="W48" s="3"/>
      <c r="X48" s="3"/>
      <c r="Y48" s="3"/>
      <c r="Z48" s="3"/>
      <c r="AA48" s="3"/>
    </row>
    <row r="49" spans="2:27" ht="12" customHeight="1">
      <c r="B49" s="111" t="s">
        <v>225</v>
      </c>
      <c r="D49" s="169">
        <v>369434</v>
      </c>
      <c r="E49" s="169"/>
      <c r="F49" s="169">
        <v>25527</v>
      </c>
      <c r="G49" s="169"/>
      <c r="H49" s="169">
        <v>44988</v>
      </c>
      <c r="I49" s="169"/>
      <c r="J49" s="169">
        <v>29004</v>
      </c>
      <c r="K49" s="169"/>
      <c r="L49" s="169">
        <v>0</v>
      </c>
      <c r="M49" s="169"/>
      <c r="N49" s="169">
        <v>2400</v>
      </c>
      <c r="O49" s="169"/>
      <c r="P49" s="169">
        <v>26604</v>
      </c>
      <c r="Q49" s="169"/>
      <c r="R49" s="170">
        <v>398438</v>
      </c>
      <c r="S49" s="169"/>
      <c r="T49" s="169">
        <v>157780</v>
      </c>
      <c r="U49" s="169"/>
      <c r="V49" s="169">
        <v>115814</v>
      </c>
      <c r="W49" s="169"/>
      <c r="X49" s="3"/>
      <c r="Y49" s="3"/>
      <c r="Z49" s="3"/>
      <c r="AA49" s="177" t="s">
        <v>329</v>
      </c>
    </row>
    <row r="50" spans="2:27" ht="12" customHeight="1">
      <c r="D50" s="171">
        <f>D35-D49</f>
        <v>-11</v>
      </c>
      <c r="E50" s="169"/>
      <c r="F50" s="171">
        <f t="shared" ref="F50" si="144">F35-F49</f>
        <v>28</v>
      </c>
      <c r="G50" s="169"/>
      <c r="H50" s="171">
        <f t="shared" ref="H50" si="145">H35-H49</f>
        <v>0</v>
      </c>
      <c r="I50" s="169"/>
      <c r="J50" s="171">
        <f t="shared" ref="J50" si="146">J35-J49</f>
        <v>0</v>
      </c>
      <c r="K50" s="169"/>
      <c r="L50" s="171" t="e">
        <f t="shared" ref="L50" si="147">L35-L49</f>
        <v>#VALUE!</v>
      </c>
      <c r="M50" s="169"/>
      <c r="N50" s="171">
        <f t="shared" ref="N50" si="148">N35-N49</f>
        <v>0</v>
      </c>
      <c r="O50" s="169"/>
      <c r="P50" s="171">
        <f t="shared" ref="P50" si="149">P35-P49</f>
        <v>0</v>
      </c>
      <c r="Q50" s="169"/>
      <c r="R50" s="171">
        <f t="shared" ref="R50" si="150">R35-R49</f>
        <v>-11</v>
      </c>
      <c r="S50" s="169"/>
      <c r="T50" s="171">
        <f t="shared" ref="T50" si="151">T35-T49</f>
        <v>0</v>
      </c>
      <c r="U50" s="169"/>
      <c r="V50" s="171">
        <f t="shared" ref="V50" si="152">V35-V49</f>
        <v>-145</v>
      </c>
      <c r="W50" s="169"/>
      <c r="X50" s="3"/>
      <c r="Y50" s="3"/>
      <c r="Z50" s="3"/>
      <c r="AA50" s="3"/>
    </row>
    <row r="51" spans="2:27" ht="12" customHeight="1">
      <c r="D51" s="169"/>
      <c r="E51" s="169"/>
      <c r="F51" s="169"/>
      <c r="G51" s="169"/>
      <c r="H51" s="169"/>
      <c r="I51" s="169"/>
      <c r="J51" s="169"/>
      <c r="K51" s="169"/>
      <c r="L51" s="169"/>
      <c r="M51" s="169"/>
      <c r="N51" s="169"/>
      <c r="O51" s="169"/>
      <c r="P51" s="169"/>
      <c r="Q51" s="169"/>
      <c r="R51" s="170"/>
      <c r="S51" s="169"/>
      <c r="T51" s="169"/>
      <c r="U51" s="169"/>
      <c r="V51" s="169"/>
      <c r="W51" s="169"/>
      <c r="X51" s="3"/>
      <c r="Y51" s="3"/>
      <c r="Z51" s="3"/>
      <c r="AA51" s="3"/>
    </row>
    <row r="52" spans="2:27" ht="12" customHeight="1">
      <c r="R52" s="60"/>
    </row>
    <row r="53" spans="2:27" ht="12" customHeight="1">
      <c r="R53" s="60"/>
    </row>
    <row r="54" spans="2:27" ht="12" customHeight="1">
      <c r="R54" s="61"/>
    </row>
    <row r="55" spans="2:27" ht="12" customHeight="1">
      <c r="R55" s="62"/>
    </row>
    <row r="146" spans="2:9" ht="12" customHeight="1">
      <c r="B146" s="1"/>
      <c r="C146" s="1"/>
      <c r="D146" s="1"/>
      <c r="E146" s="1"/>
      <c r="F146" s="1"/>
      <c r="G146" s="1"/>
      <c r="H146" s="1"/>
      <c r="I146" s="1"/>
    </row>
    <row r="147" spans="2:9" ht="12" customHeight="1">
      <c r="B147" s="1"/>
      <c r="C147" s="1"/>
      <c r="D147" s="1"/>
      <c r="E147" s="1"/>
      <c r="F147" s="1"/>
      <c r="G147" s="1"/>
      <c r="H147" s="1"/>
      <c r="I147" s="1"/>
    </row>
    <row r="148" spans="2:9" ht="12" customHeight="1">
      <c r="B148" s="1"/>
      <c r="C148" s="1"/>
      <c r="D148" s="1"/>
      <c r="E148" s="1"/>
      <c r="F148" s="1"/>
      <c r="G148" s="1"/>
      <c r="H148" s="1"/>
      <c r="I148" s="1"/>
    </row>
    <row r="151" spans="2:9" ht="12" customHeight="1">
      <c r="B151" s="1"/>
      <c r="C151" s="1"/>
      <c r="D151" s="1"/>
      <c r="E151" s="1"/>
      <c r="F151" s="1"/>
      <c r="G151" s="1"/>
      <c r="H151" s="1"/>
      <c r="I151" s="1"/>
    </row>
    <row r="152" spans="2:9" ht="12" customHeight="1">
      <c r="B152" s="1"/>
      <c r="C152" s="1"/>
      <c r="D152" s="1"/>
      <c r="E152" s="1"/>
      <c r="F152" s="1"/>
      <c r="G152" s="1"/>
      <c r="H152" s="1"/>
      <c r="I152" s="1"/>
    </row>
    <row r="153" spans="2:9" ht="12" customHeight="1">
      <c r="B153" s="1"/>
      <c r="C153" s="1"/>
      <c r="D153" s="1"/>
      <c r="E153" s="1"/>
      <c r="F153" s="1"/>
      <c r="G153" s="1"/>
      <c r="H153" s="1"/>
      <c r="I153" s="1"/>
    </row>
    <row r="154" spans="2:9" ht="12" customHeight="1">
      <c r="B154" s="1"/>
      <c r="C154" s="1"/>
      <c r="D154" s="1"/>
      <c r="E154" s="1"/>
      <c r="F154" s="1"/>
      <c r="G154" s="1"/>
      <c r="H154" s="1"/>
      <c r="I154" s="1"/>
    </row>
    <row r="155" spans="2:9" ht="12" customHeight="1">
      <c r="B155" s="1"/>
      <c r="C155" s="1"/>
      <c r="D155" s="1"/>
      <c r="E155" s="1"/>
      <c r="F155" s="1"/>
      <c r="G155" s="1"/>
      <c r="H155" s="1"/>
      <c r="I155" s="1"/>
    </row>
    <row r="156" spans="2:9" ht="12" customHeight="1">
      <c r="B156" s="1"/>
      <c r="C156" s="1"/>
      <c r="D156" s="1"/>
      <c r="E156" s="1"/>
      <c r="F156" s="1"/>
      <c r="G156" s="1"/>
      <c r="H156" s="1"/>
      <c r="I156" s="1"/>
    </row>
    <row r="157" spans="2:9" ht="12" customHeight="1">
      <c r="B157" s="1"/>
      <c r="C157" s="1"/>
      <c r="D157" s="1"/>
      <c r="E157" s="1"/>
      <c r="F157" s="1"/>
      <c r="G157" s="1"/>
      <c r="H157" s="1"/>
      <c r="I157" s="1"/>
    </row>
    <row r="168" spans="2:9" ht="12" customHeight="1">
      <c r="B168" s="1"/>
      <c r="C168" s="1"/>
      <c r="D168" s="1"/>
      <c r="E168" s="1"/>
      <c r="F168" s="1"/>
      <c r="G168" s="1"/>
      <c r="H168" s="1"/>
      <c r="I168" s="1"/>
    </row>
    <row r="169" spans="2:9" ht="12" customHeight="1">
      <c r="B169" s="1"/>
      <c r="C169" s="1"/>
      <c r="D169" s="1"/>
      <c r="E169" s="1"/>
      <c r="F169" s="1"/>
      <c r="G169" s="1"/>
      <c r="H169" s="1"/>
      <c r="I169" s="1"/>
    </row>
    <row r="170" spans="2:9" ht="12" customHeight="1">
      <c r="B170" s="1"/>
      <c r="C170" s="1"/>
      <c r="D170" s="1"/>
      <c r="E170" s="1"/>
      <c r="F170" s="1"/>
      <c r="G170" s="1"/>
      <c r="H170" s="1"/>
      <c r="I170" s="1"/>
    </row>
    <row r="173" spans="2:9" ht="12" customHeight="1">
      <c r="B173" s="1"/>
      <c r="C173" s="1"/>
      <c r="D173" s="1"/>
      <c r="E173" s="1"/>
      <c r="F173" s="1"/>
      <c r="G173" s="1"/>
      <c r="H173" s="1"/>
      <c r="I173" s="1"/>
    </row>
    <row r="174" spans="2:9" ht="12" customHeight="1">
      <c r="B174" s="1"/>
      <c r="C174" s="1"/>
      <c r="D174" s="1"/>
      <c r="E174" s="1"/>
      <c r="F174" s="1"/>
      <c r="G174" s="1"/>
      <c r="H174" s="1"/>
      <c r="I174" s="1"/>
    </row>
    <row r="175" spans="2:9" ht="12" customHeight="1">
      <c r="B175" s="1"/>
      <c r="C175" s="1"/>
      <c r="D175" s="1"/>
      <c r="E175" s="1"/>
      <c r="F175" s="1"/>
      <c r="G175" s="1"/>
      <c r="H175" s="1"/>
      <c r="I175" s="1"/>
    </row>
    <row r="176" spans="2:9" ht="12" customHeight="1">
      <c r="B176" s="1"/>
      <c r="C176" s="1"/>
      <c r="D176" s="1"/>
      <c r="E176" s="1"/>
      <c r="F176" s="1"/>
      <c r="G176" s="1"/>
      <c r="H176" s="1"/>
      <c r="I176" s="1"/>
    </row>
    <row r="177" spans="2:9" ht="12" customHeight="1">
      <c r="B177" s="1"/>
      <c r="C177" s="1"/>
      <c r="D177" s="1"/>
      <c r="E177" s="1"/>
      <c r="F177" s="1"/>
      <c r="G177" s="1"/>
      <c r="H177" s="1"/>
      <c r="I177" s="1"/>
    </row>
    <row r="178" spans="2:9" ht="12" customHeight="1">
      <c r="B178" s="1"/>
      <c r="C178" s="1"/>
      <c r="D178" s="1"/>
      <c r="E178" s="1"/>
      <c r="F178" s="1"/>
      <c r="G178" s="1"/>
      <c r="H178" s="1"/>
      <c r="I178" s="1"/>
    </row>
    <row r="179" spans="2:9" ht="12" customHeight="1">
      <c r="B179" s="1"/>
      <c r="C179" s="1"/>
      <c r="D179" s="1"/>
      <c r="E179" s="1"/>
      <c r="F179" s="1"/>
      <c r="G179" s="1"/>
      <c r="H179" s="1"/>
      <c r="I179" s="1"/>
    </row>
    <row r="190" spans="2:9" ht="12" customHeight="1">
      <c r="B190" s="1"/>
      <c r="C190" s="1"/>
      <c r="D190" s="1"/>
      <c r="E190" s="1"/>
      <c r="F190" s="1"/>
      <c r="G190" s="1"/>
      <c r="H190" s="1"/>
      <c r="I190" s="1"/>
    </row>
    <row r="191" spans="2:9" ht="12" customHeight="1">
      <c r="B191" s="1"/>
      <c r="C191" s="1"/>
      <c r="D191" s="1"/>
      <c r="E191" s="1"/>
      <c r="F191" s="1"/>
      <c r="G191" s="1"/>
      <c r="H191" s="1"/>
      <c r="I191" s="1"/>
    </row>
    <row r="192" spans="2:9" ht="12" customHeight="1">
      <c r="B192" s="1"/>
      <c r="C192" s="1"/>
      <c r="D192" s="1"/>
      <c r="E192" s="1"/>
      <c r="F192" s="1"/>
      <c r="G192" s="1"/>
      <c r="H192" s="1"/>
      <c r="I192" s="1"/>
    </row>
    <row r="193" spans="1:10" ht="12" customHeight="1">
      <c r="A193" s="1"/>
    </row>
    <row r="194" spans="1:10" ht="12" customHeight="1">
      <c r="A194" s="1"/>
      <c r="J194" s="1"/>
    </row>
    <row r="195" spans="1:10" ht="12" customHeight="1">
      <c r="A195" s="1"/>
      <c r="B195" s="1"/>
      <c r="C195" s="1"/>
      <c r="D195" s="1"/>
      <c r="E195" s="1"/>
      <c r="F195" s="1"/>
      <c r="G195" s="1"/>
      <c r="H195" s="1"/>
      <c r="I195" s="1"/>
      <c r="J195" s="1"/>
    </row>
    <row r="196" spans="1:10" ht="12" customHeight="1">
      <c r="B196" s="1"/>
      <c r="C196" s="1"/>
      <c r="D196" s="1"/>
      <c r="E196" s="1"/>
      <c r="F196" s="1"/>
      <c r="G196" s="1"/>
      <c r="H196" s="1"/>
      <c r="I196" s="1"/>
      <c r="J196" s="1"/>
    </row>
    <row r="197" spans="1:10" ht="12" customHeight="1">
      <c r="B197" s="1"/>
      <c r="C197" s="1"/>
      <c r="D197" s="1"/>
      <c r="E197" s="1"/>
      <c r="F197" s="1"/>
      <c r="G197" s="1"/>
      <c r="H197" s="1"/>
      <c r="I197" s="1"/>
    </row>
    <row r="198" spans="1:10" ht="12" customHeight="1">
      <c r="A198" s="1"/>
      <c r="B198" s="1"/>
      <c r="C198" s="1"/>
      <c r="D198" s="1"/>
      <c r="E198" s="1"/>
      <c r="F198" s="1"/>
      <c r="G198" s="1"/>
      <c r="H198" s="1"/>
      <c r="I198" s="1"/>
    </row>
    <row r="199" spans="1:10" ht="12" customHeight="1">
      <c r="A199" s="1"/>
      <c r="B199" s="1"/>
      <c r="C199" s="1"/>
      <c r="D199" s="1"/>
      <c r="E199" s="1"/>
      <c r="F199" s="1"/>
      <c r="G199" s="1"/>
      <c r="H199" s="1"/>
      <c r="I199" s="1"/>
      <c r="J199" s="1"/>
    </row>
    <row r="200" spans="1:10" ht="12" customHeight="1">
      <c r="A200" s="1"/>
      <c r="B200" s="1"/>
      <c r="C200" s="1"/>
      <c r="D200" s="1"/>
      <c r="E200" s="1"/>
      <c r="F200" s="1"/>
      <c r="G200" s="1"/>
      <c r="H200" s="1"/>
      <c r="I200" s="1"/>
      <c r="J200" s="1"/>
    </row>
    <row r="201" spans="1:10" ht="12" customHeight="1">
      <c r="A201" s="1"/>
      <c r="B201" s="1"/>
      <c r="C201" s="1"/>
      <c r="D201" s="1"/>
      <c r="E201" s="1"/>
      <c r="F201" s="1"/>
      <c r="G201" s="1"/>
      <c r="H201" s="1"/>
      <c r="I201" s="1"/>
      <c r="J201" s="1"/>
    </row>
    <row r="202" spans="1:10" ht="12" customHeight="1">
      <c r="A202" s="1"/>
      <c r="J202" s="1"/>
    </row>
    <row r="203" spans="1:10" ht="12" customHeight="1">
      <c r="A203" s="1"/>
      <c r="J203" s="1"/>
    </row>
    <row r="204" spans="1:10" ht="12" customHeight="1">
      <c r="A204" s="1"/>
      <c r="J204" s="1"/>
    </row>
    <row r="205" spans="1:10" ht="12" customHeight="1">
      <c r="J205" s="1"/>
    </row>
    <row r="212" spans="1:10" ht="12" customHeight="1">
      <c r="B212" s="1"/>
      <c r="C212" s="1"/>
      <c r="D212" s="1"/>
      <c r="E212" s="1"/>
      <c r="F212" s="1"/>
      <c r="G212" s="1"/>
      <c r="H212" s="1"/>
      <c r="I212" s="1"/>
    </row>
    <row r="213" spans="1:10" ht="12" customHeight="1">
      <c r="B213" s="1"/>
      <c r="C213" s="1"/>
      <c r="D213" s="1"/>
      <c r="E213" s="1"/>
      <c r="F213" s="1"/>
      <c r="G213" s="1"/>
      <c r="H213" s="1"/>
      <c r="I213" s="1"/>
    </row>
    <row r="214" spans="1:10" ht="12" customHeight="1">
      <c r="B214" s="1"/>
      <c r="C214" s="1"/>
      <c r="D214" s="1"/>
      <c r="E214" s="1"/>
      <c r="F214" s="1"/>
      <c r="G214" s="1"/>
      <c r="H214" s="1"/>
      <c r="I214" s="1"/>
    </row>
    <row r="215" spans="1:10" ht="12" customHeight="1">
      <c r="A215" s="1"/>
    </row>
    <row r="216" spans="1:10" ht="12" customHeight="1">
      <c r="A216" s="1"/>
      <c r="J216" s="1"/>
    </row>
    <row r="217" spans="1:10" ht="12" customHeight="1">
      <c r="A217" s="1"/>
      <c r="B217" s="1"/>
      <c r="C217" s="1"/>
      <c r="D217" s="1"/>
      <c r="E217" s="1"/>
      <c r="F217" s="1"/>
      <c r="G217" s="1"/>
      <c r="H217" s="1"/>
      <c r="I217" s="1"/>
      <c r="J217" s="1"/>
    </row>
    <row r="218" spans="1:10" ht="12" customHeight="1">
      <c r="B218" s="1"/>
      <c r="C218" s="1"/>
      <c r="D218" s="1"/>
      <c r="E218" s="1"/>
      <c r="F218" s="1"/>
      <c r="G218" s="1"/>
      <c r="H218" s="1"/>
      <c r="I218" s="1"/>
      <c r="J218" s="1"/>
    </row>
    <row r="219" spans="1:10" ht="12" customHeight="1">
      <c r="B219" s="1"/>
      <c r="C219" s="1"/>
      <c r="D219" s="1"/>
      <c r="E219" s="1"/>
      <c r="F219" s="1"/>
      <c r="G219" s="1"/>
      <c r="H219" s="1"/>
      <c r="I219" s="1"/>
    </row>
    <row r="220" spans="1:10" ht="12" customHeight="1">
      <c r="A220" s="1"/>
      <c r="B220" s="1"/>
      <c r="C220" s="1"/>
      <c r="D220" s="1"/>
      <c r="E220" s="1"/>
      <c r="F220" s="1"/>
      <c r="G220" s="1"/>
      <c r="H220" s="1"/>
      <c r="I220" s="1"/>
    </row>
    <row r="221" spans="1:10" ht="12" customHeight="1">
      <c r="A221" s="1"/>
      <c r="B221" s="1"/>
      <c r="C221" s="1"/>
      <c r="D221" s="1"/>
      <c r="E221" s="1"/>
      <c r="F221" s="1"/>
      <c r="G221" s="1"/>
      <c r="H221" s="1"/>
      <c r="I221" s="1"/>
      <c r="J221" s="1"/>
    </row>
    <row r="222" spans="1:10" ht="12" customHeight="1">
      <c r="A222" s="1"/>
      <c r="B222" s="1"/>
      <c r="C222" s="1"/>
      <c r="D222" s="1"/>
      <c r="E222" s="1"/>
      <c r="F222" s="1"/>
      <c r="G222" s="1"/>
      <c r="H222" s="1"/>
      <c r="I222" s="1"/>
      <c r="J222" s="1"/>
    </row>
    <row r="223" spans="1:10" ht="12" customHeight="1">
      <c r="A223" s="1"/>
      <c r="B223" s="1"/>
      <c r="C223" s="1"/>
      <c r="D223" s="1"/>
      <c r="E223" s="1"/>
      <c r="F223" s="1"/>
      <c r="G223" s="1"/>
      <c r="H223" s="1"/>
      <c r="I223" s="1"/>
      <c r="J223" s="1"/>
    </row>
    <row r="224" spans="1:10" ht="12" customHeight="1">
      <c r="A224" s="1"/>
      <c r="J224" s="1"/>
    </row>
    <row r="225" spans="1:10" ht="12" customHeight="1">
      <c r="A225" s="1"/>
      <c r="J225" s="1"/>
    </row>
    <row r="226" spans="1:10" ht="12" customHeight="1">
      <c r="A226" s="1"/>
      <c r="J226" s="1"/>
    </row>
    <row r="227" spans="1:10" ht="12" customHeight="1">
      <c r="J227" s="1"/>
    </row>
    <row r="234" spans="1:10" ht="12" customHeight="1">
      <c r="B234" s="1"/>
      <c r="C234" s="1"/>
      <c r="D234" s="1"/>
      <c r="E234" s="1"/>
      <c r="F234" s="1"/>
      <c r="G234" s="1"/>
      <c r="H234" s="1"/>
      <c r="I234" s="1"/>
    </row>
    <row r="235" spans="1:10" ht="12" customHeight="1">
      <c r="B235" s="1"/>
      <c r="C235" s="1"/>
      <c r="D235" s="1"/>
      <c r="E235" s="1"/>
      <c r="F235" s="1"/>
      <c r="G235" s="1"/>
      <c r="H235" s="1"/>
      <c r="I235" s="1"/>
    </row>
    <row r="236" spans="1:10" ht="12" customHeight="1">
      <c r="B236" s="1"/>
      <c r="C236" s="1"/>
      <c r="D236" s="1"/>
      <c r="E236" s="1"/>
      <c r="F236" s="1"/>
      <c r="G236" s="1"/>
      <c r="H236" s="1"/>
      <c r="I236" s="1"/>
    </row>
    <row r="237" spans="1:10" ht="12" customHeight="1">
      <c r="A237" s="1"/>
    </row>
    <row r="238" spans="1:10" ht="12" customHeight="1">
      <c r="A238" s="1"/>
      <c r="J238" s="1"/>
    </row>
    <row r="239" spans="1:10" ht="12" customHeight="1">
      <c r="A239" s="1"/>
      <c r="B239" s="1"/>
      <c r="C239" s="1"/>
      <c r="D239" s="1"/>
      <c r="E239" s="1"/>
      <c r="F239" s="1"/>
      <c r="G239" s="1"/>
      <c r="H239" s="1"/>
      <c r="I239" s="1"/>
      <c r="J239" s="1"/>
    </row>
    <row r="240" spans="1:10" ht="12" customHeight="1">
      <c r="B240" s="1"/>
      <c r="C240" s="1"/>
      <c r="D240" s="1"/>
      <c r="E240" s="1"/>
      <c r="F240" s="1"/>
      <c r="G240" s="1"/>
      <c r="H240" s="1"/>
      <c r="I240" s="1"/>
      <c r="J240" s="1"/>
    </row>
    <row r="241" spans="1:10" ht="12" customHeight="1">
      <c r="B241" s="1"/>
      <c r="C241" s="1"/>
      <c r="D241" s="1"/>
      <c r="E241" s="1"/>
      <c r="F241" s="1"/>
      <c r="G241" s="1"/>
      <c r="H241" s="1"/>
      <c r="I241" s="1"/>
    </row>
    <row r="242" spans="1:10" ht="12" customHeight="1">
      <c r="A242" s="1"/>
      <c r="B242" s="1"/>
      <c r="C242" s="1"/>
      <c r="D242" s="1"/>
      <c r="E242" s="1"/>
      <c r="F242" s="1"/>
      <c r="G242" s="1"/>
      <c r="H242" s="1"/>
      <c r="I242" s="1"/>
    </row>
    <row r="243" spans="1:10" ht="12" customHeight="1">
      <c r="A243" s="1"/>
      <c r="B243" s="1"/>
      <c r="C243" s="1"/>
      <c r="D243" s="1"/>
      <c r="E243" s="1"/>
      <c r="F243" s="1"/>
      <c r="G243" s="1"/>
      <c r="H243" s="1"/>
      <c r="I243" s="1"/>
      <c r="J243" s="1"/>
    </row>
    <row r="244" spans="1:10" ht="12" customHeight="1">
      <c r="A244" s="1"/>
      <c r="B244" s="1"/>
      <c r="C244" s="1"/>
      <c r="D244" s="1"/>
      <c r="E244" s="1"/>
      <c r="F244" s="1"/>
      <c r="G244" s="1"/>
      <c r="H244" s="1"/>
      <c r="I244" s="1"/>
      <c r="J244" s="1"/>
    </row>
    <row r="245" spans="1:10" ht="12" customHeight="1">
      <c r="A245" s="1"/>
      <c r="B245" s="1"/>
      <c r="C245" s="1"/>
      <c r="D245" s="1"/>
      <c r="E245" s="1"/>
      <c r="F245" s="1"/>
      <c r="G245" s="1"/>
      <c r="H245" s="1"/>
      <c r="I245" s="1"/>
      <c r="J245" s="1"/>
    </row>
    <row r="246" spans="1:10" ht="12" customHeight="1">
      <c r="A246" s="1"/>
      <c r="J246" s="1"/>
    </row>
    <row r="247" spans="1:10" ht="12" customHeight="1">
      <c r="A247" s="1"/>
      <c r="J247" s="1"/>
    </row>
    <row r="248" spans="1:10" ht="12" customHeight="1">
      <c r="A248" s="1"/>
      <c r="J248" s="1"/>
    </row>
    <row r="249" spans="1:10" ht="12" customHeight="1">
      <c r="J249" s="1"/>
    </row>
    <row r="259" spans="1:10" ht="12" customHeight="1">
      <c r="A259" s="1"/>
    </row>
    <row r="260" spans="1:10" ht="12" customHeight="1">
      <c r="A260" s="1"/>
      <c r="J260" s="1"/>
    </row>
    <row r="261" spans="1:10" ht="12" customHeight="1">
      <c r="A261" s="1"/>
      <c r="J261" s="1"/>
    </row>
    <row r="262" spans="1:10" ht="12" customHeight="1">
      <c r="J262" s="1"/>
    </row>
    <row r="264" spans="1:10" ht="12" customHeight="1">
      <c r="A264" s="1"/>
    </row>
    <row r="265" spans="1:10" ht="12" customHeight="1">
      <c r="A265" s="1"/>
      <c r="J265" s="1"/>
    </row>
    <row r="266" spans="1:10" ht="12" customHeight="1">
      <c r="A266" s="1"/>
      <c r="J266" s="1"/>
    </row>
    <row r="267" spans="1:10" ht="12" customHeight="1">
      <c r="A267" s="1"/>
      <c r="J267" s="1"/>
    </row>
    <row r="268" spans="1:10" ht="12" customHeight="1">
      <c r="A268" s="1"/>
      <c r="J268" s="1"/>
    </row>
    <row r="269" spans="1:10" ht="12" customHeight="1">
      <c r="A269" s="1"/>
      <c r="J269" s="1"/>
    </row>
    <row r="270" spans="1:10" ht="12" customHeight="1">
      <c r="A270" s="1"/>
      <c r="J270" s="1"/>
    </row>
    <row r="271" spans="1:10" ht="12" customHeight="1">
      <c r="J271" s="1"/>
    </row>
    <row r="281" spans="1:10" ht="12" customHeight="1">
      <c r="A281" s="1"/>
    </row>
    <row r="282" spans="1:10" ht="12" customHeight="1">
      <c r="A282" s="1"/>
      <c r="J282" s="1"/>
    </row>
    <row r="283" spans="1:10" ht="12" customHeight="1">
      <c r="A283" s="1"/>
      <c r="J283" s="1"/>
    </row>
    <row r="284" spans="1:10" ht="12" customHeight="1">
      <c r="J284" s="1"/>
    </row>
    <row r="286" spans="1:10" ht="12" customHeight="1">
      <c r="A286" s="1"/>
    </row>
    <row r="287" spans="1:10" ht="12" customHeight="1">
      <c r="A287" s="1"/>
      <c r="J287" s="1"/>
    </row>
    <row r="288" spans="1:10" ht="12" customHeight="1">
      <c r="A288" s="1"/>
      <c r="J288" s="1"/>
    </row>
    <row r="289" spans="1:10" ht="12" customHeight="1">
      <c r="A289" s="1"/>
      <c r="J289" s="1"/>
    </row>
    <row r="290" spans="1:10" ht="12" customHeight="1">
      <c r="A290" s="1"/>
      <c r="J290" s="1"/>
    </row>
    <row r="291" spans="1:10" ht="12" customHeight="1">
      <c r="A291" s="1"/>
      <c r="J291" s="1"/>
    </row>
    <row r="292" spans="1:10" ht="12" customHeight="1">
      <c r="A292" s="1"/>
      <c r="J292" s="1"/>
    </row>
    <row r="293" spans="1:10" ht="12" customHeight="1">
      <c r="J293" s="1"/>
    </row>
  </sheetData>
  <mergeCells count="15">
    <mergeCell ref="T5:U6"/>
    <mergeCell ref="V5:W6"/>
    <mergeCell ref="X5:Y6"/>
    <mergeCell ref="Z5:AA6"/>
    <mergeCell ref="F6:G6"/>
    <mergeCell ref="H6:I6"/>
    <mergeCell ref="L6:M6"/>
    <mergeCell ref="P6:Q6"/>
    <mergeCell ref="R5:S6"/>
    <mergeCell ref="N6:O6"/>
    <mergeCell ref="B5:C7"/>
    <mergeCell ref="D5:E6"/>
    <mergeCell ref="F5:I5"/>
    <mergeCell ref="J5:K6"/>
    <mergeCell ref="L5:Q5"/>
  </mergeCells>
  <phoneticPr fontId="2"/>
  <pageMargins left="0.59055118110236227" right="0" top="0.59055118110236227" bottom="0" header="0" footer="0"/>
  <pageSetup paperSize="9" scale="73" orientation="landscape" horizontalDpi="4294967294" r:id="rId1"/>
  <headerFooter alignWithMargins="0"/>
  <ignoredErrors>
    <ignoredError sqref="B9:C30 B8 B31:C32" numberStoredAsText="1"/>
    <ignoredError sqref="X9:Z29 Y30:Z30"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53"/>
  <sheetViews>
    <sheetView showGridLines="0" tabSelected="1" zoomScale="90" zoomScaleNormal="90" workbookViewId="0">
      <pane xSplit="3" ySplit="7" topLeftCell="D311" activePane="bottomRight" state="frozen"/>
      <selection pane="topRight" activeCell="D1" sqref="D1"/>
      <selection pane="bottomLeft" activeCell="A8" sqref="A8"/>
      <selection pane="bottomRight" activeCell="U339" sqref="U339"/>
    </sheetView>
  </sheetViews>
  <sheetFormatPr defaultColWidth="9" defaultRowHeight="12" customHeight="1"/>
  <cols>
    <col min="1" max="2" width="7.625" style="3" customWidth="1"/>
    <col min="3" max="3" width="10.625" style="31" customWidth="1"/>
    <col min="4" max="4" width="7.625" style="3" customWidth="1"/>
    <col min="5" max="5" width="10.625" style="3" customWidth="1"/>
    <col min="6" max="6" width="7.625" style="3" customWidth="1"/>
    <col min="7" max="7" width="10.625" style="3" customWidth="1"/>
    <col min="8" max="8" width="7.625" style="3" customWidth="1"/>
    <col min="9" max="9" width="10.625" style="3" customWidth="1"/>
    <col min="10" max="10" width="7.625" style="3" customWidth="1"/>
    <col min="11" max="11" width="10.625" style="4" customWidth="1"/>
    <col min="12" max="12" width="7.625" style="4" customWidth="1"/>
    <col min="13" max="13" width="10.625" style="17" customWidth="1"/>
    <col min="14" max="14" width="7.625" style="17" customWidth="1"/>
    <col min="15" max="17" width="10.625" style="17" customWidth="1"/>
    <col min="18" max="18" width="7.625" style="17" customWidth="1"/>
    <col min="19" max="19" width="10.625" style="17" customWidth="1"/>
    <col min="20" max="20" width="7.625" style="17" customWidth="1"/>
    <col min="21" max="21" width="10.625" style="17" customWidth="1"/>
    <col min="22" max="22" width="7.625" style="17" customWidth="1"/>
    <col min="23" max="23" width="10.625" style="17" customWidth="1"/>
    <col min="24" max="24" width="7.625" style="17" customWidth="1"/>
    <col min="25" max="25" width="10.625" style="17" customWidth="1"/>
    <col min="26" max="26" width="7.625" style="17" customWidth="1"/>
    <col min="27" max="27" width="10.625" style="17" customWidth="1"/>
    <col min="28" max="28" width="9.125" style="53" customWidth="1"/>
    <col min="29" max="16384" width="9" style="4"/>
  </cols>
  <sheetData>
    <row r="1" spans="1:29" s="6" customFormat="1" ht="12" customHeight="1">
      <c r="A1" s="5"/>
      <c r="B1" s="3"/>
      <c r="C1" s="31"/>
      <c r="D1" s="3"/>
      <c r="E1" s="3"/>
      <c r="F1" s="3"/>
      <c r="G1" s="3"/>
      <c r="H1" s="3"/>
      <c r="I1" s="3"/>
      <c r="J1" s="3"/>
      <c r="K1" s="4"/>
      <c r="L1" s="4"/>
      <c r="M1" s="17"/>
      <c r="N1" s="17"/>
      <c r="O1" s="17"/>
      <c r="P1" s="17"/>
      <c r="Q1" s="17"/>
      <c r="R1" s="17"/>
      <c r="S1" s="17"/>
      <c r="T1" s="17"/>
      <c r="U1" s="17"/>
      <c r="V1" s="17"/>
      <c r="W1" s="17"/>
      <c r="X1" s="17"/>
      <c r="Y1" s="17"/>
      <c r="Z1" s="17"/>
      <c r="AA1" s="17"/>
      <c r="AB1" s="190"/>
    </row>
    <row r="2" spans="1:29" s="6" customFormat="1" ht="15" customHeight="1">
      <c r="A2" s="5"/>
      <c r="B2" s="7" t="s">
        <v>199</v>
      </c>
      <c r="C2" s="32"/>
      <c r="D2" s="5"/>
      <c r="E2" s="5"/>
      <c r="F2" s="5"/>
      <c r="G2" s="5"/>
      <c r="H2" s="5"/>
      <c r="I2" s="5"/>
      <c r="J2" s="5"/>
      <c r="M2" s="16"/>
      <c r="N2" s="16"/>
      <c r="O2" s="16"/>
      <c r="P2" s="16"/>
      <c r="Q2" s="16"/>
      <c r="R2" s="16"/>
      <c r="S2" s="16"/>
      <c r="T2" s="16"/>
      <c r="U2" s="16"/>
      <c r="V2" s="16"/>
      <c r="W2" s="16"/>
      <c r="X2" s="16"/>
      <c r="Y2" s="16"/>
      <c r="Z2" s="16"/>
      <c r="AA2" s="16"/>
      <c r="AB2" s="190"/>
    </row>
    <row r="3" spans="1:29" s="6" customFormat="1" ht="12" customHeight="1">
      <c r="A3" s="5"/>
      <c r="B3" s="9"/>
      <c r="C3" s="33"/>
      <c r="D3" s="8"/>
      <c r="E3" s="8"/>
      <c r="F3" s="8"/>
      <c r="G3" s="8"/>
      <c r="H3" s="8"/>
      <c r="I3" s="3"/>
      <c r="J3" s="3"/>
      <c r="K3" s="4"/>
      <c r="L3" s="4"/>
      <c r="M3" s="17"/>
      <c r="N3" s="17"/>
      <c r="O3" s="17"/>
      <c r="P3" s="17"/>
      <c r="Q3" s="17"/>
      <c r="R3" s="17"/>
      <c r="S3" s="17"/>
      <c r="T3" s="17"/>
      <c r="U3" s="17"/>
      <c r="V3" s="17"/>
      <c r="W3" s="17"/>
      <c r="X3" s="17"/>
      <c r="Y3" s="17"/>
      <c r="Z3" s="17"/>
      <c r="AA3" s="17"/>
      <c r="AB3" s="190"/>
    </row>
    <row r="4" spans="1:29" ht="12" customHeight="1">
      <c r="A4" s="4"/>
      <c r="B4" s="2"/>
      <c r="C4" s="34"/>
      <c r="D4" s="2"/>
      <c r="E4" s="2"/>
      <c r="F4" s="2"/>
      <c r="G4" s="2"/>
      <c r="H4" s="2"/>
      <c r="I4" s="2"/>
      <c r="J4" s="13"/>
      <c r="AA4" s="11" t="s">
        <v>16</v>
      </c>
      <c r="AB4" s="54"/>
    </row>
    <row r="5" spans="1:29" ht="12" customHeight="1">
      <c r="A5" s="4"/>
      <c r="B5" s="226" t="s">
        <v>61</v>
      </c>
      <c r="C5" s="227"/>
      <c r="D5" s="232" t="s">
        <v>18</v>
      </c>
      <c r="E5" s="233"/>
      <c r="F5" s="236"/>
      <c r="G5" s="237"/>
      <c r="H5" s="237"/>
      <c r="I5" s="237"/>
      <c r="J5" s="238" t="s">
        <v>19</v>
      </c>
      <c r="K5" s="239"/>
      <c r="L5" s="236"/>
      <c r="M5" s="237"/>
      <c r="N5" s="242"/>
      <c r="O5" s="242"/>
      <c r="P5" s="237"/>
      <c r="Q5" s="237"/>
      <c r="R5" s="238" t="s">
        <v>20</v>
      </c>
      <c r="S5" s="238"/>
      <c r="T5" s="243" t="s">
        <v>221</v>
      </c>
      <c r="U5" s="243"/>
      <c r="V5" s="243" t="s">
        <v>222</v>
      </c>
      <c r="W5" s="243"/>
      <c r="X5" s="245" t="s">
        <v>0</v>
      </c>
      <c r="Y5" s="245"/>
      <c r="Z5" s="245" t="s">
        <v>1</v>
      </c>
      <c r="AA5" s="248"/>
      <c r="AB5" s="54"/>
    </row>
    <row r="6" spans="1:29" ht="12" customHeight="1">
      <c r="A6" s="4"/>
      <c r="B6" s="228"/>
      <c r="C6" s="229"/>
      <c r="D6" s="234"/>
      <c r="E6" s="235"/>
      <c r="F6" s="244" t="s">
        <v>4</v>
      </c>
      <c r="G6" s="235"/>
      <c r="H6" s="244" t="s">
        <v>21</v>
      </c>
      <c r="I6" s="235"/>
      <c r="J6" s="240"/>
      <c r="K6" s="241"/>
      <c r="L6" s="244" t="s">
        <v>4</v>
      </c>
      <c r="M6" s="235"/>
      <c r="N6" s="250" t="s">
        <v>166</v>
      </c>
      <c r="O6" s="251"/>
      <c r="P6" s="244" t="s">
        <v>62</v>
      </c>
      <c r="Q6" s="235"/>
      <c r="R6" s="240"/>
      <c r="S6" s="241"/>
      <c r="T6" s="244"/>
      <c r="U6" s="235"/>
      <c r="V6" s="244"/>
      <c r="W6" s="235"/>
      <c r="X6" s="246"/>
      <c r="Y6" s="247"/>
      <c r="Z6" s="246"/>
      <c r="AA6" s="249"/>
      <c r="AB6" s="54"/>
    </row>
    <row r="7" spans="1:29" ht="12" customHeight="1">
      <c r="A7" s="4"/>
      <c r="B7" s="230"/>
      <c r="C7" s="231"/>
      <c r="D7" s="18"/>
      <c r="E7" s="19" t="s">
        <v>169</v>
      </c>
      <c r="F7" s="20"/>
      <c r="G7" s="19" t="s">
        <v>170</v>
      </c>
      <c r="H7" s="20"/>
      <c r="I7" s="19" t="s">
        <v>170</v>
      </c>
      <c r="J7" s="20"/>
      <c r="K7" s="19" t="s">
        <v>170</v>
      </c>
      <c r="L7" s="20"/>
      <c r="M7" s="19" t="s">
        <v>170</v>
      </c>
      <c r="N7" s="37"/>
      <c r="O7" s="19" t="s">
        <v>170</v>
      </c>
      <c r="P7" s="20"/>
      <c r="Q7" s="19" t="s">
        <v>170</v>
      </c>
      <c r="R7" s="20"/>
      <c r="S7" s="19" t="s">
        <v>170</v>
      </c>
      <c r="T7" s="21"/>
      <c r="U7" s="19" t="s">
        <v>170</v>
      </c>
      <c r="V7" s="21"/>
      <c r="W7" s="19" t="s">
        <v>170</v>
      </c>
      <c r="X7" s="30"/>
      <c r="Y7" s="19" t="s">
        <v>170</v>
      </c>
      <c r="Z7" s="30"/>
      <c r="AA7" s="22" t="s">
        <v>170</v>
      </c>
      <c r="AB7" s="54"/>
    </row>
    <row r="8" spans="1:29" ht="12" hidden="1" customHeight="1">
      <c r="A8" s="4"/>
      <c r="B8" s="38" t="s">
        <v>83</v>
      </c>
      <c r="C8" s="39" t="s">
        <v>165</v>
      </c>
      <c r="D8" s="87">
        <v>38011</v>
      </c>
      <c r="E8" s="88" t="s">
        <v>33</v>
      </c>
      <c r="F8" s="88"/>
      <c r="G8" s="88"/>
      <c r="H8" s="88"/>
      <c r="I8" s="88"/>
      <c r="J8" s="88">
        <v>7260</v>
      </c>
      <c r="K8" s="88" t="s">
        <v>33</v>
      </c>
      <c r="L8" s="88"/>
      <c r="M8" s="88"/>
      <c r="N8" s="88"/>
      <c r="O8" s="88"/>
      <c r="P8" s="88"/>
      <c r="Q8" s="88"/>
      <c r="R8" s="88">
        <v>45271</v>
      </c>
      <c r="S8" s="88" t="s">
        <v>84</v>
      </c>
      <c r="T8" s="124">
        <v>12865</v>
      </c>
      <c r="U8" s="124" t="s">
        <v>84</v>
      </c>
      <c r="V8" s="124">
        <v>7987</v>
      </c>
      <c r="W8" s="124" t="s">
        <v>33</v>
      </c>
      <c r="X8" s="124">
        <f>V8-T8</f>
        <v>-4878</v>
      </c>
      <c r="Y8" s="124" t="s">
        <v>85</v>
      </c>
      <c r="Z8" s="124">
        <f>R8+X8</f>
        <v>40393</v>
      </c>
      <c r="AA8" s="125" t="s">
        <v>33</v>
      </c>
      <c r="AB8" s="54"/>
      <c r="AC8" s="98"/>
    </row>
    <row r="9" spans="1:29" ht="12" hidden="1" customHeight="1">
      <c r="A9" s="4"/>
      <c r="B9" s="27" t="s">
        <v>86</v>
      </c>
      <c r="C9" s="40" t="s">
        <v>87</v>
      </c>
      <c r="D9" s="65">
        <v>39477</v>
      </c>
      <c r="E9" s="76" t="s">
        <v>33</v>
      </c>
      <c r="F9" s="76"/>
      <c r="G9" s="76"/>
      <c r="H9" s="76"/>
      <c r="I9" s="76"/>
      <c r="J9" s="76">
        <v>6922</v>
      </c>
      <c r="K9" s="76" t="s">
        <v>84</v>
      </c>
      <c r="L9" s="76"/>
      <c r="M9" s="76"/>
      <c r="N9" s="76"/>
      <c r="O9" s="76"/>
      <c r="P9" s="76"/>
      <c r="Q9" s="76"/>
      <c r="R9" s="76">
        <v>46399</v>
      </c>
      <c r="S9" s="76" t="s">
        <v>33</v>
      </c>
      <c r="T9" s="113">
        <v>12764</v>
      </c>
      <c r="U9" s="113" t="s">
        <v>88</v>
      </c>
      <c r="V9" s="113">
        <v>7929</v>
      </c>
      <c r="W9" s="113" t="s">
        <v>84</v>
      </c>
      <c r="X9" s="113">
        <f t="shared" ref="X9:X72" si="0">V9-T9</f>
        <v>-4835</v>
      </c>
      <c r="Y9" s="113" t="s">
        <v>84</v>
      </c>
      <c r="Z9" s="113">
        <f t="shared" ref="Z9:Z72" si="1">R9+X9</f>
        <v>41564</v>
      </c>
      <c r="AA9" s="126" t="s">
        <v>33</v>
      </c>
      <c r="AB9" s="54"/>
      <c r="AC9" s="98"/>
    </row>
    <row r="10" spans="1:29" ht="12" hidden="1" customHeight="1">
      <c r="A10" s="4"/>
      <c r="B10" s="27" t="s">
        <v>63</v>
      </c>
      <c r="C10" s="40" t="s">
        <v>73</v>
      </c>
      <c r="D10" s="65">
        <v>40356</v>
      </c>
      <c r="E10" s="76" t="s">
        <v>84</v>
      </c>
      <c r="F10" s="76"/>
      <c r="G10" s="76"/>
      <c r="H10" s="76"/>
      <c r="I10" s="76"/>
      <c r="J10" s="76">
        <v>7452</v>
      </c>
      <c r="K10" s="76" t="s">
        <v>33</v>
      </c>
      <c r="L10" s="76"/>
      <c r="M10" s="76"/>
      <c r="N10" s="76"/>
      <c r="O10" s="76"/>
      <c r="P10" s="76"/>
      <c r="Q10" s="76"/>
      <c r="R10" s="76">
        <v>47808</v>
      </c>
      <c r="S10" s="76" t="s">
        <v>33</v>
      </c>
      <c r="T10" s="113">
        <v>12698</v>
      </c>
      <c r="U10" s="113" t="s">
        <v>33</v>
      </c>
      <c r="V10" s="113">
        <v>7770</v>
      </c>
      <c r="W10" s="113" t="s">
        <v>33</v>
      </c>
      <c r="X10" s="113">
        <f t="shared" si="0"/>
        <v>-4928</v>
      </c>
      <c r="Y10" s="113" t="s">
        <v>89</v>
      </c>
      <c r="Z10" s="113">
        <f t="shared" si="1"/>
        <v>42880</v>
      </c>
      <c r="AA10" s="126" t="s">
        <v>89</v>
      </c>
      <c r="AB10" s="54"/>
      <c r="AC10" s="98"/>
    </row>
    <row r="11" spans="1:29" ht="12" hidden="1" customHeight="1">
      <c r="A11" s="4"/>
      <c r="B11" s="27" t="s">
        <v>65</v>
      </c>
      <c r="C11" s="40" t="s">
        <v>64</v>
      </c>
      <c r="D11" s="65">
        <v>39954</v>
      </c>
      <c r="E11" s="76" t="s">
        <v>89</v>
      </c>
      <c r="F11" s="76"/>
      <c r="G11" s="76"/>
      <c r="H11" s="76"/>
      <c r="I11" s="76"/>
      <c r="J11" s="76">
        <v>8118</v>
      </c>
      <c r="K11" s="76" t="s">
        <v>33</v>
      </c>
      <c r="L11" s="76"/>
      <c r="M11" s="76"/>
      <c r="N11" s="76"/>
      <c r="O11" s="76"/>
      <c r="P11" s="76"/>
      <c r="Q11" s="76"/>
      <c r="R11" s="76">
        <v>48072</v>
      </c>
      <c r="S11" s="76" t="s">
        <v>89</v>
      </c>
      <c r="T11" s="113">
        <v>12458</v>
      </c>
      <c r="U11" s="113" t="s">
        <v>89</v>
      </c>
      <c r="V11" s="113">
        <v>7832</v>
      </c>
      <c r="W11" s="113" t="s">
        <v>33</v>
      </c>
      <c r="X11" s="113">
        <f t="shared" si="0"/>
        <v>-4626</v>
      </c>
      <c r="Y11" s="113" t="s">
        <v>33</v>
      </c>
      <c r="Z11" s="113">
        <f t="shared" si="1"/>
        <v>43446</v>
      </c>
      <c r="AA11" s="126" t="s">
        <v>33</v>
      </c>
      <c r="AB11" s="54"/>
      <c r="AC11" s="98"/>
    </row>
    <row r="12" spans="1:29" ht="12" hidden="1" customHeight="1">
      <c r="A12" s="4"/>
      <c r="B12" s="27" t="s">
        <v>67</v>
      </c>
      <c r="C12" s="40" t="s">
        <v>66</v>
      </c>
      <c r="D12" s="65">
        <v>37585</v>
      </c>
      <c r="E12" s="76" t="s">
        <v>33</v>
      </c>
      <c r="F12" s="76"/>
      <c r="G12" s="76"/>
      <c r="H12" s="76"/>
      <c r="I12" s="76"/>
      <c r="J12" s="76">
        <v>7380</v>
      </c>
      <c r="K12" s="76" t="s">
        <v>89</v>
      </c>
      <c r="L12" s="76"/>
      <c r="M12" s="76"/>
      <c r="N12" s="76"/>
      <c r="O12" s="76"/>
      <c r="P12" s="76"/>
      <c r="Q12" s="76"/>
      <c r="R12" s="76">
        <v>44965</v>
      </c>
      <c r="S12" s="76" t="s">
        <v>33</v>
      </c>
      <c r="T12" s="113">
        <v>11917</v>
      </c>
      <c r="U12" s="113" t="s">
        <v>33</v>
      </c>
      <c r="V12" s="113">
        <v>7343</v>
      </c>
      <c r="W12" s="113" t="s">
        <v>33</v>
      </c>
      <c r="X12" s="113">
        <f t="shared" si="0"/>
        <v>-4574</v>
      </c>
      <c r="Y12" s="113" t="s">
        <v>90</v>
      </c>
      <c r="Z12" s="113">
        <f t="shared" si="1"/>
        <v>40391</v>
      </c>
      <c r="AA12" s="126" t="s">
        <v>33</v>
      </c>
      <c r="AB12" s="54"/>
      <c r="AC12" s="98"/>
    </row>
    <row r="13" spans="1:29" ht="12" hidden="1" customHeight="1">
      <c r="A13" s="4"/>
      <c r="B13" s="27" t="s">
        <v>68</v>
      </c>
      <c r="C13" s="40" t="s">
        <v>74</v>
      </c>
      <c r="D13" s="65">
        <v>40376</v>
      </c>
      <c r="E13" s="76" t="s">
        <v>33</v>
      </c>
      <c r="F13" s="76"/>
      <c r="G13" s="76"/>
      <c r="H13" s="76"/>
      <c r="I13" s="76"/>
      <c r="J13" s="76">
        <v>7545</v>
      </c>
      <c r="K13" s="76" t="s">
        <v>85</v>
      </c>
      <c r="L13" s="76"/>
      <c r="M13" s="76"/>
      <c r="N13" s="76"/>
      <c r="O13" s="76"/>
      <c r="P13" s="76"/>
      <c r="Q13" s="76"/>
      <c r="R13" s="76">
        <v>47921</v>
      </c>
      <c r="S13" s="76" t="s">
        <v>89</v>
      </c>
      <c r="T13" s="113">
        <v>12146</v>
      </c>
      <c r="U13" s="113" t="s">
        <v>33</v>
      </c>
      <c r="V13" s="113">
        <v>7787</v>
      </c>
      <c r="W13" s="113" t="s">
        <v>33</v>
      </c>
      <c r="X13" s="113">
        <f t="shared" si="0"/>
        <v>-4359</v>
      </c>
      <c r="Y13" s="113" t="s">
        <v>33</v>
      </c>
      <c r="Z13" s="113">
        <f t="shared" si="1"/>
        <v>43562</v>
      </c>
      <c r="AA13" s="126" t="s">
        <v>33</v>
      </c>
      <c r="AB13" s="54"/>
      <c r="AC13" s="98"/>
    </row>
    <row r="14" spans="1:29" ht="12" hidden="1" customHeight="1">
      <c r="A14" s="4"/>
      <c r="B14" s="27" t="s">
        <v>76</v>
      </c>
      <c r="C14" s="40" t="s">
        <v>75</v>
      </c>
      <c r="D14" s="65">
        <v>40353</v>
      </c>
      <c r="E14" s="76" t="s">
        <v>33</v>
      </c>
      <c r="F14" s="76"/>
      <c r="G14" s="76"/>
      <c r="H14" s="76"/>
      <c r="I14" s="76"/>
      <c r="J14" s="76">
        <v>6976</v>
      </c>
      <c r="K14" s="76" t="s">
        <v>33</v>
      </c>
      <c r="L14" s="76"/>
      <c r="M14" s="76"/>
      <c r="N14" s="76"/>
      <c r="O14" s="76"/>
      <c r="P14" s="76"/>
      <c r="Q14" s="76"/>
      <c r="R14" s="76">
        <v>47329</v>
      </c>
      <c r="S14" s="76" t="s">
        <v>33</v>
      </c>
      <c r="T14" s="113">
        <v>11818</v>
      </c>
      <c r="U14" s="113" t="s">
        <v>33</v>
      </c>
      <c r="V14" s="113">
        <v>7557</v>
      </c>
      <c r="W14" s="113" t="s">
        <v>33</v>
      </c>
      <c r="X14" s="113">
        <f t="shared" si="0"/>
        <v>-4261</v>
      </c>
      <c r="Y14" s="113" t="s">
        <v>33</v>
      </c>
      <c r="Z14" s="113">
        <f t="shared" si="1"/>
        <v>43068</v>
      </c>
      <c r="AA14" s="126" t="s">
        <v>33</v>
      </c>
      <c r="AB14" s="54"/>
      <c r="AC14" s="98"/>
    </row>
    <row r="15" spans="1:29" ht="12" hidden="1" customHeight="1">
      <c r="A15" s="4"/>
      <c r="B15" s="27" t="s">
        <v>80</v>
      </c>
      <c r="C15" s="40" t="s">
        <v>77</v>
      </c>
      <c r="D15" s="65">
        <v>36638</v>
      </c>
      <c r="E15" s="76" t="s">
        <v>33</v>
      </c>
      <c r="F15" s="76"/>
      <c r="G15" s="76"/>
      <c r="H15" s="76"/>
      <c r="I15" s="76"/>
      <c r="J15" s="76">
        <v>6519</v>
      </c>
      <c r="K15" s="76" t="s">
        <v>33</v>
      </c>
      <c r="L15" s="76"/>
      <c r="M15" s="76"/>
      <c r="N15" s="76"/>
      <c r="O15" s="76"/>
      <c r="P15" s="76"/>
      <c r="Q15" s="76"/>
      <c r="R15" s="76">
        <v>43157</v>
      </c>
      <c r="S15" s="76" t="s">
        <v>33</v>
      </c>
      <c r="T15" s="113">
        <v>10708</v>
      </c>
      <c r="U15" s="113" t="s">
        <v>33</v>
      </c>
      <c r="V15" s="113">
        <v>6739</v>
      </c>
      <c r="W15" s="113" t="s">
        <v>33</v>
      </c>
      <c r="X15" s="113">
        <f t="shared" si="0"/>
        <v>-3969</v>
      </c>
      <c r="Y15" s="113" t="s">
        <v>33</v>
      </c>
      <c r="Z15" s="113">
        <f t="shared" si="1"/>
        <v>39188</v>
      </c>
      <c r="AA15" s="126" t="s">
        <v>33</v>
      </c>
      <c r="AB15" s="54"/>
      <c r="AC15" s="98"/>
    </row>
    <row r="16" spans="1:29" s="10" customFormat="1" ht="12" hidden="1" customHeight="1">
      <c r="B16" s="27" t="s">
        <v>82</v>
      </c>
      <c r="C16" s="40" t="s">
        <v>81</v>
      </c>
      <c r="D16" s="65">
        <v>35677</v>
      </c>
      <c r="E16" s="76" t="s">
        <v>33</v>
      </c>
      <c r="F16" s="76"/>
      <c r="G16" s="76"/>
      <c r="H16" s="76"/>
      <c r="I16" s="76"/>
      <c r="J16" s="76">
        <v>6557</v>
      </c>
      <c r="K16" s="76" t="s">
        <v>33</v>
      </c>
      <c r="L16" s="76"/>
      <c r="M16" s="76"/>
      <c r="N16" s="76"/>
      <c r="O16" s="76"/>
      <c r="P16" s="76"/>
      <c r="Q16" s="76"/>
      <c r="R16" s="76">
        <v>42234</v>
      </c>
      <c r="S16" s="76" t="s">
        <v>33</v>
      </c>
      <c r="T16" s="113">
        <v>10755</v>
      </c>
      <c r="U16" s="113" t="s">
        <v>33</v>
      </c>
      <c r="V16" s="113">
        <v>6967</v>
      </c>
      <c r="W16" s="113" t="s">
        <v>33</v>
      </c>
      <c r="X16" s="113">
        <f t="shared" si="0"/>
        <v>-3788</v>
      </c>
      <c r="Y16" s="113" t="s">
        <v>33</v>
      </c>
      <c r="Z16" s="113">
        <f t="shared" si="1"/>
        <v>38446</v>
      </c>
      <c r="AA16" s="126" t="s">
        <v>33</v>
      </c>
      <c r="AB16" s="54"/>
      <c r="AC16" s="98"/>
    </row>
    <row r="17" spans="1:29" s="10" customFormat="1" ht="12" hidden="1" customHeight="1">
      <c r="B17" s="27" t="s">
        <v>91</v>
      </c>
      <c r="C17" s="40" t="s">
        <v>92</v>
      </c>
      <c r="D17" s="65">
        <v>34705</v>
      </c>
      <c r="E17" s="76" t="s">
        <v>33</v>
      </c>
      <c r="F17" s="76"/>
      <c r="G17" s="76"/>
      <c r="H17" s="76"/>
      <c r="I17" s="76"/>
      <c r="J17" s="76">
        <v>5777</v>
      </c>
      <c r="K17" s="76" t="s">
        <v>33</v>
      </c>
      <c r="L17" s="76"/>
      <c r="M17" s="76"/>
      <c r="N17" s="76"/>
      <c r="O17" s="76"/>
      <c r="P17" s="76"/>
      <c r="Q17" s="76"/>
      <c r="R17" s="76">
        <v>40482</v>
      </c>
      <c r="S17" s="76" t="s">
        <v>33</v>
      </c>
      <c r="T17" s="113">
        <v>9717</v>
      </c>
      <c r="U17" s="113" t="s">
        <v>33</v>
      </c>
      <c r="V17" s="113">
        <v>6271</v>
      </c>
      <c r="W17" s="113" t="s">
        <v>33</v>
      </c>
      <c r="X17" s="113">
        <f t="shared" si="0"/>
        <v>-3446</v>
      </c>
      <c r="Y17" s="113" t="s">
        <v>33</v>
      </c>
      <c r="Z17" s="113">
        <f t="shared" si="1"/>
        <v>37036</v>
      </c>
      <c r="AA17" s="126" t="s">
        <v>33</v>
      </c>
      <c r="AB17" s="54"/>
      <c r="AC17" s="98"/>
    </row>
    <row r="18" spans="1:29" s="10" customFormat="1" ht="12" hidden="1" customHeight="1">
      <c r="A18" s="3"/>
      <c r="B18" s="27" t="s">
        <v>69</v>
      </c>
      <c r="C18" s="40" t="s">
        <v>78</v>
      </c>
      <c r="D18" s="65">
        <v>34139</v>
      </c>
      <c r="E18" s="76" t="s">
        <v>33</v>
      </c>
      <c r="F18" s="76"/>
      <c r="G18" s="76"/>
      <c r="H18" s="76"/>
      <c r="I18" s="76"/>
      <c r="J18" s="76">
        <v>5785</v>
      </c>
      <c r="K18" s="76" t="s">
        <v>33</v>
      </c>
      <c r="L18" s="76"/>
      <c r="M18" s="76"/>
      <c r="N18" s="76"/>
      <c r="O18" s="76"/>
      <c r="P18" s="76"/>
      <c r="Q18" s="76"/>
      <c r="R18" s="76">
        <v>39924</v>
      </c>
      <c r="S18" s="76" t="s">
        <v>33</v>
      </c>
      <c r="T18" s="113">
        <v>9641</v>
      </c>
      <c r="U18" s="113" t="s">
        <v>33</v>
      </c>
      <c r="V18" s="113">
        <v>6224</v>
      </c>
      <c r="W18" s="113" t="s">
        <v>33</v>
      </c>
      <c r="X18" s="113">
        <f t="shared" si="0"/>
        <v>-3417</v>
      </c>
      <c r="Y18" s="113" t="s">
        <v>33</v>
      </c>
      <c r="Z18" s="113">
        <f t="shared" si="1"/>
        <v>36507</v>
      </c>
      <c r="AA18" s="126" t="s">
        <v>33</v>
      </c>
      <c r="AB18" s="53"/>
      <c r="AC18" s="98"/>
    </row>
    <row r="19" spans="1:29" s="10" customFormat="1" ht="12" hidden="1" customHeight="1">
      <c r="A19" s="3"/>
      <c r="B19" s="28" t="s">
        <v>79</v>
      </c>
      <c r="C19" s="40" t="s">
        <v>70</v>
      </c>
      <c r="D19" s="65">
        <v>35624</v>
      </c>
      <c r="E19" s="76" t="s">
        <v>33</v>
      </c>
      <c r="F19" s="76"/>
      <c r="G19" s="76"/>
      <c r="H19" s="76"/>
      <c r="I19" s="76"/>
      <c r="J19" s="76">
        <v>6543</v>
      </c>
      <c r="K19" s="76" t="s">
        <v>33</v>
      </c>
      <c r="L19" s="76"/>
      <c r="M19" s="76"/>
      <c r="N19" s="76"/>
      <c r="O19" s="76"/>
      <c r="P19" s="76"/>
      <c r="Q19" s="76"/>
      <c r="R19" s="76">
        <v>42167</v>
      </c>
      <c r="S19" s="76" t="s">
        <v>33</v>
      </c>
      <c r="T19" s="113">
        <v>10370</v>
      </c>
      <c r="U19" s="113" t="s">
        <v>33</v>
      </c>
      <c r="V19" s="113">
        <v>6705</v>
      </c>
      <c r="W19" s="113" t="s">
        <v>33</v>
      </c>
      <c r="X19" s="127">
        <f t="shared" si="0"/>
        <v>-3665</v>
      </c>
      <c r="Y19" s="113" t="s">
        <v>33</v>
      </c>
      <c r="Z19" s="127">
        <f t="shared" si="1"/>
        <v>38502</v>
      </c>
      <c r="AA19" s="126" t="s">
        <v>33</v>
      </c>
      <c r="AB19" s="53"/>
      <c r="AC19" s="98"/>
    </row>
    <row r="20" spans="1:29" s="10" customFormat="1" ht="12" hidden="1" customHeight="1">
      <c r="A20" s="3"/>
      <c r="B20" s="26" t="s">
        <v>93</v>
      </c>
      <c r="C20" s="41" t="s">
        <v>94</v>
      </c>
      <c r="D20" s="69">
        <v>35192</v>
      </c>
      <c r="E20" s="70">
        <f>D20/D8*100</f>
        <v>92.583725763594742</v>
      </c>
      <c r="F20" s="75"/>
      <c r="G20" s="70"/>
      <c r="H20" s="75"/>
      <c r="I20" s="70"/>
      <c r="J20" s="75">
        <v>6831</v>
      </c>
      <c r="K20" s="70">
        <f>J20/J8*100</f>
        <v>94.090909090909093</v>
      </c>
      <c r="L20" s="75"/>
      <c r="M20" s="70"/>
      <c r="N20" s="75"/>
      <c r="O20" s="70"/>
      <c r="P20" s="75"/>
      <c r="Q20" s="70"/>
      <c r="R20" s="75">
        <v>42023</v>
      </c>
      <c r="S20" s="70">
        <f>R20/R8*100</f>
        <v>92.825429082635679</v>
      </c>
      <c r="T20" s="128">
        <v>10179</v>
      </c>
      <c r="U20" s="129">
        <f>T20/T8*100</f>
        <v>79.121647881849981</v>
      </c>
      <c r="V20" s="128">
        <v>6321</v>
      </c>
      <c r="W20" s="129">
        <f>V20/V8*100</f>
        <v>79.141104294478524</v>
      </c>
      <c r="X20" s="128">
        <f t="shared" si="0"/>
        <v>-3858</v>
      </c>
      <c r="Y20" s="129">
        <f>X20/X8*100</f>
        <v>79.089790897908969</v>
      </c>
      <c r="Z20" s="128">
        <f t="shared" si="1"/>
        <v>38165</v>
      </c>
      <c r="AA20" s="130">
        <f>Z20/Z8*100</f>
        <v>94.48419280568416</v>
      </c>
      <c r="AB20" s="53"/>
      <c r="AC20" s="98"/>
    </row>
    <row r="21" spans="1:29" s="10" customFormat="1" ht="12" hidden="1" customHeight="1">
      <c r="A21" s="3"/>
      <c r="B21" s="27" t="s">
        <v>72</v>
      </c>
      <c r="C21" s="40" t="s">
        <v>71</v>
      </c>
      <c r="D21" s="65">
        <v>37786</v>
      </c>
      <c r="E21" s="66">
        <f t="shared" ref="E21:G84" si="2">D21/D9*100</f>
        <v>95.716493147908906</v>
      </c>
      <c r="F21" s="76"/>
      <c r="G21" s="66"/>
      <c r="H21" s="76"/>
      <c r="I21" s="66"/>
      <c r="J21" s="76">
        <v>6549</v>
      </c>
      <c r="K21" s="66">
        <f t="shared" ref="K21:K84" si="3">J21/J9*100</f>
        <v>94.611383993065587</v>
      </c>
      <c r="L21" s="76"/>
      <c r="M21" s="66"/>
      <c r="N21" s="76"/>
      <c r="O21" s="66"/>
      <c r="P21" s="76"/>
      <c r="Q21" s="66"/>
      <c r="R21" s="76">
        <v>44335</v>
      </c>
      <c r="S21" s="66">
        <f t="shared" ref="S21:S84" si="4">R21/R9*100</f>
        <v>95.551628267850603</v>
      </c>
      <c r="T21" s="113">
        <v>10483</v>
      </c>
      <c r="U21" s="112">
        <f t="shared" ref="U21:U84" si="5">T21/T9*100</f>
        <v>82.12942651206518</v>
      </c>
      <c r="V21" s="113">
        <v>6426</v>
      </c>
      <c r="W21" s="112">
        <f t="shared" ref="W21:W84" si="6">V21/V9*100</f>
        <v>81.04426787741204</v>
      </c>
      <c r="X21" s="113">
        <f t="shared" si="0"/>
        <v>-4057</v>
      </c>
      <c r="Y21" s="112">
        <f t="shared" ref="Y21:Y84" si="7">X21/X9*100</f>
        <v>83.908996897621506</v>
      </c>
      <c r="Z21" s="113">
        <f t="shared" si="1"/>
        <v>40278</v>
      </c>
      <c r="AA21" s="115">
        <f t="shared" ref="AA21:AA84" si="8">Z21/Z9*100</f>
        <v>96.905976325666444</v>
      </c>
      <c r="AB21" s="53"/>
      <c r="AC21" s="98"/>
    </row>
    <row r="22" spans="1:29" s="10" customFormat="1" ht="12" hidden="1" customHeight="1">
      <c r="A22" s="3"/>
      <c r="B22" s="27" t="s">
        <v>63</v>
      </c>
      <c r="C22" s="40" t="s">
        <v>73</v>
      </c>
      <c r="D22" s="65">
        <v>39145</v>
      </c>
      <c r="E22" s="66">
        <f t="shared" si="2"/>
        <v>96.999207057191001</v>
      </c>
      <c r="F22" s="76"/>
      <c r="G22" s="66"/>
      <c r="H22" s="76"/>
      <c r="I22" s="66"/>
      <c r="J22" s="76">
        <v>6896</v>
      </c>
      <c r="K22" s="66">
        <f t="shared" si="3"/>
        <v>92.538915727321523</v>
      </c>
      <c r="L22" s="76"/>
      <c r="M22" s="66"/>
      <c r="N22" s="76"/>
      <c r="O22" s="66"/>
      <c r="P22" s="76"/>
      <c r="Q22" s="66"/>
      <c r="R22" s="76">
        <v>46041</v>
      </c>
      <c r="S22" s="66">
        <f t="shared" si="4"/>
        <v>96.303965863453811</v>
      </c>
      <c r="T22" s="113">
        <v>11005</v>
      </c>
      <c r="U22" s="112">
        <f t="shared" si="5"/>
        <v>86.667191683729712</v>
      </c>
      <c r="V22" s="113">
        <v>6953</v>
      </c>
      <c r="W22" s="112">
        <f t="shared" si="6"/>
        <v>89.485199485199487</v>
      </c>
      <c r="X22" s="113">
        <f t="shared" si="0"/>
        <v>-4052</v>
      </c>
      <c r="Y22" s="112">
        <f t="shared" si="7"/>
        <v>82.224025974025977</v>
      </c>
      <c r="Z22" s="113">
        <f t="shared" si="1"/>
        <v>41989</v>
      </c>
      <c r="AA22" s="115">
        <f t="shared" si="8"/>
        <v>97.922108208955223</v>
      </c>
      <c r="AB22" s="53"/>
      <c r="AC22" s="98"/>
    </row>
    <row r="23" spans="1:29" s="10" customFormat="1" ht="12" hidden="1" customHeight="1">
      <c r="A23" s="3"/>
      <c r="B23" s="27" t="s">
        <v>65</v>
      </c>
      <c r="C23" s="40" t="s">
        <v>64</v>
      </c>
      <c r="D23" s="65">
        <v>38381</v>
      </c>
      <c r="E23" s="66">
        <f t="shared" si="2"/>
        <v>96.062972418281021</v>
      </c>
      <c r="F23" s="76"/>
      <c r="G23" s="66"/>
      <c r="H23" s="76"/>
      <c r="I23" s="66"/>
      <c r="J23" s="76">
        <v>7206</v>
      </c>
      <c r="K23" s="66">
        <f t="shared" si="3"/>
        <v>88.765705838876571</v>
      </c>
      <c r="L23" s="76"/>
      <c r="M23" s="66"/>
      <c r="N23" s="76"/>
      <c r="O23" s="66"/>
      <c r="P23" s="76"/>
      <c r="Q23" s="66"/>
      <c r="R23" s="76">
        <v>45587</v>
      </c>
      <c r="S23" s="66">
        <f t="shared" si="4"/>
        <v>94.830670660675651</v>
      </c>
      <c r="T23" s="113">
        <v>10978</v>
      </c>
      <c r="U23" s="112">
        <f t="shared" si="5"/>
        <v>88.120083480494458</v>
      </c>
      <c r="V23" s="113">
        <v>6866</v>
      </c>
      <c r="W23" s="112">
        <f t="shared" si="6"/>
        <v>87.665985699693564</v>
      </c>
      <c r="X23" s="113">
        <f t="shared" si="0"/>
        <v>-4112</v>
      </c>
      <c r="Y23" s="112">
        <f t="shared" si="7"/>
        <v>88.888888888888886</v>
      </c>
      <c r="Z23" s="113">
        <f t="shared" si="1"/>
        <v>41475</v>
      </c>
      <c r="AA23" s="115">
        <f t="shared" si="8"/>
        <v>95.463333793674906</v>
      </c>
      <c r="AB23" s="53"/>
      <c r="AC23" s="98"/>
    </row>
    <row r="24" spans="1:29" s="10" customFormat="1" ht="12" hidden="1" customHeight="1">
      <c r="A24" s="3"/>
      <c r="B24" s="27" t="s">
        <v>67</v>
      </c>
      <c r="C24" s="40" t="s">
        <v>66</v>
      </c>
      <c r="D24" s="65">
        <v>35754</v>
      </c>
      <c r="E24" s="66">
        <f t="shared" si="2"/>
        <v>95.128375681787944</v>
      </c>
      <c r="F24" s="76"/>
      <c r="G24" s="66"/>
      <c r="H24" s="76"/>
      <c r="I24" s="66"/>
      <c r="J24" s="76">
        <v>7344</v>
      </c>
      <c r="K24" s="66">
        <f t="shared" si="3"/>
        <v>99.512195121951223</v>
      </c>
      <c r="L24" s="76"/>
      <c r="M24" s="66"/>
      <c r="N24" s="76"/>
      <c r="O24" s="66"/>
      <c r="P24" s="76"/>
      <c r="Q24" s="66"/>
      <c r="R24" s="76">
        <v>43098</v>
      </c>
      <c r="S24" s="66">
        <f t="shared" si="4"/>
        <v>95.847881685755581</v>
      </c>
      <c r="T24" s="113">
        <v>11048</v>
      </c>
      <c r="U24" s="112">
        <f t="shared" si="5"/>
        <v>92.707896282621462</v>
      </c>
      <c r="V24" s="113">
        <v>6921</v>
      </c>
      <c r="W24" s="112">
        <f t="shared" si="6"/>
        <v>94.253030096690722</v>
      </c>
      <c r="X24" s="113">
        <f t="shared" si="0"/>
        <v>-4127</v>
      </c>
      <c r="Y24" s="112">
        <f t="shared" si="7"/>
        <v>90.227372103191954</v>
      </c>
      <c r="Z24" s="113">
        <f t="shared" si="1"/>
        <v>38971</v>
      </c>
      <c r="AA24" s="115">
        <f t="shared" si="8"/>
        <v>96.484365328909902</v>
      </c>
      <c r="AB24" s="53"/>
      <c r="AC24" s="98"/>
    </row>
    <row r="25" spans="1:29" s="10" customFormat="1" ht="12" hidden="1" customHeight="1">
      <c r="A25" s="3"/>
      <c r="B25" s="27" t="s">
        <v>68</v>
      </c>
      <c r="C25" s="40" t="s">
        <v>74</v>
      </c>
      <c r="D25" s="65">
        <v>40572</v>
      </c>
      <c r="E25" s="66">
        <f t="shared" si="2"/>
        <v>100.48543689320388</v>
      </c>
      <c r="F25" s="76"/>
      <c r="G25" s="66"/>
      <c r="H25" s="76"/>
      <c r="I25" s="66"/>
      <c r="J25" s="76">
        <v>7410</v>
      </c>
      <c r="K25" s="66">
        <f t="shared" si="3"/>
        <v>98.210735586481107</v>
      </c>
      <c r="L25" s="76"/>
      <c r="M25" s="66"/>
      <c r="N25" s="76"/>
      <c r="O25" s="66"/>
      <c r="P25" s="76"/>
      <c r="Q25" s="66"/>
      <c r="R25" s="76">
        <v>47982</v>
      </c>
      <c r="S25" s="66">
        <f t="shared" si="4"/>
        <v>100.12729283612612</v>
      </c>
      <c r="T25" s="113">
        <v>11880</v>
      </c>
      <c r="U25" s="112">
        <f t="shared" si="5"/>
        <v>97.809978593775725</v>
      </c>
      <c r="V25" s="113">
        <v>6929</v>
      </c>
      <c r="W25" s="112">
        <f t="shared" si="6"/>
        <v>88.981636060100172</v>
      </c>
      <c r="X25" s="113">
        <f t="shared" si="0"/>
        <v>-4951</v>
      </c>
      <c r="Y25" s="112">
        <f t="shared" si="7"/>
        <v>113.58109658178481</v>
      </c>
      <c r="Z25" s="113">
        <f t="shared" si="1"/>
        <v>43031</v>
      </c>
      <c r="AA25" s="115">
        <f t="shared" si="8"/>
        <v>98.781047702125704</v>
      </c>
      <c r="AB25" s="53"/>
      <c r="AC25" s="98"/>
    </row>
    <row r="26" spans="1:29" s="10" customFormat="1" ht="12" hidden="1" customHeight="1">
      <c r="A26" s="3"/>
      <c r="B26" s="27" t="s">
        <v>76</v>
      </c>
      <c r="C26" s="40" t="s">
        <v>75</v>
      </c>
      <c r="D26" s="65">
        <v>38299</v>
      </c>
      <c r="E26" s="66">
        <f t="shared" si="2"/>
        <v>94.909919956384897</v>
      </c>
      <c r="F26" s="76"/>
      <c r="G26" s="66"/>
      <c r="H26" s="76"/>
      <c r="I26" s="66"/>
      <c r="J26" s="76">
        <v>7122</v>
      </c>
      <c r="K26" s="66">
        <f t="shared" si="3"/>
        <v>102.09288990825689</v>
      </c>
      <c r="L26" s="76"/>
      <c r="M26" s="66"/>
      <c r="N26" s="76"/>
      <c r="O26" s="66"/>
      <c r="P26" s="76"/>
      <c r="Q26" s="66"/>
      <c r="R26" s="76">
        <v>45421</v>
      </c>
      <c r="S26" s="66">
        <f t="shared" si="4"/>
        <v>95.968645016797311</v>
      </c>
      <c r="T26" s="113">
        <v>10904</v>
      </c>
      <c r="U26" s="112">
        <f t="shared" si="5"/>
        <v>92.266034862074804</v>
      </c>
      <c r="V26" s="113">
        <v>6708</v>
      </c>
      <c r="W26" s="112">
        <f t="shared" si="6"/>
        <v>88.765383088527187</v>
      </c>
      <c r="X26" s="113">
        <f t="shared" si="0"/>
        <v>-4196</v>
      </c>
      <c r="Y26" s="112">
        <f t="shared" si="7"/>
        <v>98.474536493780803</v>
      </c>
      <c r="Z26" s="113">
        <f t="shared" si="1"/>
        <v>41225</v>
      </c>
      <c r="AA26" s="115">
        <f t="shared" si="8"/>
        <v>95.72072072072072</v>
      </c>
      <c r="AB26" s="53"/>
      <c r="AC26" s="98"/>
    </row>
    <row r="27" spans="1:29" s="10" customFormat="1" ht="12" hidden="1" customHeight="1">
      <c r="A27" s="3"/>
      <c r="B27" s="27" t="s">
        <v>80</v>
      </c>
      <c r="C27" s="40" t="s">
        <v>77</v>
      </c>
      <c r="D27" s="65">
        <v>36172</v>
      </c>
      <c r="E27" s="66">
        <f t="shared" si="2"/>
        <v>98.728096511818336</v>
      </c>
      <c r="F27" s="76"/>
      <c r="G27" s="66"/>
      <c r="H27" s="76"/>
      <c r="I27" s="66"/>
      <c r="J27" s="76">
        <v>6577</v>
      </c>
      <c r="K27" s="66">
        <f t="shared" si="3"/>
        <v>100.88970701027765</v>
      </c>
      <c r="L27" s="76"/>
      <c r="M27" s="66"/>
      <c r="N27" s="76"/>
      <c r="O27" s="66"/>
      <c r="P27" s="76"/>
      <c r="Q27" s="66"/>
      <c r="R27" s="76">
        <v>42749</v>
      </c>
      <c r="S27" s="66">
        <f t="shared" si="4"/>
        <v>99.054614546886938</v>
      </c>
      <c r="T27" s="113">
        <v>9703</v>
      </c>
      <c r="U27" s="112">
        <f t="shared" si="5"/>
        <v>90.614493836384014</v>
      </c>
      <c r="V27" s="113">
        <v>5880</v>
      </c>
      <c r="W27" s="112">
        <f t="shared" si="6"/>
        <v>87.253301676806643</v>
      </c>
      <c r="X27" s="113">
        <f t="shared" si="0"/>
        <v>-3823</v>
      </c>
      <c r="Y27" s="112">
        <f t="shared" si="7"/>
        <v>96.321491559586804</v>
      </c>
      <c r="Z27" s="113">
        <f t="shared" si="1"/>
        <v>38926</v>
      </c>
      <c r="AA27" s="115">
        <f t="shared" si="8"/>
        <v>99.331427988159632</v>
      </c>
      <c r="AB27" s="53"/>
      <c r="AC27" s="98"/>
    </row>
    <row r="28" spans="1:29" s="10" customFormat="1" ht="12" hidden="1" customHeight="1">
      <c r="A28" s="3"/>
      <c r="B28" s="27" t="s">
        <v>82</v>
      </c>
      <c r="C28" s="40" t="s">
        <v>81</v>
      </c>
      <c r="D28" s="65">
        <v>34584</v>
      </c>
      <c r="E28" s="66">
        <f t="shared" si="2"/>
        <v>96.936401603273808</v>
      </c>
      <c r="F28" s="76"/>
      <c r="G28" s="66"/>
      <c r="H28" s="76"/>
      <c r="I28" s="66"/>
      <c r="J28" s="76">
        <v>7155</v>
      </c>
      <c r="K28" s="66">
        <f t="shared" si="3"/>
        <v>109.12002440140307</v>
      </c>
      <c r="L28" s="76"/>
      <c r="M28" s="66"/>
      <c r="N28" s="76"/>
      <c r="O28" s="66"/>
      <c r="P28" s="76"/>
      <c r="Q28" s="66"/>
      <c r="R28" s="76">
        <v>41739</v>
      </c>
      <c r="S28" s="66">
        <f t="shared" si="4"/>
        <v>98.827958516834784</v>
      </c>
      <c r="T28" s="113">
        <v>10613</v>
      </c>
      <c r="U28" s="112">
        <f t="shared" si="5"/>
        <v>98.679683867968379</v>
      </c>
      <c r="V28" s="113">
        <v>6149</v>
      </c>
      <c r="W28" s="112">
        <f t="shared" si="6"/>
        <v>88.2589349791876</v>
      </c>
      <c r="X28" s="113">
        <f t="shared" si="0"/>
        <v>-4464</v>
      </c>
      <c r="Y28" s="112">
        <f t="shared" si="7"/>
        <v>117.84582893347412</v>
      </c>
      <c r="Z28" s="113">
        <f t="shared" si="1"/>
        <v>37275</v>
      </c>
      <c r="AA28" s="115">
        <f t="shared" si="8"/>
        <v>96.954169484471734</v>
      </c>
      <c r="AB28" s="53"/>
      <c r="AC28" s="98"/>
    </row>
    <row r="29" spans="1:29" s="10" customFormat="1" ht="12" hidden="1" customHeight="1">
      <c r="A29" s="3"/>
      <c r="B29" s="27" t="s">
        <v>95</v>
      </c>
      <c r="C29" s="40" t="s">
        <v>96</v>
      </c>
      <c r="D29" s="65">
        <v>33272</v>
      </c>
      <c r="E29" s="66">
        <f t="shared" si="2"/>
        <v>95.870911972338277</v>
      </c>
      <c r="F29" s="76"/>
      <c r="G29" s="66"/>
      <c r="H29" s="76"/>
      <c r="I29" s="66"/>
      <c r="J29" s="76">
        <v>5988</v>
      </c>
      <c r="K29" s="66">
        <f t="shared" si="3"/>
        <v>103.65241474813918</v>
      </c>
      <c r="L29" s="76"/>
      <c r="M29" s="66"/>
      <c r="N29" s="76"/>
      <c r="O29" s="66"/>
      <c r="P29" s="76"/>
      <c r="Q29" s="66"/>
      <c r="R29" s="76">
        <v>39260</v>
      </c>
      <c r="S29" s="66">
        <f t="shared" si="4"/>
        <v>96.981374438021845</v>
      </c>
      <c r="T29" s="113">
        <v>8990</v>
      </c>
      <c r="U29" s="112">
        <f t="shared" si="5"/>
        <v>92.518266954821442</v>
      </c>
      <c r="V29" s="113">
        <v>5551</v>
      </c>
      <c r="W29" s="112">
        <f t="shared" si="6"/>
        <v>88.518577579333439</v>
      </c>
      <c r="X29" s="113">
        <f t="shared" si="0"/>
        <v>-3439</v>
      </c>
      <c r="Y29" s="112">
        <f t="shared" si="7"/>
        <v>99.796865931514802</v>
      </c>
      <c r="Z29" s="113">
        <f t="shared" si="1"/>
        <v>35821</v>
      </c>
      <c r="AA29" s="115">
        <f t="shared" si="8"/>
        <v>96.719408143428026</v>
      </c>
      <c r="AB29" s="53"/>
      <c r="AC29" s="98"/>
    </row>
    <row r="30" spans="1:29" s="10" customFormat="1" ht="12" hidden="1" customHeight="1">
      <c r="A30" s="3"/>
      <c r="B30" s="27" t="s">
        <v>69</v>
      </c>
      <c r="C30" s="40" t="s">
        <v>78</v>
      </c>
      <c r="D30" s="65">
        <v>33792</v>
      </c>
      <c r="E30" s="66">
        <f t="shared" si="2"/>
        <v>98.983567181229688</v>
      </c>
      <c r="F30" s="76"/>
      <c r="G30" s="66"/>
      <c r="H30" s="76"/>
      <c r="I30" s="66"/>
      <c r="J30" s="76">
        <v>6160</v>
      </c>
      <c r="K30" s="66">
        <f t="shared" si="3"/>
        <v>106.48228176318064</v>
      </c>
      <c r="L30" s="76"/>
      <c r="M30" s="66"/>
      <c r="N30" s="76"/>
      <c r="O30" s="66"/>
      <c r="P30" s="76"/>
      <c r="Q30" s="66"/>
      <c r="R30" s="76">
        <v>39952</v>
      </c>
      <c r="S30" s="66">
        <f t="shared" si="4"/>
        <v>100.07013325318104</v>
      </c>
      <c r="T30" s="113">
        <v>9295</v>
      </c>
      <c r="U30" s="112">
        <f t="shared" si="5"/>
        <v>96.411160667980496</v>
      </c>
      <c r="V30" s="113">
        <v>5688</v>
      </c>
      <c r="W30" s="112">
        <f t="shared" si="6"/>
        <v>91.388174807197942</v>
      </c>
      <c r="X30" s="113">
        <f t="shared" si="0"/>
        <v>-3607</v>
      </c>
      <c r="Y30" s="112">
        <f t="shared" si="7"/>
        <v>105.56043312847527</v>
      </c>
      <c r="Z30" s="113">
        <f t="shared" si="1"/>
        <v>36345</v>
      </c>
      <c r="AA30" s="115">
        <f t="shared" si="8"/>
        <v>99.556249486399878</v>
      </c>
      <c r="AB30" s="53"/>
      <c r="AC30" s="98"/>
    </row>
    <row r="31" spans="1:29" s="10" customFormat="1" ht="12" hidden="1" customHeight="1">
      <c r="A31" s="3"/>
      <c r="B31" s="28" t="s">
        <v>79</v>
      </c>
      <c r="C31" s="42" t="s">
        <v>70</v>
      </c>
      <c r="D31" s="67">
        <v>33508</v>
      </c>
      <c r="E31" s="68">
        <f t="shared" si="2"/>
        <v>94.06018414551987</v>
      </c>
      <c r="F31" s="89"/>
      <c r="G31" s="68"/>
      <c r="H31" s="89"/>
      <c r="I31" s="68"/>
      <c r="J31" s="77">
        <v>6757</v>
      </c>
      <c r="K31" s="68">
        <f>J31/J19*100</f>
        <v>103.27067094604921</v>
      </c>
      <c r="L31" s="96"/>
      <c r="M31" s="68"/>
      <c r="N31" s="97"/>
      <c r="O31" s="68"/>
      <c r="P31" s="97"/>
      <c r="Q31" s="68"/>
      <c r="R31" s="77">
        <v>40265</v>
      </c>
      <c r="S31" s="68">
        <f t="shared" si="4"/>
        <v>95.489363720444899</v>
      </c>
      <c r="T31" s="127">
        <v>9480</v>
      </c>
      <c r="U31" s="131">
        <f t="shared" si="5"/>
        <v>91.417550626808094</v>
      </c>
      <c r="V31" s="127">
        <v>5993</v>
      </c>
      <c r="W31" s="131">
        <f t="shared" si="6"/>
        <v>89.381058911260254</v>
      </c>
      <c r="X31" s="127">
        <f t="shared" si="0"/>
        <v>-3487</v>
      </c>
      <c r="Y31" s="131">
        <f t="shared" si="7"/>
        <v>95.143246930422919</v>
      </c>
      <c r="Z31" s="127">
        <f t="shared" si="1"/>
        <v>36778</v>
      </c>
      <c r="AA31" s="132">
        <f t="shared" si="8"/>
        <v>95.52231052932315</v>
      </c>
      <c r="AB31" s="53"/>
      <c r="AC31" s="98"/>
    </row>
    <row r="32" spans="1:29" s="10" customFormat="1" ht="12" hidden="1" customHeight="1">
      <c r="A32" s="3"/>
      <c r="B32" s="26" t="s">
        <v>97</v>
      </c>
      <c r="C32" s="40" t="s">
        <v>98</v>
      </c>
      <c r="D32" s="69">
        <v>34391</v>
      </c>
      <c r="E32" s="70">
        <f t="shared" si="2"/>
        <v>97.723914526028636</v>
      </c>
      <c r="F32" s="75"/>
      <c r="G32" s="70"/>
      <c r="H32" s="75"/>
      <c r="I32" s="70"/>
      <c r="J32" s="75">
        <v>6623</v>
      </c>
      <c r="K32" s="70">
        <f t="shared" si="3"/>
        <v>96.95505782462304</v>
      </c>
      <c r="L32" s="75"/>
      <c r="M32" s="70"/>
      <c r="N32" s="75"/>
      <c r="O32" s="70"/>
      <c r="P32" s="75"/>
      <c r="Q32" s="70"/>
      <c r="R32" s="75">
        <v>41014</v>
      </c>
      <c r="S32" s="70">
        <f t="shared" si="4"/>
        <v>97.598933917140613</v>
      </c>
      <c r="T32" s="128">
        <v>8282</v>
      </c>
      <c r="U32" s="129">
        <f t="shared" si="5"/>
        <v>81.363591708419293</v>
      </c>
      <c r="V32" s="128">
        <v>5234</v>
      </c>
      <c r="W32" s="129">
        <f t="shared" si="6"/>
        <v>82.803353899699417</v>
      </c>
      <c r="X32" s="128">
        <f t="shared" si="0"/>
        <v>-3048</v>
      </c>
      <c r="Y32" s="129">
        <f t="shared" si="7"/>
        <v>79.004665629860028</v>
      </c>
      <c r="Z32" s="128">
        <f t="shared" si="1"/>
        <v>37966</v>
      </c>
      <c r="AA32" s="130">
        <f t="shared" si="8"/>
        <v>99.478579850648501</v>
      </c>
      <c r="AB32" s="53"/>
      <c r="AC32" s="98"/>
    </row>
    <row r="33" spans="1:29" s="10" customFormat="1" ht="12" hidden="1" customHeight="1">
      <c r="A33" s="3"/>
      <c r="B33" s="27" t="s">
        <v>72</v>
      </c>
      <c r="C33" s="40" t="s">
        <v>71</v>
      </c>
      <c r="D33" s="65">
        <v>37264</v>
      </c>
      <c r="E33" s="66">
        <f t="shared" si="2"/>
        <v>98.618535965701582</v>
      </c>
      <c r="F33" s="76"/>
      <c r="G33" s="66"/>
      <c r="H33" s="76"/>
      <c r="I33" s="66"/>
      <c r="J33" s="76">
        <v>7038</v>
      </c>
      <c r="K33" s="66">
        <f t="shared" si="3"/>
        <v>107.46678882272103</v>
      </c>
      <c r="L33" s="76"/>
      <c r="M33" s="66"/>
      <c r="N33" s="76"/>
      <c r="O33" s="66"/>
      <c r="P33" s="76"/>
      <c r="Q33" s="66"/>
      <c r="R33" s="76">
        <v>44302</v>
      </c>
      <c r="S33" s="66">
        <f t="shared" si="4"/>
        <v>99.925566708018494</v>
      </c>
      <c r="T33" s="113">
        <v>8769</v>
      </c>
      <c r="U33" s="112">
        <f t="shared" si="5"/>
        <v>83.64971859200611</v>
      </c>
      <c r="V33" s="113">
        <v>5434</v>
      </c>
      <c r="W33" s="112">
        <f t="shared" si="6"/>
        <v>84.562713974478669</v>
      </c>
      <c r="X33" s="113">
        <f t="shared" si="0"/>
        <v>-3335</v>
      </c>
      <c r="Y33" s="112">
        <f t="shared" si="7"/>
        <v>82.203598718264729</v>
      </c>
      <c r="Z33" s="113">
        <f t="shared" si="1"/>
        <v>40967</v>
      </c>
      <c r="AA33" s="115">
        <f t="shared" si="8"/>
        <v>101.71061125179999</v>
      </c>
      <c r="AB33" s="53"/>
      <c r="AC33" s="98"/>
    </row>
    <row r="34" spans="1:29" s="10" customFormat="1" ht="12" hidden="1" customHeight="1">
      <c r="A34" s="3"/>
      <c r="B34" s="27" t="s">
        <v>63</v>
      </c>
      <c r="C34" s="40" t="s">
        <v>73</v>
      </c>
      <c r="D34" s="65">
        <v>36803</v>
      </c>
      <c r="E34" s="66">
        <f t="shared" si="2"/>
        <v>94.017115851322004</v>
      </c>
      <c r="F34" s="76"/>
      <c r="G34" s="66"/>
      <c r="H34" s="76"/>
      <c r="I34" s="66"/>
      <c r="J34" s="76">
        <v>6817</v>
      </c>
      <c r="K34" s="66">
        <f t="shared" si="3"/>
        <v>98.854408352668216</v>
      </c>
      <c r="L34" s="76"/>
      <c r="M34" s="66"/>
      <c r="N34" s="76"/>
      <c r="O34" s="66"/>
      <c r="P34" s="76"/>
      <c r="Q34" s="66"/>
      <c r="R34" s="76">
        <v>43620</v>
      </c>
      <c r="S34" s="66">
        <f t="shared" si="4"/>
        <v>94.741643317912292</v>
      </c>
      <c r="T34" s="113">
        <v>8604</v>
      </c>
      <c r="U34" s="112">
        <f t="shared" si="5"/>
        <v>78.182644252612448</v>
      </c>
      <c r="V34" s="113">
        <v>5383</v>
      </c>
      <c r="W34" s="112">
        <f t="shared" si="6"/>
        <v>77.419818783259018</v>
      </c>
      <c r="X34" s="113">
        <f t="shared" si="0"/>
        <v>-3221</v>
      </c>
      <c r="Y34" s="112">
        <f t="shared" si="7"/>
        <v>79.49160908193484</v>
      </c>
      <c r="Z34" s="113">
        <f t="shared" si="1"/>
        <v>40399</v>
      </c>
      <c r="AA34" s="115">
        <f t="shared" si="8"/>
        <v>96.213293957941374</v>
      </c>
      <c r="AB34" s="53"/>
      <c r="AC34" s="98"/>
    </row>
    <row r="35" spans="1:29" s="10" customFormat="1" ht="12" hidden="1" customHeight="1">
      <c r="A35" s="3"/>
      <c r="B35" s="27" t="s">
        <v>65</v>
      </c>
      <c r="C35" s="40" t="s">
        <v>64</v>
      </c>
      <c r="D35" s="65">
        <v>37918</v>
      </c>
      <c r="E35" s="66">
        <f t="shared" si="2"/>
        <v>98.793673953258121</v>
      </c>
      <c r="F35" s="76"/>
      <c r="G35" s="66"/>
      <c r="H35" s="76"/>
      <c r="I35" s="66"/>
      <c r="J35" s="76">
        <v>5611</v>
      </c>
      <c r="K35" s="66">
        <f t="shared" si="3"/>
        <v>77.865667499306142</v>
      </c>
      <c r="L35" s="76"/>
      <c r="M35" s="66"/>
      <c r="N35" s="76"/>
      <c r="O35" s="66"/>
      <c r="P35" s="76"/>
      <c r="Q35" s="66"/>
      <c r="R35" s="76">
        <v>43529</v>
      </c>
      <c r="S35" s="66">
        <f t="shared" si="4"/>
        <v>95.485555092460572</v>
      </c>
      <c r="T35" s="113">
        <v>8677</v>
      </c>
      <c r="U35" s="112">
        <f t="shared" si="5"/>
        <v>79.039897977773734</v>
      </c>
      <c r="V35" s="113">
        <v>5982</v>
      </c>
      <c r="W35" s="112">
        <f t="shared" si="6"/>
        <v>87.124963588697938</v>
      </c>
      <c r="X35" s="113">
        <f t="shared" si="0"/>
        <v>-2695</v>
      </c>
      <c r="Y35" s="112">
        <f t="shared" si="7"/>
        <v>65.539883268482484</v>
      </c>
      <c r="Z35" s="113">
        <f t="shared" si="1"/>
        <v>40834</v>
      </c>
      <c r="AA35" s="115">
        <f t="shared" si="8"/>
        <v>98.454490657022291</v>
      </c>
      <c r="AB35" s="53"/>
      <c r="AC35" s="98"/>
    </row>
    <row r="36" spans="1:29" s="10" customFormat="1" ht="12" hidden="1" customHeight="1">
      <c r="A36" s="3"/>
      <c r="B36" s="27" t="s">
        <v>67</v>
      </c>
      <c r="C36" s="40" t="s">
        <v>66</v>
      </c>
      <c r="D36" s="65">
        <v>36513</v>
      </c>
      <c r="E36" s="66">
        <f t="shared" si="2"/>
        <v>102.12283940258433</v>
      </c>
      <c r="F36" s="76"/>
      <c r="G36" s="66"/>
      <c r="H36" s="76"/>
      <c r="I36" s="66"/>
      <c r="J36" s="76">
        <v>5343</v>
      </c>
      <c r="K36" s="66">
        <f t="shared" si="3"/>
        <v>72.753267973856211</v>
      </c>
      <c r="L36" s="76"/>
      <c r="M36" s="66"/>
      <c r="N36" s="76"/>
      <c r="O36" s="66"/>
      <c r="P36" s="76"/>
      <c r="Q36" s="66"/>
      <c r="R36" s="76">
        <v>41856</v>
      </c>
      <c r="S36" s="66">
        <f t="shared" si="4"/>
        <v>97.118195739941527</v>
      </c>
      <c r="T36" s="113">
        <v>8329</v>
      </c>
      <c r="U36" s="112">
        <f t="shared" si="5"/>
        <v>75.38921071687183</v>
      </c>
      <c r="V36" s="113">
        <v>5845</v>
      </c>
      <c r="W36" s="112">
        <f t="shared" si="6"/>
        <v>84.453113711891348</v>
      </c>
      <c r="X36" s="113">
        <f t="shared" si="0"/>
        <v>-2484</v>
      </c>
      <c r="Y36" s="112">
        <f t="shared" si="7"/>
        <v>60.188999273079723</v>
      </c>
      <c r="Z36" s="113">
        <f t="shared" si="1"/>
        <v>39372</v>
      </c>
      <c r="AA36" s="115">
        <f t="shared" si="8"/>
        <v>101.02897025993687</v>
      </c>
      <c r="AB36" s="53"/>
      <c r="AC36" s="98"/>
    </row>
    <row r="37" spans="1:29" s="10" customFormat="1" ht="12" hidden="1" customHeight="1">
      <c r="A37" s="3"/>
      <c r="B37" s="27" t="s">
        <v>68</v>
      </c>
      <c r="C37" s="40" t="s">
        <v>74</v>
      </c>
      <c r="D37" s="65">
        <v>37667</v>
      </c>
      <c r="E37" s="66">
        <f t="shared" si="2"/>
        <v>92.839889579020024</v>
      </c>
      <c r="F37" s="76"/>
      <c r="G37" s="66"/>
      <c r="H37" s="76"/>
      <c r="I37" s="66"/>
      <c r="J37" s="76">
        <v>4551</v>
      </c>
      <c r="K37" s="66">
        <f t="shared" si="3"/>
        <v>61.417004048582989</v>
      </c>
      <c r="L37" s="76"/>
      <c r="M37" s="66"/>
      <c r="N37" s="76"/>
      <c r="O37" s="66"/>
      <c r="P37" s="76"/>
      <c r="Q37" s="66"/>
      <c r="R37" s="76">
        <v>42218</v>
      </c>
      <c r="S37" s="66">
        <f t="shared" si="4"/>
        <v>87.987161852361311</v>
      </c>
      <c r="T37" s="113">
        <v>7888</v>
      </c>
      <c r="U37" s="112">
        <f t="shared" si="5"/>
        <v>66.397306397306394</v>
      </c>
      <c r="V37" s="113">
        <v>6200</v>
      </c>
      <c r="W37" s="112">
        <f t="shared" si="6"/>
        <v>89.479001298888733</v>
      </c>
      <c r="X37" s="113">
        <f t="shared" si="0"/>
        <v>-1688</v>
      </c>
      <c r="Y37" s="112">
        <f t="shared" si="7"/>
        <v>34.09412239951525</v>
      </c>
      <c r="Z37" s="113">
        <f t="shared" si="1"/>
        <v>40530</v>
      </c>
      <c r="AA37" s="115">
        <f t="shared" si="8"/>
        <v>94.187911040877509</v>
      </c>
      <c r="AB37" s="53"/>
      <c r="AC37" s="98"/>
    </row>
    <row r="38" spans="1:29" s="10" customFormat="1" ht="12" hidden="1" customHeight="1">
      <c r="A38" s="3"/>
      <c r="B38" s="27" t="s">
        <v>76</v>
      </c>
      <c r="C38" s="40" t="s">
        <v>75</v>
      </c>
      <c r="D38" s="65">
        <v>35984</v>
      </c>
      <c r="E38" s="66">
        <f t="shared" si="2"/>
        <v>93.955455756024961</v>
      </c>
      <c r="F38" s="76"/>
      <c r="G38" s="66"/>
      <c r="H38" s="76"/>
      <c r="I38" s="66"/>
      <c r="J38" s="76">
        <v>4631</v>
      </c>
      <c r="K38" s="66">
        <f t="shared" si="3"/>
        <v>65.023869699522606</v>
      </c>
      <c r="L38" s="76"/>
      <c r="M38" s="66"/>
      <c r="N38" s="76"/>
      <c r="O38" s="66"/>
      <c r="P38" s="76"/>
      <c r="Q38" s="66"/>
      <c r="R38" s="76">
        <v>40615</v>
      </c>
      <c r="S38" s="66">
        <f t="shared" si="4"/>
        <v>89.418991215517053</v>
      </c>
      <c r="T38" s="113">
        <v>7765</v>
      </c>
      <c r="U38" s="112">
        <f t="shared" si="5"/>
        <v>71.212399119589136</v>
      </c>
      <c r="V38" s="113">
        <v>5879</v>
      </c>
      <c r="W38" s="112">
        <f t="shared" si="6"/>
        <v>87.641621943947527</v>
      </c>
      <c r="X38" s="113">
        <f t="shared" si="0"/>
        <v>-1886</v>
      </c>
      <c r="Y38" s="112">
        <f t="shared" si="7"/>
        <v>44.947569113441368</v>
      </c>
      <c r="Z38" s="113">
        <f t="shared" si="1"/>
        <v>38729</v>
      </c>
      <c r="AA38" s="115">
        <f t="shared" si="8"/>
        <v>93.945421467556088</v>
      </c>
      <c r="AB38" s="53"/>
      <c r="AC38" s="98"/>
    </row>
    <row r="39" spans="1:29" s="10" customFormat="1" ht="12" hidden="1" customHeight="1">
      <c r="A39" s="3"/>
      <c r="B39" s="27" t="s">
        <v>80</v>
      </c>
      <c r="C39" s="40" t="s">
        <v>77</v>
      </c>
      <c r="D39" s="65">
        <v>34681</v>
      </c>
      <c r="E39" s="66">
        <f t="shared" si="2"/>
        <v>95.878027203361711</v>
      </c>
      <c r="F39" s="76"/>
      <c r="G39" s="66"/>
      <c r="H39" s="76"/>
      <c r="I39" s="66"/>
      <c r="J39" s="76">
        <v>4549</v>
      </c>
      <c r="K39" s="66">
        <f t="shared" si="3"/>
        <v>69.165272920784545</v>
      </c>
      <c r="L39" s="76"/>
      <c r="M39" s="66"/>
      <c r="N39" s="76"/>
      <c r="O39" s="66"/>
      <c r="P39" s="76"/>
      <c r="Q39" s="66"/>
      <c r="R39" s="76">
        <v>39230</v>
      </c>
      <c r="S39" s="66">
        <f t="shared" si="4"/>
        <v>91.768228496573016</v>
      </c>
      <c r="T39" s="113">
        <v>7492</v>
      </c>
      <c r="U39" s="112">
        <f t="shared" si="5"/>
        <v>77.213233020715251</v>
      </c>
      <c r="V39" s="113">
        <v>5124</v>
      </c>
      <c r="W39" s="112">
        <f t="shared" si="6"/>
        <v>87.142857142857139</v>
      </c>
      <c r="X39" s="113">
        <f t="shared" si="0"/>
        <v>-2368</v>
      </c>
      <c r="Y39" s="112">
        <f t="shared" si="7"/>
        <v>61.940884122416954</v>
      </c>
      <c r="Z39" s="113">
        <f t="shared" si="1"/>
        <v>36862</v>
      </c>
      <c r="AA39" s="115">
        <f t="shared" si="8"/>
        <v>94.697631403175251</v>
      </c>
      <c r="AB39" s="53"/>
      <c r="AC39" s="98"/>
    </row>
    <row r="40" spans="1:29" s="10" customFormat="1" ht="12" hidden="1" customHeight="1">
      <c r="A40" s="3"/>
      <c r="B40" s="27" t="s">
        <v>82</v>
      </c>
      <c r="C40" s="40" t="s">
        <v>81</v>
      </c>
      <c r="D40" s="65">
        <v>34391</v>
      </c>
      <c r="E40" s="66">
        <f t="shared" si="2"/>
        <v>99.441938468656019</v>
      </c>
      <c r="F40" s="76"/>
      <c r="G40" s="66"/>
      <c r="H40" s="76"/>
      <c r="I40" s="66"/>
      <c r="J40" s="76">
        <v>4418</v>
      </c>
      <c r="K40" s="66">
        <f t="shared" si="3"/>
        <v>61.747030048916841</v>
      </c>
      <c r="L40" s="76"/>
      <c r="M40" s="66"/>
      <c r="N40" s="76"/>
      <c r="O40" s="66"/>
      <c r="P40" s="76"/>
      <c r="Q40" s="66"/>
      <c r="R40" s="76">
        <v>38809</v>
      </c>
      <c r="S40" s="66">
        <f t="shared" si="4"/>
        <v>92.980186396415817</v>
      </c>
      <c r="T40" s="113">
        <v>7408</v>
      </c>
      <c r="U40" s="112">
        <f t="shared" si="5"/>
        <v>69.801187223216814</v>
      </c>
      <c r="V40" s="113">
        <v>4802</v>
      </c>
      <c r="W40" s="112">
        <f t="shared" si="6"/>
        <v>78.093999024231593</v>
      </c>
      <c r="X40" s="113">
        <f t="shared" si="0"/>
        <v>-2606</v>
      </c>
      <c r="Y40" s="112">
        <f t="shared" si="7"/>
        <v>58.378136200716845</v>
      </c>
      <c r="Z40" s="113">
        <f t="shared" si="1"/>
        <v>36203</v>
      </c>
      <c r="AA40" s="115">
        <f t="shared" si="8"/>
        <v>97.124077800134131</v>
      </c>
      <c r="AB40" s="53"/>
      <c r="AC40" s="98"/>
    </row>
    <row r="41" spans="1:29" s="10" customFormat="1" ht="12" hidden="1" customHeight="1">
      <c r="A41" s="3"/>
      <c r="B41" s="27" t="s">
        <v>99</v>
      </c>
      <c r="C41" s="40" t="s">
        <v>100</v>
      </c>
      <c r="D41" s="65">
        <v>33892</v>
      </c>
      <c r="E41" s="66">
        <f t="shared" si="2"/>
        <v>101.86342870882423</v>
      </c>
      <c r="F41" s="76"/>
      <c r="G41" s="66"/>
      <c r="H41" s="76"/>
      <c r="I41" s="66"/>
      <c r="J41" s="76">
        <v>3961</v>
      </c>
      <c r="K41" s="66">
        <f t="shared" si="3"/>
        <v>66.148964595858388</v>
      </c>
      <c r="L41" s="76"/>
      <c r="M41" s="66"/>
      <c r="N41" s="76"/>
      <c r="O41" s="66"/>
      <c r="P41" s="76"/>
      <c r="Q41" s="66"/>
      <c r="R41" s="76">
        <v>37853</v>
      </c>
      <c r="S41" s="66">
        <f t="shared" si="4"/>
        <v>96.416199694345394</v>
      </c>
      <c r="T41" s="113">
        <v>7206</v>
      </c>
      <c r="U41" s="112">
        <f t="shared" si="5"/>
        <v>80.155728587319246</v>
      </c>
      <c r="V41" s="113">
        <v>4760</v>
      </c>
      <c r="W41" s="112">
        <f t="shared" si="6"/>
        <v>85.750315258511975</v>
      </c>
      <c r="X41" s="113">
        <f t="shared" si="0"/>
        <v>-2446</v>
      </c>
      <c r="Y41" s="112">
        <f t="shared" si="7"/>
        <v>71.125327129979638</v>
      </c>
      <c r="Z41" s="113">
        <f t="shared" si="1"/>
        <v>35407</v>
      </c>
      <c r="AA41" s="115">
        <f t="shared" si="8"/>
        <v>98.844253370927674</v>
      </c>
      <c r="AB41" s="53"/>
      <c r="AC41" s="98"/>
    </row>
    <row r="42" spans="1:29" s="10" customFormat="1" ht="12" hidden="1" customHeight="1">
      <c r="A42" s="3"/>
      <c r="B42" s="27" t="s">
        <v>69</v>
      </c>
      <c r="C42" s="40" t="s">
        <v>78</v>
      </c>
      <c r="D42" s="65">
        <v>33104</v>
      </c>
      <c r="E42" s="66">
        <f t="shared" si="2"/>
        <v>97.964015151515156</v>
      </c>
      <c r="F42" s="76"/>
      <c r="G42" s="66"/>
      <c r="H42" s="76"/>
      <c r="I42" s="66"/>
      <c r="J42" s="76">
        <v>4033</v>
      </c>
      <c r="K42" s="66">
        <f t="shared" si="3"/>
        <v>65.470779220779221</v>
      </c>
      <c r="L42" s="76"/>
      <c r="M42" s="66"/>
      <c r="N42" s="76"/>
      <c r="O42" s="66"/>
      <c r="P42" s="76"/>
      <c r="Q42" s="66"/>
      <c r="R42" s="76">
        <v>37137</v>
      </c>
      <c r="S42" s="66">
        <f t="shared" si="4"/>
        <v>92.954044853824598</v>
      </c>
      <c r="T42" s="113">
        <v>7041</v>
      </c>
      <c r="U42" s="112">
        <f t="shared" si="5"/>
        <v>75.750403442711132</v>
      </c>
      <c r="V42" s="113">
        <v>4414</v>
      </c>
      <c r="W42" s="112">
        <f t="shared" si="6"/>
        <v>77.601969057665272</v>
      </c>
      <c r="X42" s="113">
        <f t="shared" si="0"/>
        <v>-2627</v>
      </c>
      <c r="Y42" s="112">
        <f t="shared" si="7"/>
        <v>72.830607152758517</v>
      </c>
      <c r="Z42" s="113">
        <f t="shared" si="1"/>
        <v>34510</v>
      </c>
      <c r="AA42" s="115">
        <f t="shared" si="8"/>
        <v>94.951162470766263</v>
      </c>
      <c r="AB42" s="53"/>
      <c r="AC42" s="98"/>
    </row>
    <row r="43" spans="1:29" s="10" customFormat="1" ht="12" hidden="1" customHeight="1">
      <c r="A43" s="3"/>
      <c r="B43" s="28" t="s">
        <v>79</v>
      </c>
      <c r="C43" s="40" t="s">
        <v>70</v>
      </c>
      <c r="D43" s="67">
        <v>35299</v>
      </c>
      <c r="E43" s="68">
        <f t="shared" si="2"/>
        <v>105.34499224065894</v>
      </c>
      <c r="F43" s="89"/>
      <c r="G43" s="68"/>
      <c r="H43" s="89"/>
      <c r="I43" s="68"/>
      <c r="J43" s="77">
        <v>4594</v>
      </c>
      <c r="K43" s="68">
        <f t="shared" si="3"/>
        <v>67.988752404913427</v>
      </c>
      <c r="L43" s="96"/>
      <c r="M43" s="68"/>
      <c r="N43" s="97"/>
      <c r="O43" s="68"/>
      <c r="P43" s="97"/>
      <c r="Q43" s="68"/>
      <c r="R43" s="77">
        <v>39893</v>
      </c>
      <c r="S43" s="68">
        <f t="shared" si="4"/>
        <v>99.076120700360121</v>
      </c>
      <c r="T43" s="127">
        <v>7612</v>
      </c>
      <c r="U43" s="131">
        <f t="shared" si="5"/>
        <v>80.295358649789023</v>
      </c>
      <c r="V43" s="127">
        <v>4729</v>
      </c>
      <c r="W43" s="131">
        <f t="shared" si="6"/>
        <v>78.908726847989314</v>
      </c>
      <c r="X43" s="127">
        <f t="shared" si="0"/>
        <v>-2883</v>
      </c>
      <c r="Y43" s="131">
        <f t="shared" si="7"/>
        <v>82.678520217952382</v>
      </c>
      <c r="Z43" s="127">
        <f t="shared" si="1"/>
        <v>37010</v>
      </c>
      <c r="AA43" s="132">
        <f t="shared" si="8"/>
        <v>100.63081189841753</v>
      </c>
      <c r="AB43" s="53"/>
      <c r="AC43" s="98"/>
    </row>
    <row r="44" spans="1:29" s="2" customFormat="1" ht="12" hidden="1" customHeight="1">
      <c r="A44" s="1"/>
      <c r="B44" s="26" t="s">
        <v>101</v>
      </c>
      <c r="C44" s="41" t="s">
        <v>102</v>
      </c>
      <c r="D44" s="69">
        <v>35159</v>
      </c>
      <c r="E44" s="70">
        <f t="shared" si="2"/>
        <v>102.23314239190486</v>
      </c>
      <c r="F44" s="75"/>
      <c r="G44" s="70"/>
      <c r="H44" s="75"/>
      <c r="I44" s="70"/>
      <c r="J44" s="75">
        <v>4985</v>
      </c>
      <c r="K44" s="70">
        <f t="shared" si="3"/>
        <v>75.2680054356032</v>
      </c>
      <c r="L44" s="75"/>
      <c r="M44" s="70"/>
      <c r="N44" s="75"/>
      <c r="O44" s="70"/>
      <c r="P44" s="75"/>
      <c r="Q44" s="70"/>
      <c r="R44" s="75">
        <v>40144</v>
      </c>
      <c r="S44" s="70">
        <f t="shared" si="4"/>
        <v>97.878773101867651</v>
      </c>
      <c r="T44" s="128">
        <v>7617</v>
      </c>
      <c r="U44" s="129">
        <f t="shared" si="5"/>
        <v>91.970538517266363</v>
      </c>
      <c r="V44" s="128">
        <v>4902</v>
      </c>
      <c r="W44" s="129">
        <f t="shared" si="6"/>
        <v>93.65685899885365</v>
      </c>
      <c r="X44" s="128">
        <f t="shared" si="0"/>
        <v>-2715</v>
      </c>
      <c r="Y44" s="129">
        <f t="shared" si="7"/>
        <v>89.074803149606296</v>
      </c>
      <c r="Z44" s="128">
        <f t="shared" si="1"/>
        <v>37429</v>
      </c>
      <c r="AA44" s="130">
        <f t="shared" si="8"/>
        <v>98.585576568508671</v>
      </c>
      <c r="AB44" s="53"/>
      <c r="AC44" s="98"/>
    </row>
    <row r="45" spans="1:29" s="10" customFormat="1" ht="12" hidden="1" customHeight="1">
      <c r="A45" s="3"/>
      <c r="B45" s="27" t="s">
        <v>72</v>
      </c>
      <c r="C45" s="40" t="s">
        <v>71</v>
      </c>
      <c r="D45" s="65">
        <v>38841</v>
      </c>
      <c r="E45" s="66">
        <f t="shared" si="2"/>
        <v>104.23196650923143</v>
      </c>
      <c r="F45" s="76"/>
      <c r="G45" s="66"/>
      <c r="H45" s="76"/>
      <c r="I45" s="66"/>
      <c r="J45" s="76">
        <v>4992</v>
      </c>
      <c r="K45" s="66">
        <f t="shared" si="3"/>
        <v>70.929241261722069</v>
      </c>
      <c r="L45" s="76"/>
      <c r="M45" s="66"/>
      <c r="N45" s="76"/>
      <c r="O45" s="66"/>
      <c r="P45" s="76"/>
      <c r="Q45" s="66"/>
      <c r="R45" s="76">
        <v>43833</v>
      </c>
      <c r="S45" s="66">
        <f t="shared" si="4"/>
        <v>98.941357049343154</v>
      </c>
      <c r="T45" s="113">
        <v>8026</v>
      </c>
      <c r="U45" s="112">
        <f t="shared" si="5"/>
        <v>91.526970007982669</v>
      </c>
      <c r="V45" s="113">
        <v>5171</v>
      </c>
      <c r="W45" s="112">
        <f t="shared" si="6"/>
        <v>95.160103054839894</v>
      </c>
      <c r="X45" s="113">
        <f t="shared" si="0"/>
        <v>-2855</v>
      </c>
      <c r="Y45" s="112">
        <f t="shared" si="7"/>
        <v>85.607196401799101</v>
      </c>
      <c r="Z45" s="113">
        <f t="shared" si="1"/>
        <v>40978</v>
      </c>
      <c r="AA45" s="115">
        <f t="shared" si="8"/>
        <v>100.02685087997656</v>
      </c>
      <c r="AB45" s="53"/>
      <c r="AC45" s="98"/>
    </row>
    <row r="46" spans="1:29" s="10" customFormat="1" ht="12" hidden="1" customHeight="1">
      <c r="A46" s="3"/>
      <c r="B46" s="27" t="s">
        <v>63</v>
      </c>
      <c r="C46" s="40" t="s">
        <v>73</v>
      </c>
      <c r="D46" s="65">
        <v>38768</v>
      </c>
      <c r="E46" s="66">
        <f t="shared" si="2"/>
        <v>105.33923864902317</v>
      </c>
      <c r="F46" s="76"/>
      <c r="G46" s="66"/>
      <c r="H46" s="76"/>
      <c r="I46" s="66"/>
      <c r="J46" s="76">
        <v>4779</v>
      </c>
      <c r="K46" s="66">
        <f t="shared" si="3"/>
        <v>70.104151386240275</v>
      </c>
      <c r="L46" s="76"/>
      <c r="M46" s="66"/>
      <c r="N46" s="76"/>
      <c r="O46" s="66"/>
      <c r="P46" s="76"/>
      <c r="Q46" s="66"/>
      <c r="R46" s="76">
        <v>43547</v>
      </c>
      <c r="S46" s="66">
        <f t="shared" si="4"/>
        <v>99.832645575424124</v>
      </c>
      <c r="T46" s="113">
        <v>7615</v>
      </c>
      <c r="U46" s="112">
        <f t="shared" si="5"/>
        <v>88.505346350534637</v>
      </c>
      <c r="V46" s="113">
        <v>5228</v>
      </c>
      <c r="W46" s="112">
        <f t="shared" si="6"/>
        <v>97.120564740850824</v>
      </c>
      <c r="X46" s="113">
        <f t="shared" si="0"/>
        <v>-2387</v>
      </c>
      <c r="Y46" s="112">
        <f t="shared" si="7"/>
        <v>74.107420055883267</v>
      </c>
      <c r="Z46" s="113">
        <f t="shared" si="1"/>
        <v>41160</v>
      </c>
      <c r="AA46" s="115">
        <f t="shared" si="8"/>
        <v>101.88370999282161</v>
      </c>
      <c r="AB46" s="53"/>
      <c r="AC46" s="98"/>
    </row>
    <row r="47" spans="1:29" s="10" customFormat="1" ht="12" hidden="1" customHeight="1">
      <c r="A47" s="3"/>
      <c r="B47" s="27" t="s">
        <v>65</v>
      </c>
      <c r="C47" s="40" t="s">
        <v>64</v>
      </c>
      <c r="D47" s="65">
        <v>38559</v>
      </c>
      <c r="E47" s="66">
        <f t="shared" si="2"/>
        <v>101.69049000474708</v>
      </c>
      <c r="F47" s="76"/>
      <c r="G47" s="66"/>
      <c r="H47" s="76"/>
      <c r="I47" s="66"/>
      <c r="J47" s="76">
        <v>5527</v>
      </c>
      <c r="K47" s="66">
        <f t="shared" si="3"/>
        <v>98.50294065229015</v>
      </c>
      <c r="L47" s="76"/>
      <c r="M47" s="66"/>
      <c r="N47" s="76"/>
      <c r="O47" s="66"/>
      <c r="P47" s="76"/>
      <c r="Q47" s="66"/>
      <c r="R47" s="76">
        <v>44086</v>
      </c>
      <c r="S47" s="66">
        <f t="shared" si="4"/>
        <v>101.27960669898228</v>
      </c>
      <c r="T47" s="113">
        <v>8062</v>
      </c>
      <c r="U47" s="112">
        <f t="shared" si="5"/>
        <v>92.912296876800738</v>
      </c>
      <c r="V47" s="113">
        <v>5545</v>
      </c>
      <c r="W47" s="112">
        <f t="shared" si="6"/>
        <v>92.694750919424933</v>
      </c>
      <c r="X47" s="113">
        <f t="shared" si="0"/>
        <v>-2517</v>
      </c>
      <c r="Y47" s="112">
        <f t="shared" si="7"/>
        <v>93.395176252319118</v>
      </c>
      <c r="Z47" s="113">
        <f t="shared" si="1"/>
        <v>41569</v>
      </c>
      <c r="AA47" s="115">
        <f t="shared" si="8"/>
        <v>101.79997061272471</v>
      </c>
      <c r="AB47" s="53"/>
      <c r="AC47" s="98"/>
    </row>
    <row r="48" spans="1:29" ht="12" hidden="1" customHeight="1">
      <c r="B48" s="27" t="s">
        <v>67</v>
      </c>
      <c r="C48" s="40" t="s">
        <v>66</v>
      </c>
      <c r="D48" s="65">
        <v>36355</v>
      </c>
      <c r="E48" s="66">
        <f t="shared" si="2"/>
        <v>99.567277408046451</v>
      </c>
      <c r="F48" s="76"/>
      <c r="G48" s="66"/>
      <c r="H48" s="76"/>
      <c r="I48" s="66"/>
      <c r="J48" s="76">
        <v>5300</v>
      </c>
      <c r="K48" s="66">
        <f t="shared" si="3"/>
        <v>99.195208684259782</v>
      </c>
      <c r="L48" s="76"/>
      <c r="M48" s="66"/>
      <c r="N48" s="76"/>
      <c r="O48" s="66"/>
      <c r="P48" s="76"/>
      <c r="Q48" s="66"/>
      <c r="R48" s="76">
        <v>41655</v>
      </c>
      <c r="S48" s="66">
        <f t="shared" si="4"/>
        <v>99.519782110091754</v>
      </c>
      <c r="T48" s="113">
        <v>8327</v>
      </c>
      <c r="U48" s="112">
        <f t="shared" si="5"/>
        <v>99.975987513507022</v>
      </c>
      <c r="V48" s="113">
        <v>5184</v>
      </c>
      <c r="W48" s="112">
        <f t="shared" si="6"/>
        <v>88.691189050470484</v>
      </c>
      <c r="X48" s="113">
        <f t="shared" si="0"/>
        <v>-3143</v>
      </c>
      <c r="Y48" s="112">
        <f t="shared" si="7"/>
        <v>126.52979066022544</v>
      </c>
      <c r="Z48" s="113">
        <f t="shared" si="1"/>
        <v>38512</v>
      </c>
      <c r="AA48" s="115">
        <f t="shared" si="8"/>
        <v>97.815706593518243</v>
      </c>
      <c r="AC48" s="98"/>
    </row>
    <row r="49" spans="2:29" ht="12" hidden="1" customHeight="1">
      <c r="B49" s="27" t="s">
        <v>68</v>
      </c>
      <c r="C49" s="40" t="s">
        <v>74</v>
      </c>
      <c r="D49" s="65">
        <v>38988</v>
      </c>
      <c r="E49" s="66">
        <f t="shared" si="2"/>
        <v>103.50704861018929</v>
      </c>
      <c r="F49" s="76"/>
      <c r="G49" s="66"/>
      <c r="H49" s="76"/>
      <c r="I49" s="66"/>
      <c r="J49" s="76">
        <v>4745</v>
      </c>
      <c r="K49" s="66">
        <f t="shared" si="3"/>
        <v>104.26279938475061</v>
      </c>
      <c r="L49" s="76"/>
      <c r="M49" s="66"/>
      <c r="N49" s="76"/>
      <c r="O49" s="66"/>
      <c r="P49" s="76"/>
      <c r="Q49" s="66"/>
      <c r="R49" s="76">
        <v>43733</v>
      </c>
      <c r="S49" s="66">
        <f t="shared" si="4"/>
        <v>103.58851674641147</v>
      </c>
      <c r="T49" s="113">
        <v>8537</v>
      </c>
      <c r="U49" s="112">
        <f t="shared" si="5"/>
        <v>108.22768762677484</v>
      </c>
      <c r="V49" s="113">
        <v>4917</v>
      </c>
      <c r="W49" s="112">
        <f t="shared" si="6"/>
        <v>79.306451612903231</v>
      </c>
      <c r="X49" s="113">
        <f t="shared" si="0"/>
        <v>-3620</v>
      </c>
      <c r="Y49" s="112">
        <f>X49/X37*100</f>
        <v>214.45497630331752</v>
      </c>
      <c r="Z49" s="113">
        <f t="shared" si="1"/>
        <v>40113</v>
      </c>
      <c r="AA49" s="115">
        <f t="shared" si="8"/>
        <v>98.971132494448554</v>
      </c>
      <c r="AC49" s="98"/>
    </row>
    <row r="50" spans="2:29" ht="12" hidden="1" customHeight="1">
      <c r="B50" s="27" t="s">
        <v>76</v>
      </c>
      <c r="C50" s="40" t="s">
        <v>75</v>
      </c>
      <c r="D50" s="65">
        <v>39020</v>
      </c>
      <c r="E50" s="66">
        <f t="shared" si="2"/>
        <v>108.43708314806581</v>
      </c>
      <c r="F50" s="76"/>
      <c r="G50" s="66"/>
      <c r="H50" s="76"/>
      <c r="I50" s="66"/>
      <c r="J50" s="76">
        <v>4914</v>
      </c>
      <c r="K50" s="66">
        <f t="shared" si="3"/>
        <v>106.11099114662059</v>
      </c>
      <c r="L50" s="76"/>
      <c r="M50" s="66"/>
      <c r="N50" s="76"/>
      <c r="O50" s="66"/>
      <c r="P50" s="76"/>
      <c r="Q50" s="66"/>
      <c r="R50" s="76">
        <v>43934</v>
      </c>
      <c r="S50" s="66">
        <f t="shared" si="4"/>
        <v>108.17185768804629</v>
      </c>
      <c r="T50" s="113">
        <v>9157</v>
      </c>
      <c r="U50" s="112">
        <f t="shared" si="5"/>
        <v>117.92659368963297</v>
      </c>
      <c r="V50" s="113">
        <v>5157</v>
      </c>
      <c r="W50" s="112">
        <f t="shared" si="6"/>
        <v>87.718999829903041</v>
      </c>
      <c r="X50" s="113">
        <f t="shared" si="0"/>
        <v>-4000</v>
      </c>
      <c r="Y50" s="112">
        <f t="shared" si="7"/>
        <v>212.08907741251326</v>
      </c>
      <c r="Z50" s="113">
        <f t="shared" si="1"/>
        <v>39934</v>
      </c>
      <c r="AA50" s="115">
        <f t="shared" si="8"/>
        <v>103.11136357768081</v>
      </c>
      <c r="AC50" s="98"/>
    </row>
    <row r="51" spans="2:29" ht="12" hidden="1" customHeight="1">
      <c r="B51" s="27" t="s">
        <v>80</v>
      </c>
      <c r="C51" s="40" t="s">
        <v>77</v>
      </c>
      <c r="D51" s="65">
        <v>36038</v>
      </c>
      <c r="E51" s="66">
        <f t="shared" si="2"/>
        <v>103.91280528243129</v>
      </c>
      <c r="F51" s="76"/>
      <c r="G51" s="66"/>
      <c r="H51" s="76"/>
      <c r="I51" s="66"/>
      <c r="J51" s="76">
        <v>4512</v>
      </c>
      <c r="K51" s="66">
        <f t="shared" si="3"/>
        <v>99.186634425148384</v>
      </c>
      <c r="L51" s="76"/>
      <c r="M51" s="66"/>
      <c r="N51" s="76"/>
      <c r="O51" s="66"/>
      <c r="P51" s="76"/>
      <c r="Q51" s="66"/>
      <c r="R51" s="76">
        <v>40550</v>
      </c>
      <c r="S51" s="66">
        <f t="shared" si="4"/>
        <v>103.36477185827174</v>
      </c>
      <c r="T51" s="113">
        <v>7982</v>
      </c>
      <c r="U51" s="112">
        <f t="shared" si="5"/>
        <v>106.54030966364121</v>
      </c>
      <c r="V51" s="113">
        <v>4686</v>
      </c>
      <c r="W51" s="112">
        <f t="shared" si="6"/>
        <v>91.451990632318498</v>
      </c>
      <c r="X51" s="113">
        <f t="shared" si="0"/>
        <v>-3296</v>
      </c>
      <c r="Y51" s="112">
        <f t="shared" si="7"/>
        <v>139.18918918918919</v>
      </c>
      <c r="Z51" s="113">
        <f t="shared" si="1"/>
        <v>37254</v>
      </c>
      <c r="AA51" s="115">
        <f t="shared" si="8"/>
        <v>101.06342575009495</v>
      </c>
      <c r="AC51" s="98"/>
    </row>
    <row r="52" spans="2:29" ht="12" hidden="1" customHeight="1">
      <c r="B52" s="27" t="s">
        <v>82</v>
      </c>
      <c r="C52" s="40" t="s">
        <v>81</v>
      </c>
      <c r="D52" s="65">
        <v>34946</v>
      </c>
      <c r="E52" s="66">
        <f t="shared" si="2"/>
        <v>101.61379430664998</v>
      </c>
      <c r="F52" s="76"/>
      <c r="G52" s="66"/>
      <c r="H52" s="76"/>
      <c r="I52" s="66"/>
      <c r="J52" s="76">
        <v>4747</v>
      </c>
      <c r="K52" s="66">
        <f>J52/J40*100</f>
        <v>107.44680851063831</v>
      </c>
      <c r="L52" s="76"/>
      <c r="M52" s="66"/>
      <c r="N52" s="76"/>
      <c r="O52" s="66"/>
      <c r="P52" s="76"/>
      <c r="Q52" s="66"/>
      <c r="R52" s="76">
        <v>39693</v>
      </c>
      <c r="S52" s="66">
        <f t="shared" si="4"/>
        <v>102.27782215465484</v>
      </c>
      <c r="T52" s="113">
        <v>8521</v>
      </c>
      <c r="U52" s="112">
        <f t="shared" si="5"/>
        <v>115.0242980561555</v>
      </c>
      <c r="V52" s="113">
        <v>4406</v>
      </c>
      <c r="W52" s="112">
        <f t="shared" si="6"/>
        <v>91.753436068304879</v>
      </c>
      <c r="X52" s="113">
        <f t="shared" si="0"/>
        <v>-4115</v>
      </c>
      <c r="Y52" s="112">
        <f t="shared" si="7"/>
        <v>157.90483499616269</v>
      </c>
      <c r="Z52" s="113">
        <f t="shared" si="1"/>
        <v>35578</v>
      </c>
      <c r="AA52" s="115">
        <f t="shared" si="8"/>
        <v>98.273623732839823</v>
      </c>
      <c r="AC52" s="98"/>
    </row>
    <row r="53" spans="2:29" ht="12" hidden="1" customHeight="1">
      <c r="B53" s="27" t="s">
        <v>103</v>
      </c>
      <c r="C53" s="40" t="s">
        <v>104</v>
      </c>
      <c r="D53" s="65">
        <v>34486</v>
      </c>
      <c r="E53" s="66">
        <f t="shared" si="2"/>
        <v>101.75262598843385</v>
      </c>
      <c r="F53" s="76"/>
      <c r="G53" s="66"/>
      <c r="H53" s="76"/>
      <c r="I53" s="66"/>
      <c r="J53" s="76">
        <v>4433</v>
      </c>
      <c r="K53" s="66">
        <f t="shared" si="3"/>
        <v>111.91618278212572</v>
      </c>
      <c r="L53" s="76"/>
      <c r="M53" s="66"/>
      <c r="N53" s="76"/>
      <c r="O53" s="66"/>
      <c r="P53" s="76"/>
      <c r="Q53" s="66"/>
      <c r="R53" s="76">
        <v>38919</v>
      </c>
      <c r="S53" s="66">
        <f t="shared" si="4"/>
        <v>102.81615723984889</v>
      </c>
      <c r="T53" s="113">
        <v>8684</v>
      </c>
      <c r="U53" s="112">
        <f t="shared" si="5"/>
        <v>120.5106855398279</v>
      </c>
      <c r="V53" s="113">
        <v>4191</v>
      </c>
      <c r="W53" s="112">
        <f t="shared" si="6"/>
        <v>88.046218487394952</v>
      </c>
      <c r="X53" s="113">
        <f t="shared" si="0"/>
        <v>-4493</v>
      </c>
      <c r="Y53" s="112">
        <f t="shared" si="7"/>
        <v>183.68765331152903</v>
      </c>
      <c r="Z53" s="113">
        <f t="shared" si="1"/>
        <v>34426</v>
      </c>
      <c r="AA53" s="115">
        <f t="shared" si="8"/>
        <v>97.229361425706784</v>
      </c>
      <c r="AC53" s="98"/>
    </row>
    <row r="54" spans="2:29" ht="12" hidden="1" customHeight="1">
      <c r="B54" s="27" t="s">
        <v>69</v>
      </c>
      <c r="C54" s="40" t="s">
        <v>78</v>
      </c>
      <c r="D54" s="65">
        <v>32951</v>
      </c>
      <c r="E54" s="66">
        <f t="shared" si="2"/>
        <v>99.537820202996613</v>
      </c>
      <c r="F54" s="76"/>
      <c r="G54" s="66"/>
      <c r="H54" s="76"/>
      <c r="I54" s="66"/>
      <c r="J54" s="76">
        <v>4148</v>
      </c>
      <c r="K54" s="66">
        <f t="shared" si="3"/>
        <v>102.85147532853955</v>
      </c>
      <c r="L54" s="76"/>
      <c r="M54" s="66"/>
      <c r="N54" s="76"/>
      <c r="O54" s="66"/>
      <c r="P54" s="76"/>
      <c r="Q54" s="66"/>
      <c r="R54" s="76">
        <v>37099</v>
      </c>
      <c r="S54" s="66">
        <f t="shared" si="4"/>
        <v>99.897676172011742</v>
      </c>
      <c r="T54" s="113">
        <v>7476</v>
      </c>
      <c r="U54" s="112">
        <f t="shared" si="5"/>
        <v>106.17809970174692</v>
      </c>
      <c r="V54" s="113">
        <v>4058</v>
      </c>
      <c r="W54" s="112">
        <f t="shared" si="6"/>
        <v>91.934753058450383</v>
      </c>
      <c r="X54" s="113">
        <f t="shared" si="0"/>
        <v>-3418</v>
      </c>
      <c r="Y54" s="112">
        <f t="shared" si="7"/>
        <v>130.11039208222306</v>
      </c>
      <c r="Z54" s="113">
        <f t="shared" si="1"/>
        <v>33681</v>
      </c>
      <c r="AA54" s="115">
        <f t="shared" si="8"/>
        <v>97.597797739785577</v>
      </c>
      <c r="AC54" s="98"/>
    </row>
    <row r="55" spans="2:29" ht="12" hidden="1" customHeight="1">
      <c r="B55" s="28" t="s">
        <v>79</v>
      </c>
      <c r="C55" s="42" t="s">
        <v>70</v>
      </c>
      <c r="D55" s="67">
        <v>35199</v>
      </c>
      <c r="E55" s="68">
        <f t="shared" si="2"/>
        <v>99.716705855689952</v>
      </c>
      <c r="F55" s="89"/>
      <c r="G55" s="68"/>
      <c r="H55" s="89"/>
      <c r="I55" s="68"/>
      <c r="J55" s="77">
        <v>4028</v>
      </c>
      <c r="K55" s="68">
        <f t="shared" si="3"/>
        <v>87.67958206356117</v>
      </c>
      <c r="L55" s="96"/>
      <c r="M55" s="68"/>
      <c r="N55" s="97"/>
      <c r="O55" s="68"/>
      <c r="P55" s="97"/>
      <c r="Q55" s="68"/>
      <c r="R55" s="77">
        <v>39227</v>
      </c>
      <c r="S55" s="68">
        <f t="shared" si="4"/>
        <v>98.33053417892863</v>
      </c>
      <c r="T55" s="127">
        <v>8129</v>
      </c>
      <c r="U55" s="131">
        <f t="shared" si="5"/>
        <v>106.79190751445087</v>
      </c>
      <c r="V55" s="127">
        <v>4410</v>
      </c>
      <c r="W55" s="131">
        <f t="shared" si="6"/>
        <v>93.25438781983506</v>
      </c>
      <c r="X55" s="127">
        <f t="shared" si="0"/>
        <v>-3719</v>
      </c>
      <c r="Y55" s="131">
        <f t="shared" si="7"/>
        <v>128.99757197363857</v>
      </c>
      <c r="Z55" s="127">
        <f t="shared" si="1"/>
        <v>35508</v>
      </c>
      <c r="AA55" s="132">
        <f t="shared" si="8"/>
        <v>95.941637395298571</v>
      </c>
      <c r="AC55" s="98"/>
    </row>
    <row r="56" spans="2:29" ht="12" hidden="1" customHeight="1">
      <c r="B56" s="26" t="s">
        <v>105</v>
      </c>
      <c r="C56" s="40" t="s">
        <v>106</v>
      </c>
      <c r="D56" s="69">
        <v>36650</v>
      </c>
      <c r="E56" s="70">
        <f t="shared" si="2"/>
        <v>104.24073494695527</v>
      </c>
      <c r="F56" s="75"/>
      <c r="G56" s="70"/>
      <c r="H56" s="75"/>
      <c r="I56" s="70"/>
      <c r="J56" s="75">
        <v>3727</v>
      </c>
      <c r="K56" s="70">
        <f t="shared" si="3"/>
        <v>74.764292878635914</v>
      </c>
      <c r="L56" s="75"/>
      <c r="M56" s="70"/>
      <c r="N56" s="75"/>
      <c r="O56" s="70"/>
      <c r="P56" s="75"/>
      <c r="Q56" s="70"/>
      <c r="R56" s="75">
        <v>40377</v>
      </c>
      <c r="S56" s="70">
        <f t="shared" si="4"/>
        <v>100.58041052212036</v>
      </c>
      <c r="T56" s="128">
        <v>8970</v>
      </c>
      <c r="U56" s="129">
        <f t="shared" si="5"/>
        <v>117.76289877904686</v>
      </c>
      <c r="V56" s="128">
        <v>4786</v>
      </c>
      <c r="W56" s="129">
        <f t="shared" si="6"/>
        <v>97.633618931048545</v>
      </c>
      <c r="X56" s="128">
        <f t="shared" si="0"/>
        <v>-4184</v>
      </c>
      <c r="Y56" s="129">
        <f t="shared" si="7"/>
        <v>154.10681399631676</v>
      </c>
      <c r="Z56" s="128">
        <f t="shared" si="1"/>
        <v>36193</v>
      </c>
      <c r="AA56" s="130">
        <f t="shared" si="8"/>
        <v>96.697747735712952</v>
      </c>
      <c r="AC56" s="98"/>
    </row>
    <row r="57" spans="2:29" ht="12" hidden="1" customHeight="1">
      <c r="B57" s="27" t="s">
        <v>72</v>
      </c>
      <c r="C57" s="40" t="s">
        <v>71</v>
      </c>
      <c r="D57" s="65">
        <v>39512</v>
      </c>
      <c r="E57" s="66">
        <f t="shared" si="2"/>
        <v>101.7275559331634</v>
      </c>
      <c r="F57" s="76"/>
      <c r="G57" s="66"/>
      <c r="H57" s="76"/>
      <c r="I57" s="66"/>
      <c r="J57" s="76">
        <v>3945</v>
      </c>
      <c r="K57" s="66">
        <f t="shared" si="3"/>
        <v>79.026442307692307</v>
      </c>
      <c r="L57" s="76"/>
      <c r="M57" s="66"/>
      <c r="N57" s="76"/>
      <c r="O57" s="66"/>
      <c r="P57" s="76"/>
      <c r="Q57" s="66"/>
      <c r="R57" s="76">
        <v>43457</v>
      </c>
      <c r="S57" s="66">
        <f t="shared" si="4"/>
        <v>99.142198799990879</v>
      </c>
      <c r="T57" s="113">
        <v>9138</v>
      </c>
      <c r="U57" s="112">
        <f t="shared" si="5"/>
        <v>113.85497134313481</v>
      </c>
      <c r="V57" s="113">
        <v>5096</v>
      </c>
      <c r="W57" s="112">
        <f t="shared" si="6"/>
        <v>98.549603558305932</v>
      </c>
      <c r="X57" s="113">
        <f t="shared" si="0"/>
        <v>-4042</v>
      </c>
      <c r="Y57" s="112">
        <f t="shared" si="7"/>
        <v>141.57618213660245</v>
      </c>
      <c r="Z57" s="113">
        <f t="shared" si="1"/>
        <v>39415</v>
      </c>
      <c r="AA57" s="115">
        <f t="shared" si="8"/>
        <v>96.185758211723353</v>
      </c>
      <c r="AC57" s="98"/>
    </row>
    <row r="58" spans="2:29" ht="12" hidden="1" customHeight="1">
      <c r="B58" s="27" t="s">
        <v>63</v>
      </c>
      <c r="C58" s="40" t="s">
        <v>73</v>
      </c>
      <c r="D58" s="65">
        <v>39207</v>
      </c>
      <c r="E58" s="66">
        <f t="shared" si="2"/>
        <v>101.13237721832439</v>
      </c>
      <c r="F58" s="76"/>
      <c r="G58" s="66"/>
      <c r="H58" s="76"/>
      <c r="I58" s="66"/>
      <c r="J58" s="76">
        <v>4045</v>
      </c>
      <c r="K58" s="66">
        <f t="shared" si="3"/>
        <v>84.641138313454704</v>
      </c>
      <c r="L58" s="76"/>
      <c r="M58" s="66"/>
      <c r="N58" s="76"/>
      <c r="O58" s="66"/>
      <c r="P58" s="76"/>
      <c r="Q58" s="66"/>
      <c r="R58" s="76">
        <v>43252</v>
      </c>
      <c r="S58" s="66">
        <f t="shared" si="4"/>
        <v>99.322571015224923</v>
      </c>
      <c r="T58" s="113">
        <v>8875</v>
      </c>
      <c r="U58" s="112">
        <f t="shared" si="5"/>
        <v>116.54629021667762</v>
      </c>
      <c r="V58" s="113">
        <v>6020</v>
      </c>
      <c r="W58" s="112">
        <f t="shared" si="6"/>
        <v>115.14919663351186</v>
      </c>
      <c r="X58" s="113">
        <f t="shared" si="0"/>
        <v>-2855</v>
      </c>
      <c r="Y58" s="112">
        <f t="shared" si="7"/>
        <v>119.60620025136154</v>
      </c>
      <c r="Z58" s="113">
        <f t="shared" si="1"/>
        <v>40397</v>
      </c>
      <c r="AA58" s="115">
        <f t="shared" si="8"/>
        <v>98.146258503401356</v>
      </c>
      <c r="AC58" s="98"/>
    </row>
    <row r="59" spans="2:29" ht="12" hidden="1" customHeight="1">
      <c r="B59" s="27" t="s">
        <v>65</v>
      </c>
      <c r="C59" s="40" t="s">
        <v>64</v>
      </c>
      <c r="D59" s="65">
        <v>39914</v>
      </c>
      <c r="E59" s="66">
        <f t="shared" si="2"/>
        <v>103.514095282554</v>
      </c>
      <c r="F59" s="76"/>
      <c r="G59" s="66"/>
      <c r="H59" s="76"/>
      <c r="I59" s="66"/>
      <c r="J59" s="76">
        <v>4038</v>
      </c>
      <c r="K59" s="66">
        <f t="shared" si="3"/>
        <v>73.059525963452145</v>
      </c>
      <c r="L59" s="76"/>
      <c r="M59" s="66"/>
      <c r="N59" s="76"/>
      <c r="O59" s="66"/>
      <c r="P59" s="76"/>
      <c r="Q59" s="66"/>
      <c r="R59" s="76">
        <v>43952</v>
      </c>
      <c r="S59" s="66">
        <f t="shared" si="4"/>
        <v>99.696048632218847</v>
      </c>
      <c r="T59" s="113">
        <v>9801</v>
      </c>
      <c r="U59" s="112">
        <f t="shared" si="5"/>
        <v>121.57032994294219</v>
      </c>
      <c r="V59" s="113">
        <v>7133</v>
      </c>
      <c r="W59" s="112">
        <f t="shared" si="6"/>
        <v>128.63841298467088</v>
      </c>
      <c r="X59" s="113">
        <f t="shared" si="0"/>
        <v>-2668</v>
      </c>
      <c r="Y59" s="112">
        <f t="shared" si="7"/>
        <v>105.99920540325785</v>
      </c>
      <c r="Z59" s="113">
        <f t="shared" si="1"/>
        <v>41284</v>
      </c>
      <c r="AA59" s="115">
        <f t="shared" si="8"/>
        <v>99.314392937044431</v>
      </c>
      <c r="AC59" s="98"/>
    </row>
    <row r="60" spans="2:29" ht="12" hidden="1" customHeight="1">
      <c r="B60" s="27" t="s">
        <v>67</v>
      </c>
      <c r="C60" s="40" t="s">
        <v>66</v>
      </c>
      <c r="D60" s="65">
        <v>37596</v>
      </c>
      <c r="E60" s="66">
        <f t="shared" si="2"/>
        <v>103.41356072067116</v>
      </c>
      <c r="F60" s="76"/>
      <c r="G60" s="66"/>
      <c r="H60" s="76"/>
      <c r="I60" s="66"/>
      <c r="J60" s="76">
        <v>3667</v>
      </c>
      <c r="K60" s="66">
        <f t="shared" si="3"/>
        <v>69.188679245283012</v>
      </c>
      <c r="L60" s="76"/>
      <c r="M60" s="66"/>
      <c r="N60" s="76"/>
      <c r="O60" s="66"/>
      <c r="P60" s="76"/>
      <c r="Q60" s="66"/>
      <c r="R60" s="76">
        <v>41263</v>
      </c>
      <c r="S60" s="66">
        <f t="shared" si="4"/>
        <v>99.058936502220618</v>
      </c>
      <c r="T60" s="113">
        <v>9744</v>
      </c>
      <c r="U60" s="112">
        <f t="shared" si="5"/>
        <v>117.01693286898043</v>
      </c>
      <c r="V60" s="113">
        <v>7157</v>
      </c>
      <c r="W60" s="112">
        <f t="shared" si="6"/>
        <v>138.05941358024691</v>
      </c>
      <c r="X60" s="113">
        <f t="shared" si="0"/>
        <v>-2587</v>
      </c>
      <c r="Y60" s="112">
        <f t="shared" si="7"/>
        <v>82.309895004772514</v>
      </c>
      <c r="Z60" s="113">
        <f t="shared" si="1"/>
        <v>38676</v>
      </c>
      <c r="AA60" s="115">
        <f t="shared" si="8"/>
        <v>100.42584129621936</v>
      </c>
      <c r="AC60" s="98"/>
    </row>
    <row r="61" spans="2:29" ht="12" hidden="1" customHeight="1">
      <c r="B61" s="27" t="s">
        <v>68</v>
      </c>
      <c r="C61" s="40" t="s">
        <v>74</v>
      </c>
      <c r="D61" s="65">
        <v>39325</v>
      </c>
      <c r="E61" s="66">
        <f t="shared" si="2"/>
        <v>100.86436852364831</v>
      </c>
      <c r="F61" s="76"/>
      <c r="G61" s="66"/>
      <c r="H61" s="76"/>
      <c r="I61" s="66"/>
      <c r="J61" s="76">
        <v>3240</v>
      </c>
      <c r="K61" s="66">
        <f t="shared" si="3"/>
        <v>68.282402528977869</v>
      </c>
      <c r="L61" s="76"/>
      <c r="M61" s="66"/>
      <c r="N61" s="76"/>
      <c r="O61" s="66"/>
      <c r="P61" s="76"/>
      <c r="Q61" s="66"/>
      <c r="R61" s="76">
        <v>42565</v>
      </c>
      <c r="S61" s="66">
        <f t="shared" si="4"/>
        <v>97.329247936340977</v>
      </c>
      <c r="T61" s="113">
        <v>9466</v>
      </c>
      <c r="U61" s="112">
        <f t="shared" si="5"/>
        <v>110.88204287220336</v>
      </c>
      <c r="V61" s="113">
        <v>7135</v>
      </c>
      <c r="W61" s="112">
        <f t="shared" si="6"/>
        <v>145.1088061826317</v>
      </c>
      <c r="X61" s="113">
        <f t="shared" si="0"/>
        <v>-2331</v>
      </c>
      <c r="Y61" s="112">
        <f t="shared" si="7"/>
        <v>64.392265193370164</v>
      </c>
      <c r="Z61" s="113">
        <f t="shared" si="1"/>
        <v>40234</v>
      </c>
      <c r="AA61" s="115">
        <f t="shared" si="8"/>
        <v>100.30164784483833</v>
      </c>
      <c r="AC61" s="98"/>
    </row>
    <row r="62" spans="2:29" ht="12" hidden="1" customHeight="1">
      <c r="B62" s="27" t="s">
        <v>76</v>
      </c>
      <c r="C62" s="40" t="s">
        <v>75</v>
      </c>
      <c r="D62" s="65">
        <v>39863</v>
      </c>
      <c r="E62" s="66">
        <f t="shared" si="2"/>
        <v>102.16043054843671</v>
      </c>
      <c r="F62" s="76"/>
      <c r="G62" s="66"/>
      <c r="H62" s="76"/>
      <c r="I62" s="66"/>
      <c r="J62" s="76">
        <v>3118</v>
      </c>
      <c r="K62" s="66">
        <f t="shared" si="3"/>
        <v>63.451363451363449</v>
      </c>
      <c r="L62" s="76"/>
      <c r="M62" s="66"/>
      <c r="N62" s="76"/>
      <c r="O62" s="66"/>
      <c r="P62" s="76"/>
      <c r="Q62" s="66"/>
      <c r="R62" s="76">
        <v>42981</v>
      </c>
      <c r="S62" s="66">
        <f t="shared" si="4"/>
        <v>97.830837164838172</v>
      </c>
      <c r="T62" s="113">
        <v>9582</v>
      </c>
      <c r="U62" s="112">
        <f t="shared" si="5"/>
        <v>104.64125805394779</v>
      </c>
      <c r="V62" s="113">
        <v>6786</v>
      </c>
      <c r="W62" s="112">
        <f t="shared" si="6"/>
        <v>131.58813263525306</v>
      </c>
      <c r="X62" s="113">
        <f t="shared" si="0"/>
        <v>-2796</v>
      </c>
      <c r="Y62" s="112">
        <f t="shared" si="7"/>
        <v>69.899999999999991</v>
      </c>
      <c r="Z62" s="113">
        <f t="shared" si="1"/>
        <v>40185</v>
      </c>
      <c r="AA62" s="115">
        <f t="shared" si="8"/>
        <v>100.62853708619221</v>
      </c>
      <c r="AC62" s="98"/>
    </row>
    <row r="63" spans="2:29" ht="12" hidden="1" customHeight="1">
      <c r="B63" s="27" t="s">
        <v>80</v>
      </c>
      <c r="C63" s="40" t="s">
        <v>77</v>
      </c>
      <c r="D63" s="65">
        <v>36590</v>
      </c>
      <c r="E63" s="66">
        <f t="shared" si="2"/>
        <v>101.5317165214496</v>
      </c>
      <c r="F63" s="76"/>
      <c r="G63" s="66"/>
      <c r="H63" s="76"/>
      <c r="I63" s="66"/>
      <c r="J63" s="76">
        <v>2861</v>
      </c>
      <c r="K63" s="66">
        <f t="shared" si="3"/>
        <v>63.408687943262407</v>
      </c>
      <c r="L63" s="76"/>
      <c r="M63" s="66"/>
      <c r="N63" s="76"/>
      <c r="O63" s="66"/>
      <c r="P63" s="76"/>
      <c r="Q63" s="66"/>
      <c r="R63" s="76">
        <v>39451</v>
      </c>
      <c r="S63" s="66">
        <f t="shared" si="4"/>
        <v>97.28976572133169</v>
      </c>
      <c r="T63" s="113">
        <v>8360</v>
      </c>
      <c r="U63" s="112">
        <f t="shared" si="5"/>
        <v>104.73565522425457</v>
      </c>
      <c r="V63" s="113">
        <v>6292</v>
      </c>
      <c r="W63" s="112">
        <f t="shared" si="6"/>
        <v>134.27230046948358</v>
      </c>
      <c r="X63" s="113">
        <f t="shared" si="0"/>
        <v>-2068</v>
      </c>
      <c r="Y63" s="112">
        <f t="shared" si="7"/>
        <v>62.742718446601941</v>
      </c>
      <c r="Z63" s="113">
        <f t="shared" si="1"/>
        <v>37383</v>
      </c>
      <c r="AA63" s="115">
        <f t="shared" si="8"/>
        <v>100.346271541311</v>
      </c>
      <c r="AC63" s="98"/>
    </row>
    <row r="64" spans="2:29" ht="12" hidden="1" customHeight="1">
      <c r="B64" s="27" t="s">
        <v>82</v>
      </c>
      <c r="C64" s="40" t="s">
        <v>81</v>
      </c>
      <c r="D64" s="65">
        <v>35481</v>
      </c>
      <c r="E64" s="66">
        <f t="shared" si="2"/>
        <v>101.53093344016482</v>
      </c>
      <c r="F64" s="76"/>
      <c r="G64" s="66"/>
      <c r="H64" s="76"/>
      <c r="I64" s="66"/>
      <c r="J64" s="76">
        <v>2548</v>
      </c>
      <c r="K64" s="66">
        <f t="shared" si="3"/>
        <v>53.676005898462186</v>
      </c>
      <c r="L64" s="76"/>
      <c r="M64" s="66"/>
      <c r="N64" s="76"/>
      <c r="O64" s="66"/>
      <c r="P64" s="76"/>
      <c r="Q64" s="66"/>
      <c r="R64" s="76">
        <v>38029</v>
      </c>
      <c r="S64" s="66">
        <f t="shared" si="4"/>
        <v>95.807825057314886</v>
      </c>
      <c r="T64" s="113">
        <v>8833</v>
      </c>
      <c r="U64" s="112">
        <f t="shared" si="5"/>
        <v>103.66154207252669</v>
      </c>
      <c r="V64" s="113">
        <v>6185</v>
      </c>
      <c r="W64" s="112">
        <f t="shared" si="6"/>
        <v>140.37675896504766</v>
      </c>
      <c r="X64" s="113">
        <f t="shared" si="0"/>
        <v>-2648</v>
      </c>
      <c r="Y64" s="112">
        <f t="shared" si="7"/>
        <v>64.349939246658565</v>
      </c>
      <c r="Z64" s="113">
        <f t="shared" si="1"/>
        <v>35381</v>
      </c>
      <c r="AA64" s="115">
        <f t="shared" si="8"/>
        <v>99.446287031311485</v>
      </c>
      <c r="AC64" s="98"/>
    </row>
    <row r="65" spans="2:29" ht="12" hidden="1" customHeight="1">
      <c r="B65" s="27" t="s">
        <v>107</v>
      </c>
      <c r="C65" s="40" t="s">
        <v>108</v>
      </c>
      <c r="D65" s="65">
        <v>36090</v>
      </c>
      <c r="E65" s="66">
        <f t="shared" si="2"/>
        <v>104.65116279069768</v>
      </c>
      <c r="F65" s="76"/>
      <c r="G65" s="66"/>
      <c r="H65" s="76"/>
      <c r="I65" s="66"/>
      <c r="J65" s="76">
        <v>2379</v>
      </c>
      <c r="K65" s="66">
        <f t="shared" si="3"/>
        <v>53.665689149560116</v>
      </c>
      <c r="L65" s="76"/>
      <c r="M65" s="66"/>
      <c r="N65" s="76"/>
      <c r="O65" s="66"/>
      <c r="P65" s="76"/>
      <c r="Q65" s="66"/>
      <c r="R65" s="76">
        <v>38469</v>
      </c>
      <c r="S65" s="66">
        <f t="shared" si="4"/>
        <v>98.843752408849156</v>
      </c>
      <c r="T65" s="113">
        <v>8735</v>
      </c>
      <c r="U65" s="112">
        <f t="shared" si="5"/>
        <v>100.58728696453247</v>
      </c>
      <c r="V65" s="113">
        <v>6503</v>
      </c>
      <c r="W65" s="112">
        <f t="shared" si="6"/>
        <v>155.16583154378429</v>
      </c>
      <c r="X65" s="113">
        <f t="shared" si="0"/>
        <v>-2232</v>
      </c>
      <c r="Y65" s="112">
        <f t="shared" si="7"/>
        <v>49.677275762296908</v>
      </c>
      <c r="Z65" s="113">
        <f t="shared" si="1"/>
        <v>36237</v>
      </c>
      <c r="AA65" s="115">
        <f t="shared" si="8"/>
        <v>105.26055887991635</v>
      </c>
      <c r="AC65" s="98"/>
    </row>
    <row r="66" spans="2:29" ht="12" hidden="1" customHeight="1">
      <c r="B66" s="27" t="s">
        <v>69</v>
      </c>
      <c r="C66" s="40" t="s">
        <v>78</v>
      </c>
      <c r="D66" s="65">
        <v>34815</v>
      </c>
      <c r="E66" s="66">
        <f t="shared" si="2"/>
        <v>105.65688446481138</v>
      </c>
      <c r="F66" s="76"/>
      <c r="G66" s="66"/>
      <c r="H66" s="76"/>
      <c r="I66" s="66"/>
      <c r="J66" s="76">
        <v>2203</v>
      </c>
      <c r="K66" s="66">
        <f t="shared" si="3"/>
        <v>53.109932497589199</v>
      </c>
      <c r="L66" s="76"/>
      <c r="M66" s="66"/>
      <c r="N66" s="76"/>
      <c r="O66" s="66"/>
      <c r="P66" s="76"/>
      <c r="Q66" s="66"/>
      <c r="R66" s="76">
        <v>37018</v>
      </c>
      <c r="S66" s="66">
        <f t="shared" si="4"/>
        <v>99.781665273996595</v>
      </c>
      <c r="T66" s="113">
        <v>8037</v>
      </c>
      <c r="U66" s="112">
        <f t="shared" si="5"/>
        <v>107.50401284109149</v>
      </c>
      <c r="V66" s="113">
        <v>5716</v>
      </c>
      <c r="W66" s="112">
        <f t="shared" si="6"/>
        <v>140.85756530310499</v>
      </c>
      <c r="X66" s="113">
        <f t="shared" si="0"/>
        <v>-2321</v>
      </c>
      <c r="Y66" s="112">
        <f t="shared" si="7"/>
        <v>67.905207723815096</v>
      </c>
      <c r="Z66" s="113">
        <f t="shared" si="1"/>
        <v>34697</v>
      </c>
      <c r="AA66" s="115">
        <f t="shared" si="8"/>
        <v>103.01653751373179</v>
      </c>
      <c r="AC66" s="98"/>
    </row>
    <row r="67" spans="2:29" ht="12" hidden="1" customHeight="1">
      <c r="B67" s="28" t="s">
        <v>79</v>
      </c>
      <c r="C67" s="40" t="s">
        <v>70</v>
      </c>
      <c r="D67" s="67">
        <v>36579</v>
      </c>
      <c r="E67" s="68">
        <f t="shared" si="2"/>
        <v>103.92056592516832</v>
      </c>
      <c r="F67" s="89"/>
      <c r="G67" s="68"/>
      <c r="H67" s="89"/>
      <c r="I67" s="68"/>
      <c r="J67" s="77">
        <v>2484</v>
      </c>
      <c r="K67" s="68">
        <f t="shared" si="3"/>
        <v>61.668321747765646</v>
      </c>
      <c r="L67" s="96"/>
      <c r="M67" s="68"/>
      <c r="N67" s="97"/>
      <c r="O67" s="68"/>
      <c r="P67" s="97"/>
      <c r="Q67" s="68"/>
      <c r="R67" s="77">
        <v>39063</v>
      </c>
      <c r="S67" s="68">
        <f t="shared" si="4"/>
        <v>99.581920615902305</v>
      </c>
      <c r="T67" s="127">
        <v>8840</v>
      </c>
      <c r="U67" s="131">
        <f t="shared" si="5"/>
        <v>108.74646327961619</v>
      </c>
      <c r="V67" s="127">
        <v>6277</v>
      </c>
      <c r="W67" s="131">
        <f t="shared" si="6"/>
        <v>142.33560090702949</v>
      </c>
      <c r="X67" s="127">
        <f t="shared" si="0"/>
        <v>-2563</v>
      </c>
      <c r="Y67" s="131">
        <f t="shared" si="7"/>
        <v>68.916375369723042</v>
      </c>
      <c r="Z67" s="127">
        <f t="shared" si="1"/>
        <v>36500</v>
      </c>
      <c r="AA67" s="132">
        <f t="shared" si="8"/>
        <v>102.79373662273289</v>
      </c>
      <c r="AC67" s="98"/>
    </row>
    <row r="68" spans="2:29" ht="12" hidden="1" customHeight="1">
      <c r="B68" s="26" t="s">
        <v>109</v>
      </c>
      <c r="C68" s="41" t="s">
        <v>110</v>
      </c>
      <c r="D68" s="69">
        <v>37489</v>
      </c>
      <c r="E68" s="70">
        <f t="shared" si="2"/>
        <v>102.28922237380627</v>
      </c>
      <c r="F68" s="75">
        <v>1506</v>
      </c>
      <c r="G68" s="75" t="s">
        <v>33</v>
      </c>
      <c r="H68" s="75"/>
      <c r="I68" s="70"/>
      <c r="J68" s="75">
        <v>2484</v>
      </c>
      <c r="K68" s="70">
        <f t="shared" si="3"/>
        <v>66.648779178964318</v>
      </c>
      <c r="L68" s="75">
        <v>9</v>
      </c>
      <c r="M68" s="76" t="s">
        <v>33</v>
      </c>
      <c r="N68" s="75">
        <f>J68-P68</f>
        <v>1992</v>
      </c>
      <c r="O68" s="76" t="s">
        <v>33</v>
      </c>
      <c r="P68" s="75">
        <v>492</v>
      </c>
      <c r="Q68" s="76" t="s">
        <v>33</v>
      </c>
      <c r="R68" s="75">
        <v>39973</v>
      </c>
      <c r="S68" s="70">
        <f t="shared" si="4"/>
        <v>98.999430368774298</v>
      </c>
      <c r="T68" s="128">
        <v>9044</v>
      </c>
      <c r="U68" s="129">
        <f t="shared" si="5"/>
        <v>100.82497212931996</v>
      </c>
      <c r="V68" s="128">
        <v>6378</v>
      </c>
      <c r="W68" s="129">
        <f t="shared" si="6"/>
        <v>133.26368575010449</v>
      </c>
      <c r="X68" s="128">
        <f t="shared" si="0"/>
        <v>-2666</v>
      </c>
      <c r="Y68" s="129">
        <f t="shared" si="7"/>
        <v>63.718929254302104</v>
      </c>
      <c r="Z68" s="128">
        <f t="shared" si="1"/>
        <v>37307</v>
      </c>
      <c r="AA68" s="130">
        <f t="shared" si="8"/>
        <v>103.07794324869451</v>
      </c>
      <c r="AC68" s="98"/>
    </row>
    <row r="69" spans="2:29" ht="12" hidden="1" customHeight="1">
      <c r="B69" s="27" t="s">
        <v>72</v>
      </c>
      <c r="C69" s="40" t="s">
        <v>71</v>
      </c>
      <c r="D69" s="65">
        <v>40051</v>
      </c>
      <c r="E69" s="66">
        <f t="shared" si="2"/>
        <v>101.3641425389755</v>
      </c>
      <c r="F69" s="76">
        <v>1283</v>
      </c>
      <c r="G69" s="76" t="s">
        <v>33</v>
      </c>
      <c r="H69" s="76"/>
      <c r="I69" s="66"/>
      <c r="J69" s="76">
        <v>2520</v>
      </c>
      <c r="K69" s="66">
        <f t="shared" si="3"/>
        <v>63.878326996197721</v>
      </c>
      <c r="L69" s="76">
        <v>11</v>
      </c>
      <c r="M69" s="76" t="s">
        <v>33</v>
      </c>
      <c r="N69" s="76">
        <f t="shared" ref="N69:N79" si="9">J69-P69</f>
        <v>2046</v>
      </c>
      <c r="O69" s="76" t="s">
        <v>33</v>
      </c>
      <c r="P69" s="76">
        <v>474</v>
      </c>
      <c r="Q69" s="76" t="s">
        <v>33</v>
      </c>
      <c r="R69" s="76">
        <v>42571</v>
      </c>
      <c r="S69" s="66">
        <f t="shared" si="4"/>
        <v>97.961203028280835</v>
      </c>
      <c r="T69" s="113">
        <v>9347</v>
      </c>
      <c r="U69" s="112">
        <f t="shared" si="5"/>
        <v>102.28715254979208</v>
      </c>
      <c r="V69" s="113">
        <v>6838</v>
      </c>
      <c r="W69" s="112">
        <f t="shared" si="6"/>
        <v>134.18367346938774</v>
      </c>
      <c r="X69" s="113">
        <f t="shared" si="0"/>
        <v>-2509</v>
      </c>
      <c r="Y69" s="112">
        <f t="shared" si="7"/>
        <v>62.073231073725879</v>
      </c>
      <c r="Z69" s="113">
        <f t="shared" si="1"/>
        <v>40062</v>
      </c>
      <c r="AA69" s="115">
        <f t="shared" si="8"/>
        <v>101.64150704046682</v>
      </c>
      <c r="AC69" s="98"/>
    </row>
    <row r="70" spans="2:29" ht="12" hidden="1" customHeight="1">
      <c r="B70" s="27" t="s">
        <v>63</v>
      </c>
      <c r="C70" s="40" t="s">
        <v>73</v>
      </c>
      <c r="D70" s="65">
        <v>40448</v>
      </c>
      <c r="E70" s="66">
        <f t="shared" si="2"/>
        <v>103.16525110311933</v>
      </c>
      <c r="F70" s="76">
        <v>1325</v>
      </c>
      <c r="G70" s="76" t="s">
        <v>33</v>
      </c>
      <c r="H70" s="76"/>
      <c r="I70" s="66"/>
      <c r="J70" s="76">
        <v>2585</v>
      </c>
      <c r="K70" s="66">
        <f t="shared" si="3"/>
        <v>63.906056860321378</v>
      </c>
      <c r="L70" s="76">
        <v>9</v>
      </c>
      <c r="M70" s="76" t="s">
        <v>33</v>
      </c>
      <c r="N70" s="76">
        <f t="shared" si="9"/>
        <v>2110</v>
      </c>
      <c r="O70" s="76" t="s">
        <v>33</v>
      </c>
      <c r="P70" s="76">
        <v>475</v>
      </c>
      <c r="Q70" s="76" t="s">
        <v>33</v>
      </c>
      <c r="R70" s="76">
        <v>43033</v>
      </c>
      <c r="S70" s="66">
        <f t="shared" si="4"/>
        <v>99.493665032830847</v>
      </c>
      <c r="T70" s="113">
        <v>9474</v>
      </c>
      <c r="U70" s="112">
        <f t="shared" si="5"/>
        <v>106.74929577464789</v>
      </c>
      <c r="V70" s="113">
        <v>6748</v>
      </c>
      <c r="W70" s="112">
        <f t="shared" si="6"/>
        <v>112.09302325581396</v>
      </c>
      <c r="X70" s="113">
        <f t="shared" si="0"/>
        <v>-2726</v>
      </c>
      <c r="Y70" s="112">
        <f t="shared" si="7"/>
        <v>95.481611208406306</v>
      </c>
      <c r="Z70" s="113">
        <f t="shared" si="1"/>
        <v>40307</v>
      </c>
      <c r="AA70" s="115">
        <f t="shared" si="8"/>
        <v>99.777211179047953</v>
      </c>
      <c r="AC70" s="98"/>
    </row>
    <row r="71" spans="2:29" ht="12" hidden="1" customHeight="1">
      <c r="B71" s="27" t="s">
        <v>65</v>
      </c>
      <c r="C71" s="40" t="s">
        <v>64</v>
      </c>
      <c r="D71" s="65">
        <v>38428</v>
      </c>
      <c r="E71" s="66">
        <f t="shared" si="2"/>
        <v>96.276995540411875</v>
      </c>
      <c r="F71" s="76">
        <v>1445</v>
      </c>
      <c r="G71" s="76" t="s">
        <v>33</v>
      </c>
      <c r="H71" s="76"/>
      <c r="I71" s="66"/>
      <c r="J71" s="76">
        <v>2589</v>
      </c>
      <c r="K71" s="66">
        <f t="shared" si="3"/>
        <v>64.115898959881136</v>
      </c>
      <c r="L71" s="76">
        <v>9</v>
      </c>
      <c r="M71" s="76" t="s">
        <v>33</v>
      </c>
      <c r="N71" s="76">
        <f t="shared" si="9"/>
        <v>2085</v>
      </c>
      <c r="O71" s="76" t="s">
        <v>33</v>
      </c>
      <c r="P71" s="76">
        <v>504</v>
      </c>
      <c r="Q71" s="76" t="s">
        <v>33</v>
      </c>
      <c r="R71" s="76">
        <v>41017</v>
      </c>
      <c r="S71" s="66">
        <f t="shared" si="4"/>
        <v>93.322260647979618</v>
      </c>
      <c r="T71" s="113">
        <v>9698</v>
      </c>
      <c r="U71" s="112">
        <f t="shared" si="5"/>
        <v>98.949086827874709</v>
      </c>
      <c r="V71" s="113">
        <v>7261</v>
      </c>
      <c r="W71" s="112">
        <f t="shared" si="6"/>
        <v>101.79447637740083</v>
      </c>
      <c r="X71" s="113">
        <f t="shared" si="0"/>
        <v>-2437</v>
      </c>
      <c r="Y71" s="112">
        <f t="shared" si="7"/>
        <v>91.341829085457277</v>
      </c>
      <c r="Z71" s="113">
        <f t="shared" si="1"/>
        <v>38580</v>
      </c>
      <c r="AA71" s="115">
        <f t="shared" si="8"/>
        <v>93.450247069082451</v>
      </c>
      <c r="AC71" s="98"/>
    </row>
    <row r="72" spans="2:29" ht="12" hidden="1" customHeight="1">
      <c r="B72" s="27" t="s">
        <v>67</v>
      </c>
      <c r="C72" s="40" t="s">
        <v>66</v>
      </c>
      <c r="D72" s="65">
        <v>36922</v>
      </c>
      <c r="E72" s="66">
        <f t="shared" si="2"/>
        <v>98.207256091073518</v>
      </c>
      <c r="F72" s="76">
        <v>1828</v>
      </c>
      <c r="G72" s="76" t="s">
        <v>33</v>
      </c>
      <c r="H72" s="76"/>
      <c r="I72" s="66"/>
      <c r="J72" s="76">
        <v>2525</v>
      </c>
      <c r="K72" s="66">
        <f t="shared" si="3"/>
        <v>68.857376602127076</v>
      </c>
      <c r="L72" s="76">
        <v>9</v>
      </c>
      <c r="M72" s="76" t="s">
        <v>33</v>
      </c>
      <c r="N72" s="76">
        <f t="shared" si="9"/>
        <v>2088</v>
      </c>
      <c r="O72" s="76" t="s">
        <v>33</v>
      </c>
      <c r="P72" s="76">
        <v>437</v>
      </c>
      <c r="Q72" s="76" t="s">
        <v>33</v>
      </c>
      <c r="R72" s="76">
        <v>39447</v>
      </c>
      <c r="S72" s="66">
        <f t="shared" si="4"/>
        <v>95.598962751132973</v>
      </c>
      <c r="T72" s="113">
        <v>9108</v>
      </c>
      <c r="U72" s="112">
        <f t="shared" si="5"/>
        <v>93.472906403940897</v>
      </c>
      <c r="V72" s="113">
        <v>7174</v>
      </c>
      <c r="W72" s="112">
        <f t="shared" si="6"/>
        <v>100.23752969121141</v>
      </c>
      <c r="X72" s="113">
        <f t="shared" si="0"/>
        <v>-1934</v>
      </c>
      <c r="Y72" s="112">
        <f t="shared" si="7"/>
        <v>74.758407421724002</v>
      </c>
      <c r="Z72" s="113">
        <f t="shared" si="1"/>
        <v>37513</v>
      </c>
      <c r="AA72" s="115">
        <f t="shared" si="8"/>
        <v>96.992967214810221</v>
      </c>
      <c r="AC72" s="98"/>
    </row>
    <row r="73" spans="2:29" ht="12" hidden="1" customHeight="1">
      <c r="B73" s="27" t="s">
        <v>68</v>
      </c>
      <c r="C73" s="40" t="s">
        <v>74</v>
      </c>
      <c r="D73" s="65">
        <v>40459</v>
      </c>
      <c r="E73" s="66">
        <f t="shared" si="2"/>
        <v>102.8836617927527</v>
      </c>
      <c r="F73" s="76">
        <v>1474</v>
      </c>
      <c r="G73" s="76" t="s">
        <v>33</v>
      </c>
      <c r="H73" s="76"/>
      <c r="I73" s="66"/>
      <c r="J73" s="76">
        <v>2527</v>
      </c>
      <c r="K73" s="66">
        <f t="shared" si="3"/>
        <v>77.993827160493822</v>
      </c>
      <c r="L73" s="76">
        <v>8</v>
      </c>
      <c r="M73" s="76" t="s">
        <v>33</v>
      </c>
      <c r="N73" s="76">
        <f t="shared" si="9"/>
        <v>2087</v>
      </c>
      <c r="O73" s="76" t="s">
        <v>33</v>
      </c>
      <c r="P73" s="76">
        <v>440</v>
      </c>
      <c r="Q73" s="76" t="s">
        <v>33</v>
      </c>
      <c r="R73" s="76">
        <v>42986</v>
      </c>
      <c r="S73" s="66">
        <f t="shared" si="4"/>
        <v>100.98907553154</v>
      </c>
      <c r="T73" s="113">
        <v>9928</v>
      </c>
      <c r="U73" s="112">
        <f t="shared" si="5"/>
        <v>104.88062539615466</v>
      </c>
      <c r="V73" s="113">
        <v>7496</v>
      </c>
      <c r="W73" s="112">
        <f t="shared" si="6"/>
        <v>105.05956552207427</v>
      </c>
      <c r="X73" s="113">
        <f t="shared" ref="X73:X136" si="10">V73-T73</f>
        <v>-2432</v>
      </c>
      <c r="Y73" s="112">
        <f t="shared" si="7"/>
        <v>104.33290433290435</v>
      </c>
      <c r="Z73" s="113">
        <f t="shared" ref="Z73:Z136" si="11">R73+X73</f>
        <v>40554</v>
      </c>
      <c r="AA73" s="115">
        <f t="shared" si="8"/>
        <v>100.79534721877019</v>
      </c>
      <c r="AC73" s="98"/>
    </row>
    <row r="74" spans="2:29" ht="12" hidden="1" customHeight="1">
      <c r="B74" s="27" t="s">
        <v>76</v>
      </c>
      <c r="C74" s="40" t="s">
        <v>75</v>
      </c>
      <c r="D74" s="65">
        <v>38276</v>
      </c>
      <c r="E74" s="66">
        <f t="shared" si="2"/>
        <v>96.018864611293679</v>
      </c>
      <c r="F74" s="76">
        <v>1585</v>
      </c>
      <c r="G74" s="76" t="s">
        <v>33</v>
      </c>
      <c r="H74" s="76"/>
      <c r="I74" s="66"/>
      <c r="J74" s="76">
        <v>2408</v>
      </c>
      <c r="K74" s="66">
        <f t="shared" si="3"/>
        <v>77.228992944194999</v>
      </c>
      <c r="L74" s="76">
        <v>8</v>
      </c>
      <c r="M74" s="76" t="s">
        <v>33</v>
      </c>
      <c r="N74" s="76">
        <f t="shared" si="9"/>
        <v>1989</v>
      </c>
      <c r="O74" s="76" t="s">
        <v>33</v>
      </c>
      <c r="P74" s="76">
        <v>419</v>
      </c>
      <c r="Q74" s="76" t="s">
        <v>33</v>
      </c>
      <c r="R74" s="76">
        <v>40684</v>
      </c>
      <c r="S74" s="66">
        <f t="shared" si="4"/>
        <v>94.655778134524553</v>
      </c>
      <c r="T74" s="113">
        <v>9342</v>
      </c>
      <c r="U74" s="112">
        <f t="shared" si="5"/>
        <v>97.495303694427051</v>
      </c>
      <c r="V74" s="113">
        <v>6881</v>
      </c>
      <c r="W74" s="112">
        <f t="shared" si="6"/>
        <v>101.39994105511347</v>
      </c>
      <c r="X74" s="113">
        <f t="shared" si="10"/>
        <v>-2461</v>
      </c>
      <c r="Y74" s="112">
        <f t="shared" si="7"/>
        <v>88.01859799713877</v>
      </c>
      <c r="Z74" s="113">
        <f t="shared" si="11"/>
        <v>38223</v>
      </c>
      <c r="AA74" s="115">
        <f t="shared" si="8"/>
        <v>95.117581187010074</v>
      </c>
      <c r="AC74" s="98"/>
    </row>
    <row r="75" spans="2:29" ht="12" hidden="1" customHeight="1">
      <c r="B75" s="27" t="s">
        <v>80</v>
      </c>
      <c r="C75" s="40" t="s">
        <v>77</v>
      </c>
      <c r="D75" s="65">
        <v>35929</v>
      </c>
      <c r="E75" s="66">
        <f t="shared" si="2"/>
        <v>98.193495490571195</v>
      </c>
      <c r="F75" s="76">
        <v>1598</v>
      </c>
      <c r="G75" s="76" t="s">
        <v>33</v>
      </c>
      <c r="H75" s="76"/>
      <c r="I75" s="66"/>
      <c r="J75" s="76">
        <v>2287</v>
      </c>
      <c r="K75" s="66">
        <f t="shared" si="3"/>
        <v>79.937084935337296</v>
      </c>
      <c r="L75" s="76">
        <v>8</v>
      </c>
      <c r="M75" s="76" t="s">
        <v>33</v>
      </c>
      <c r="N75" s="76">
        <f t="shared" si="9"/>
        <v>1928</v>
      </c>
      <c r="O75" s="76" t="s">
        <v>33</v>
      </c>
      <c r="P75" s="76">
        <v>359</v>
      </c>
      <c r="Q75" s="76" t="s">
        <v>33</v>
      </c>
      <c r="R75" s="76">
        <v>38216</v>
      </c>
      <c r="S75" s="66">
        <f t="shared" si="4"/>
        <v>96.869534359078344</v>
      </c>
      <c r="T75" s="113">
        <v>8495</v>
      </c>
      <c r="U75" s="112">
        <f t="shared" si="5"/>
        <v>101.61483253588517</v>
      </c>
      <c r="V75" s="113">
        <v>6224</v>
      </c>
      <c r="W75" s="112">
        <f t="shared" si="6"/>
        <v>98.919262555626204</v>
      </c>
      <c r="X75" s="113">
        <f t="shared" si="10"/>
        <v>-2271</v>
      </c>
      <c r="Y75" s="112">
        <f t="shared" si="7"/>
        <v>109.81624758220502</v>
      </c>
      <c r="Z75" s="113">
        <f t="shared" si="11"/>
        <v>35945</v>
      </c>
      <c r="AA75" s="115">
        <f t="shared" si="8"/>
        <v>96.153331728325711</v>
      </c>
      <c r="AC75" s="98"/>
    </row>
    <row r="76" spans="2:29" ht="12" hidden="1" customHeight="1">
      <c r="B76" s="27" t="s">
        <v>82</v>
      </c>
      <c r="C76" s="40" t="s">
        <v>81</v>
      </c>
      <c r="D76" s="65">
        <v>35297</v>
      </c>
      <c r="E76" s="66">
        <f t="shared" si="2"/>
        <v>99.481412587018397</v>
      </c>
      <c r="F76" s="76">
        <v>1565</v>
      </c>
      <c r="G76" s="76" t="s">
        <v>33</v>
      </c>
      <c r="H76" s="76"/>
      <c r="I76" s="66"/>
      <c r="J76" s="76">
        <v>2186</v>
      </c>
      <c r="K76" s="66">
        <f t="shared" si="3"/>
        <v>85.792778649921502</v>
      </c>
      <c r="L76" s="76">
        <v>8</v>
      </c>
      <c r="M76" s="76" t="s">
        <v>33</v>
      </c>
      <c r="N76" s="76">
        <f t="shared" si="9"/>
        <v>1822</v>
      </c>
      <c r="O76" s="76" t="s">
        <v>33</v>
      </c>
      <c r="P76" s="76">
        <v>364</v>
      </c>
      <c r="Q76" s="76" t="s">
        <v>33</v>
      </c>
      <c r="R76" s="76">
        <v>37483</v>
      </c>
      <c r="S76" s="66">
        <f t="shared" si="4"/>
        <v>98.564253595939945</v>
      </c>
      <c r="T76" s="113">
        <v>9098</v>
      </c>
      <c r="U76" s="112">
        <f t="shared" si="5"/>
        <v>103.00011321181933</v>
      </c>
      <c r="V76" s="113">
        <v>6546</v>
      </c>
      <c r="W76" s="112">
        <f t="shared" si="6"/>
        <v>105.83670169765563</v>
      </c>
      <c r="X76" s="113">
        <f t="shared" si="10"/>
        <v>-2552</v>
      </c>
      <c r="Y76" s="112">
        <f t="shared" si="7"/>
        <v>96.374622356495465</v>
      </c>
      <c r="Z76" s="113">
        <f t="shared" si="11"/>
        <v>34931</v>
      </c>
      <c r="AA76" s="115">
        <f t="shared" si="8"/>
        <v>98.728130917724201</v>
      </c>
      <c r="AC76" s="98"/>
    </row>
    <row r="77" spans="2:29" ht="12" hidden="1" customHeight="1">
      <c r="B77" s="27" t="s">
        <v>111</v>
      </c>
      <c r="C77" s="40" t="s">
        <v>112</v>
      </c>
      <c r="D77" s="65">
        <v>36865</v>
      </c>
      <c r="E77" s="66">
        <f t="shared" si="2"/>
        <v>102.14740925464116</v>
      </c>
      <c r="F77" s="76">
        <v>1419</v>
      </c>
      <c r="G77" s="76" t="s">
        <v>33</v>
      </c>
      <c r="H77" s="76"/>
      <c r="I77" s="66"/>
      <c r="J77" s="76">
        <v>2142</v>
      </c>
      <c r="K77" s="66">
        <f t="shared" si="3"/>
        <v>90.037831021437569</v>
      </c>
      <c r="L77" s="76">
        <v>9</v>
      </c>
      <c r="M77" s="76" t="s">
        <v>33</v>
      </c>
      <c r="N77" s="76">
        <f t="shared" si="9"/>
        <v>1498</v>
      </c>
      <c r="O77" s="76" t="s">
        <v>33</v>
      </c>
      <c r="P77" s="76">
        <v>644</v>
      </c>
      <c r="Q77" s="76" t="s">
        <v>33</v>
      </c>
      <c r="R77" s="76">
        <v>39007</v>
      </c>
      <c r="S77" s="66">
        <f t="shared" si="4"/>
        <v>101.39852868543502</v>
      </c>
      <c r="T77" s="113">
        <v>8319</v>
      </c>
      <c r="U77" s="112">
        <f t="shared" si="5"/>
        <v>95.237550085861471</v>
      </c>
      <c r="V77" s="113">
        <v>4622</v>
      </c>
      <c r="W77" s="112">
        <f t="shared" si="6"/>
        <v>71.074888512994008</v>
      </c>
      <c r="X77" s="113">
        <f t="shared" si="10"/>
        <v>-3697</v>
      </c>
      <c r="Y77" s="112">
        <f t="shared" si="7"/>
        <v>165.63620071684588</v>
      </c>
      <c r="Z77" s="113">
        <f t="shared" si="11"/>
        <v>35310</v>
      </c>
      <c r="AA77" s="115">
        <f t="shared" si="8"/>
        <v>97.441841212020861</v>
      </c>
      <c r="AC77" s="98"/>
    </row>
    <row r="78" spans="2:29" ht="12" hidden="1" customHeight="1">
      <c r="B78" s="27" t="s">
        <v>69</v>
      </c>
      <c r="C78" s="40" t="s">
        <v>78</v>
      </c>
      <c r="D78" s="65">
        <v>34905</v>
      </c>
      <c r="E78" s="66">
        <f t="shared" si="2"/>
        <v>100.2585092632486</v>
      </c>
      <c r="F78" s="76">
        <v>1398</v>
      </c>
      <c r="G78" s="76" t="s">
        <v>33</v>
      </c>
      <c r="H78" s="76"/>
      <c r="I78" s="66"/>
      <c r="J78" s="76">
        <v>2039</v>
      </c>
      <c r="K78" s="66">
        <f t="shared" si="3"/>
        <v>92.555605991829324</v>
      </c>
      <c r="L78" s="76">
        <v>8</v>
      </c>
      <c r="M78" s="76" t="s">
        <v>33</v>
      </c>
      <c r="N78" s="76">
        <f t="shared" si="9"/>
        <v>1455</v>
      </c>
      <c r="O78" s="76" t="s">
        <v>33</v>
      </c>
      <c r="P78" s="76">
        <v>584</v>
      </c>
      <c r="Q78" s="76" t="s">
        <v>33</v>
      </c>
      <c r="R78" s="76">
        <v>36944</v>
      </c>
      <c r="S78" s="66">
        <f t="shared" si="4"/>
        <v>99.800097249986493</v>
      </c>
      <c r="T78" s="113">
        <v>7954</v>
      </c>
      <c r="U78" s="112">
        <f t="shared" si="5"/>
        <v>98.967276346895602</v>
      </c>
      <c r="V78" s="113">
        <v>6225</v>
      </c>
      <c r="W78" s="112">
        <f t="shared" si="6"/>
        <v>108.90482855143458</v>
      </c>
      <c r="X78" s="113">
        <f t="shared" si="10"/>
        <v>-1729</v>
      </c>
      <c r="Y78" s="112">
        <f t="shared" si="7"/>
        <v>74.493752692804833</v>
      </c>
      <c r="Z78" s="113">
        <f t="shared" si="11"/>
        <v>35215</v>
      </c>
      <c r="AA78" s="115">
        <f t="shared" si="8"/>
        <v>101.49292446032798</v>
      </c>
      <c r="AC78" s="98"/>
    </row>
    <row r="79" spans="2:29" ht="12" hidden="1" customHeight="1">
      <c r="B79" s="28" t="s">
        <v>79</v>
      </c>
      <c r="C79" s="42" t="s">
        <v>70</v>
      </c>
      <c r="D79" s="67">
        <v>35819</v>
      </c>
      <c r="E79" s="68">
        <f t="shared" si="2"/>
        <v>97.922305147762373</v>
      </c>
      <c r="F79" s="77">
        <v>1417</v>
      </c>
      <c r="G79" s="76" t="s">
        <v>33</v>
      </c>
      <c r="H79" s="89"/>
      <c r="I79" s="68"/>
      <c r="J79" s="77">
        <v>2268</v>
      </c>
      <c r="K79" s="68">
        <f t="shared" si="3"/>
        <v>91.304347826086953</v>
      </c>
      <c r="L79" s="85">
        <v>8</v>
      </c>
      <c r="M79" s="77" t="s">
        <v>33</v>
      </c>
      <c r="N79" s="76">
        <f t="shared" si="9"/>
        <v>1638</v>
      </c>
      <c r="O79" s="77" t="s">
        <v>33</v>
      </c>
      <c r="P79" s="84">
        <v>630</v>
      </c>
      <c r="Q79" s="77" t="s">
        <v>33</v>
      </c>
      <c r="R79" s="77">
        <v>38087</v>
      </c>
      <c r="S79" s="68">
        <f t="shared" si="4"/>
        <v>97.501471981158645</v>
      </c>
      <c r="T79" s="127">
        <v>9339</v>
      </c>
      <c r="U79" s="131">
        <f t="shared" si="5"/>
        <v>105.6447963800905</v>
      </c>
      <c r="V79" s="127">
        <v>6792</v>
      </c>
      <c r="W79" s="131">
        <f t="shared" si="6"/>
        <v>108.2045563167118</v>
      </c>
      <c r="X79" s="127">
        <f t="shared" si="10"/>
        <v>-2547</v>
      </c>
      <c r="Y79" s="131">
        <f t="shared" si="7"/>
        <v>99.37573156457276</v>
      </c>
      <c r="Z79" s="127">
        <f t="shared" si="11"/>
        <v>35540</v>
      </c>
      <c r="AA79" s="132">
        <f t="shared" si="8"/>
        <v>97.369863013698634</v>
      </c>
      <c r="AC79" s="98"/>
    </row>
    <row r="80" spans="2:29" ht="12" hidden="1" customHeight="1">
      <c r="B80" s="26" t="s">
        <v>113</v>
      </c>
      <c r="C80" s="40" t="s">
        <v>114</v>
      </c>
      <c r="D80" s="69">
        <v>36343</v>
      </c>
      <c r="E80" s="70">
        <f t="shared" si="2"/>
        <v>96.943103310304352</v>
      </c>
      <c r="F80" s="76">
        <v>2166</v>
      </c>
      <c r="G80" s="70">
        <f>F80/F68*100</f>
        <v>143.82470119521912</v>
      </c>
      <c r="H80" s="75"/>
      <c r="I80" s="70"/>
      <c r="J80" s="75">
        <v>2375</v>
      </c>
      <c r="K80" s="70">
        <f t="shared" si="3"/>
        <v>95.611916264090183</v>
      </c>
      <c r="L80" s="75">
        <v>8</v>
      </c>
      <c r="M80" s="66">
        <f>L80/L68*100</f>
        <v>88.888888888888886</v>
      </c>
      <c r="N80" s="75">
        <f>J80-P80</f>
        <v>1760</v>
      </c>
      <c r="O80" s="66">
        <f>N80/N68*100</f>
        <v>88.353413654618478</v>
      </c>
      <c r="P80" s="75">
        <v>615</v>
      </c>
      <c r="Q80" s="66">
        <f>P80/P68*100</f>
        <v>125</v>
      </c>
      <c r="R80" s="75">
        <v>38718</v>
      </c>
      <c r="S80" s="70">
        <f t="shared" si="4"/>
        <v>96.860380757010972</v>
      </c>
      <c r="T80" s="128">
        <v>9684</v>
      </c>
      <c r="U80" s="129">
        <f t="shared" si="5"/>
        <v>107.0765148164529</v>
      </c>
      <c r="V80" s="128">
        <v>7067</v>
      </c>
      <c r="W80" s="129">
        <f t="shared" si="6"/>
        <v>110.8027594857322</v>
      </c>
      <c r="X80" s="128">
        <f t="shared" si="10"/>
        <v>-2617</v>
      </c>
      <c r="Y80" s="129">
        <f t="shared" si="7"/>
        <v>98.16204051012754</v>
      </c>
      <c r="Z80" s="128">
        <f t="shared" si="11"/>
        <v>36101</v>
      </c>
      <c r="AA80" s="130">
        <f t="shared" si="8"/>
        <v>96.767362693328323</v>
      </c>
      <c r="AC80" s="98"/>
    </row>
    <row r="81" spans="1:29" ht="12" hidden="1" customHeight="1">
      <c r="B81" s="27" t="s">
        <v>72</v>
      </c>
      <c r="C81" s="40" t="s">
        <v>13</v>
      </c>
      <c r="D81" s="65">
        <v>38124</v>
      </c>
      <c r="E81" s="66">
        <f t="shared" si="2"/>
        <v>95.188634491023947</v>
      </c>
      <c r="F81" s="76">
        <v>2033</v>
      </c>
      <c r="G81" s="66">
        <f t="shared" si="2"/>
        <v>158.45674201091194</v>
      </c>
      <c r="H81" s="76"/>
      <c r="I81" s="66"/>
      <c r="J81" s="76">
        <v>2487</v>
      </c>
      <c r="K81" s="66">
        <f t="shared" si="3"/>
        <v>98.69047619047619</v>
      </c>
      <c r="L81" s="76">
        <v>8</v>
      </c>
      <c r="M81" s="66">
        <f t="shared" ref="M81:O88" si="12">L81/L69*100</f>
        <v>72.727272727272734</v>
      </c>
      <c r="N81" s="76">
        <f t="shared" ref="N81:N144" si="13">J81-P81</f>
        <v>1812</v>
      </c>
      <c r="O81" s="66">
        <f t="shared" si="12"/>
        <v>88.563049853372434</v>
      </c>
      <c r="P81" s="76">
        <v>675</v>
      </c>
      <c r="Q81" s="66">
        <f t="shared" ref="Q81" si="14">P81/P69*100</f>
        <v>142.40506329113924</v>
      </c>
      <c r="R81" s="76">
        <v>40611</v>
      </c>
      <c r="S81" s="66">
        <f t="shared" si="4"/>
        <v>95.395926804632253</v>
      </c>
      <c r="T81" s="113">
        <v>8742</v>
      </c>
      <c r="U81" s="112">
        <f t="shared" si="5"/>
        <v>93.527334973788385</v>
      </c>
      <c r="V81" s="113">
        <v>7013</v>
      </c>
      <c r="W81" s="112">
        <f t="shared" si="6"/>
        <v>102.55922784439895</v>
      </c>
      <c r="X81" s="113">
        <f t="shared" si="10"/>
        <v>-1729</v>
      </c>
      <c r="Y81" s="112">
        <f t="shared" si="7"/>
        <v>68.911917098445599</v>
      </c>
      <c r="Z81" s="113">
        <f t="shared" si="11"/>
        <v>38882</v>
      </c>
      <c r="AA81" s="115">
        <f t="shared" si="8"/>
        <v>97.054565423593431</v>
      </c>
      <c r="AC81" s="98"/>
    </row>
    <row r="82" spans="1:29" ht="12" hidden="1" customHeight="1">
      <c r="B82" s="27" t="s">
        <v>63</v>
      </c>
      <c r="C82" s="40" t="s">
        <v>5</v>
      </c>
      <c r="D82" s="65">
        <v>39745</v>
      </c>
      <c r="E82" s="66">
        <f t="shared" si="2"/>
        <v>98.261965981012651</v>
      </c>
      <c r="F82" s="76">
        <v>2008</v>
      </c>
      <c r="G82" s="66">
        <f t="shared" si="2"/>
        <v>151.54716981132074</v>
      </c>
      <c r="H82" s="76"/>
      <c r="I82" s="66"/>
      <c r="J82" s="76">
        <v>2530</v>
      </c>
      <c r="K82" s="66">
        <f t="shared" si="3"/>
        <v>97.872340425531917</v>
      </c>
      <c r="L82" s="76">
        <v>7</v>
      </c>
      <c r="M82" s="66">
        <f t="shared" si="12"/>
        <v>77.777777777777786</v>
      </c>
      <c r="N82" s="76">
        <f t="shared" si="13"/>
        <v>1924</v>
      </c>
      <c r="O82" s="66">
        <f t="shared" si="12"/>
        <v>91.184834123222743</v>
      </c>
      <c r="P82" s="76">
        <v>606</v>
      </c>
      <c r="Q82" s="66">
        <f t="shared" ref="Q82" si="15">P82/P70*100</f>
        <v>127.57894736842105</v>
      </c>
      <c r="R82" s="76">
        <v>42275</v>
      </c>
      <c r="S82" s="66">
        <f t="shared" si="4"/>
        <v>98.238561104268811</v>
      </c>
      <c r="T82" s="113">
        <v>9005</v>
      </c>
      <c r="U82" s="112">
        <f t="shared" si="5"/>
        <v>95.049609457462523</v>
      </c>
      <c r="V82" s="113">
        <v>7293</v>
      </c>
      <c r="W82" s="112">
        <f t="shared" si="6"/>
        <v>108.07646710136336</v>
      </c>
      <c r="X82" s="113">
        <f t="shared" si="10"/>
        <v>-1712</v>
      </c>
      <c r="Y82" s="112">
        <f t="shared" si="7"/>
        <v>62.802641232575205</v>
      </c>
      <c r="Z82" s="113">
        <f t="shared" si="11"/>
        <v>40563</v>
      </c>
      <c r="AA82" s="115">
        <f t="shared" si="8"/>
        <v>100.63512541245939</v>
      </c>
      <c r="AC82" s="98"/>
    </row>
    <row r="83" spans="1:29" ht="12" hidden="1" customHeight="1">
      <c r="B83" s="27" t="s">
        <v>65</v>
      </c>
      <c r="C83" s="40" t="s">
        <v>6</v>
      </c>
      <c r="D83" s="65">
        <v>39741</v>
      </c>
      <c r="E83" s="66">
        <f t="shared" si="2"/>
        <v>103.41677943166441</v>
      </c>
      <c r="F83" s="76">
        <v>1890</v>
      </c>
      <c r="G83" s="66">
        <f t="shared" si="2"/>
        <v>130.79584775086505</v>
      </c>
      <c r="H83" s="76"/>
      <c r="I83" s="66"/>
      <c r="J83" s="76">
        <v>2701</v>
      </c>
      <c r="K83" s="66">
        <f t="shared" si="3"/>
        <v>104.32599459250676</v>
      </c>
      <c r="L83" s="76">
        <v>8</v>
      </c>
      <c r="M83" s="66">
        <f t="shared" si="12"/>
        <v>88.888888888888886</v>
      </c>
      <c r="N83" s="76">
        <f t="shared" si="13"/>
        <v>2132</v>
      </c>
      <c r="O83" s="66">
        <f t="shared" si="12"/>
        <v>102.25419664268584</v>
      </c>
      <c r="P83" s="76">
        <v>569</v>
      </c>
      <c r="Q83" s="66">
        <f t="shared" ref="Q83" si="16">P83/P71*100</f>
        <v>112.89682539682539</v>
      </c>
      <c r="R83" s="76">
        <v>42442</v>
      </c>
      <c r="S83" s="66">
        <f t="shared" si="4"/>
        <v>103.47416924689763</v>
      </c>
      <c r="T83" s="113">
        <v>9755</v>
      </c>
      <c r="U83" s="112">
        <f t="shared" si="5"/>
        <v>100.58775005155702</v>
      </c>
      <c r="V83" s="113">
        <v>7616</v>
      </c>
      <c r="W83" s="112">
        <f t="shared" si="6"/>
        <v>104.88913372813661</v>
      </c>
      <c r="X83" s="113">
        <f t="shared" si="10"/>
        <v>-2139</v>
      </c>
      <c r="Y83" s="112">
        <f t="shared" si="7"/>
        <v>87.771850636027906</v>
      </c>
      <c r="Z83" s="113">
        <f t="shared" si="11"/>
        <v>40303</v>
      </c>
      <c r="AA83" s="115">
        <f t="shared" si="8"/>
        <v>104.46604458268534</v>
      </c>
      <c r="AC83" s="98"/>
    </row>
    <row r="84" spans="1:29" ht="12" hidden="1" customHeight="1">
      <c r="B84" s="27" t="s">
        <v>67</v>
      </c>
      <c r="C84" s="40" t="s">
        <v>7</v>
      </c>
      <c r="D84" s="65">
        <v>36214</v>
      </c>
      <c r="E84" s="66">
        <f t="shared" si="2"/>
        <v>98.082444071285408</v>
      </c>
      <c r="F84" s="76">
        <v>2068</v>
      </c>
      <c r="G84" s="66">
        <f t="shared" si="2"/>
        <v>113.12910284463895</v>
      </c>
      <c r="H84" s="76"/>
      <c r="I84" s="66"/>
      <c r="J84" s="76">
        <v>2617</v>
      </c>
      <c r="K84" s="66">
        <f t="shared" si="3"/>
        <v>103.64356435643565</v>
      </c>
      <c r="L84" s="76">
        <v>7</v>
      </c>
      <c r="M84" s="66">
        <f t="shared" si="12"/>
        <v>77.777777777777786</v>
      </c>
      <c r="N84" s="76">
        <f t="shared" si="13"/>
        <v>2341</v>
      </c>
      <c r="O84" s="66">
        <f t="shared" si="12"/>
        <v>112.11685823754789</v>
      </c>
      <c r="P84" s="76">
        <v>276</v>
      </c>
      <c r="Q84" s="66">
        <f t="shared" ref="Q84" si="17">P84/P72*100</f>
        <v>63.157894736842103</v>
      </c>
      <c r="R84" s="76">
        <v>38831</v>
      </c>
      <c r="S84" s="66">
        <f t="shared" si="4"/>
        <v>98.438411032524655</v>
      </c>
      <c r="T84" s="113">
        <v>9308</v>
      </c>
      <c r="U84" s="112">
        <f t="shared" si="5"/>
        <v>102.19587176108915</v>
      </c>
      <c r="V84" s="113">
        <v>7552</v>
      </c>
      <c r="W84" s="112">
        <f t="shared" si="6"/>
        <v>105.26902704209647</v>
      </c>
      <c r="X84" s="113">
        <f t="shared" si="10"/>
        <v>-1756</v>
      </c>
      <c r="Y84" s="112">
        <f t="shared" si="7"/>
        <v>90.796277145811786</v>
      </c>
      <c r="Z84" s="113">
        <f t="shared" si="11"/>
        <v>37075</v>
      </c>
      <c r="AA84" s="115">
        <f t="shared" si="8"/>
        <v>98.832404766347665</v>
      </c>
      <c r="AC84" s="98"/>
    </row>
    <row r="85" spans="1:29" ht="12" hidden="1" customHeight="1">
      <c r="B85" s="27" t="s">
        <v>68</v>
      </c>
      <c r="C85" s="40" t="s">
        <v>8</v>
      </c>
      <c r="D85" s="65">
        <v>39236</v>
      </c>
      <c r="E85" s="66">
        <f t="shared" ref="E85:G100" si="18">D85/D73*100</f>
        <v>96.977186781680231</v>
      </c>
      <c r="F85" s="76">
        <v>2376</v>
      </c>
      <c r="G85" s="66">
        <f t="shared" si="18"/>
        <v>161.19402985074626</v>
      </c>
      <c r="H85" s="76"/>
      <c r="I85" s="66"/>
      <c r="J85" s="76">
        <v>2526</v>
      </c>
      <c r="K85" s="66">
        <f t="shared" ref="K85:K148" si="19">J85/J73*100</f>
        <v>99.960427384250096</v>
      </c>
      <c r="L85" s="76">
        <v>7</v>
      </c>
      <c r="M85" s="66">
        <f t="shared" si="12"/>
        <v>87.5</v>
      </c>
      <c r="N85" s="76">
        <f t="shared" si="13"/>
        <v>2016</v>
      </c>
      <c r="O85" s="66">
        <f t="shared" si="12"/>
        <v>96.597987541926216</v>
      </c>
      <c r="P85" s="76">
        <v>510</v>
      </c>
      <c r="Q85" s="66">
        <f t="shared" ref="Q85" si="20">P85/P73*100</f>
        <v>115.90909090909092</v>
      </c>
      <c r="R85" s="76">
        <v>41762</v>
      </c>
      <c r="S85" s="66">
        <f t="shared" ref="S85:S148" si="21">R85/R73*100</f>
        <v>97.152561299027596</v>
      </c>
      <c r="T85" s="113">
        <v>8772</v>
      </c>
      <c r="U85" s="112">
        <f t="shared" ref="U85:U148" si="22">T85/T73*100</f>
        <v>88.356164383561648</v>
      </c>
      <c r="V85" s="113">
        <v>7449</v>
      </c>
      <c r="W85" s="112">
        <f t="shared" ref="W85:W148" si="23">V85/V73*100</f>
        <v>99.372998932764148</v>
      </c>
      <c r="X85" s="113">
        <f t="shared" si="10"/>
        <v>-1323</v>
      </c>
      <c r="Y85" s="112">
        <f t="shared" ref="Y85:Y148" si="24">X85/X73*100</f>
        <v>54.399671052631582</v>
      </c>
      <c r="Z85" s="113">
        <f t="shared" si="11"/>
        <v>40439</v>
      </c>
      <c r="AA85" s="115">
        <f t="shared" ref="AA85:AA148" si="25">Z85/Z73*100</f>
        <v>99.716427479410171</v>
      </c>
      <c r="AC85" s="98"/>
    </row>
    <row r="86" spans="1:29" ht="12" hidden="1" customHeight="1">
      <c r="B86" s="27" t="s">
        <v>76</v>
      </c>
      <c r="C86" s="40" t="s">
        <v>9</v>
      </c>
      <c r="D86" s="65">
        <v>37888</v>
      </c>
      <c r="E86" s="66">
        <f t="shared" si="18"/>
        <v>98.986309959243385</v>
      </c>
      <c r="F86" s="76">
        <v>2331</v>
      </c>
      <c r="G86" s="66">
        <f t="shared" si="18"/>
        <v>147.06624605678235</v>
      </c>
      <c r="H86" s="76"/>
      <c r="I86" s="66"/>
      <c r="J86" s="76">
        <v>2431</v>
      </c>
      <c r="K86" s="66">
        <f t="shared" si="19"/>
        <v>100.95514950166114</v>
      </c>
      <c r="L86" s="76">
        <v>7</v>
      </c>
      <c r="M86" s="66">
        <f t="shared" si="12"/>
        <v>87.5</v>
      </c>
      <c r="N86" s="76">
        <f t="shared" si="13"/>
        <v>1786</v>
      </c>
      <c r="O86" s="66">
        <f t="shared" si="12"/>
        <v>89.793866264454508</v>
      </c>
      <c r="P86" s="76">
        <v>645</v>
      </c>
      <c r="Q86" s="66">
        <f t="shared" ref="Q86" si="26">P86/P74*100</f>
        <v>153.93794749403341</v>
      </c>
      <c r="R86" s="76">
        <v>40319</v>
      </c>
      <c r="S86" s="66">
        <f t="shared" si="21"/>
        <v>99.102841411857241</v>
      </c>
      <c r="T86" s="113">
        <v>8431</v>
      </c>
      <c r="U86" s="112">
        <f t="shared" si="22"/>
        <v>90.248340826375511</v>
      </c>
      <c r="V86" s="113">
        <v>6922</v>
      </c>
      <c r="W86" s="112">
        <f t="shared" si="23"/>
        <v>100.59584362737975</v>
      </c>
      <c r="X86" s="113">
        <f t="shared" si="10"/>
        <v>-1509</v>
      </c>
      <c r="Y86" s="112">
        <f t="shared" si="24"/>
        <v>61.316537992685902</v>
      </c>
      <c r="Z86" s="113">
        <f t="shared" si="11"/>
        <v>38810</v>
      </c>
      <c r="AA86" s="115">
        <f t="shared" si="25"/>
        <v>101.53572456374434</v>
      </c>
      <c r="AC86" s="98"/>
    </row>
    <row r="87" spans="1:29" ht="12" hidden="1" customHeight="1">
      <c r="B87" s="27" t="s">
        <v>80</v>
      </c>
      <c r="C87" s="40" t="s">
        <v>10</v>
      </c>
      <c r="D87" s="65">
        <v>36250</v>
      </c>
      <c r="E87" s="66">
        <f t="shared" si="18"/>
        <v>100.89342870661582</v>
      </c>
      <c r="F87" s="76">
        <v>2395</v>
      </c>
      <c r="G87" s="66">
        <f t="shared" si="18"/>
        <v>149.87484355444306</v>
      </c>
      <c r="H87" s="76"/>
      <c r="I87" s="66"/>
      <c r="J87" s="76">
        <v>2286</v>
      </c>
      <c r="K87" s="66">
        <f t="shared" si="19"/>
        <v>99.956274595540009</v>
      </c>
      <c r="L87" s="76">
        <v>7</v>
      </c>
      <c r="M87" s="66">
        <f t="shared" si="12"/>
        <v>87.5</v>
      </c>
      <c r="N87" s="76">
        <f t="shared" si="13"/>
        <v>1862</v>
      </c>
      <c r="O87" s="66">
        <f t="shared" si="12"/>
        <v>96.576763485477173</v>
      </c>
      <c r="P87" s="76">
        <v>424</v>
      </c>
      <c r="Q87" s="66">
        <f t="shared" ref="Q87" si="27">P87/P75*100</f>
        <v>118.1058495821727</v>
      </c>
      <c r="R87" s="76">
        <v>38536</v>
      </c>
      <c r="S87" s="66">
        <f t="shared" si="21"/>
        <v>100.83734561440234</v>
      </c>
      <c r="T87" s="113">
        <v>8612</v>
      </c>
      <c r="U87" s="112">
        <f t="shared" si="22"/>
        <v>101.37728075338434</v>
      </c>
      <c r="V87" s="113">
        <v>6488</v>
      </c>
      <c r="W87" s="112">
        <f t="shared" si="23"/>
        <v>104.24164524421593</v>
      </c>
      <c r="X87" s="113">
        <f t="shared" si="10"/>
        <v>-2124</v>
      </c>
      <c r="Y87" s="112">
        <f t="shared" si="24"/>
        <v>93.527080581241734</v>
      </c>
      <c r="Z87" s="113">
        <f t="shared" si="11"/>
        <v>36412</v>
      </c>
      <c r="AA87" s="115">
        <f t="shared" si="25"/>
        <v>101.29920712199194</v>
      </c>
      <c r="AC87" s="98"/>
    </row>
    <row r="88" spans="1:29" ht="12" hidden="1" customHeight="1">
      <c r="B88" s="27" t="s">
        <v>82</v>
      </c>
      <c r="C88" s="40" t="s">
        <v>11</v>
      </c>
      <c r="D88" s="65">
        <v>34738</v>
      </c>
      <c r="E88" s="66">
        <f t="shared" si="18"/>
        <v>98.416296002493127</v>
      </c>
      <c r="F88" s="76">
        <v>2399</v>
      </c>
      <c r="G88" s="66">
        <f t="shared" si="18"/>
        <v>153.29073482428115</v>
      </c>
      <c r="H88" s="76"/>
      <c r="I88" s="66"/>
      <c r="J88" s="76">
        <v>2217</v>
      </c>
      <c r="K88" s="66">
        <f t="shared" si="19"/>
        <v>101.41811527904849</v>
      </c>
      <c r="L88" s="76">
        <v>7</v>
      </c>
      <c r="M88" s="66">
        <f t="shared" si="12"/>
        <v>87.5</v>
      </c>
      <c r="N88" s="76">
        <f t="shared" si="13"/>
        <v>1789</v>
      </c>
      <c r="O88" s="66">
        <f t="shared" si="12"/>
        <v>98.188803512623494</v>
      </c>
      <c r="P88" s="76">
        <v>428</v>
      </c>
      <c r="Q88" s="66">
        <f t="shared" ref="Q88" si="28">P88/P76*100</f>
        <v>117.58241758241759</v>
      </c>
      <c r="R88" s="76">
        <v>36955</v>
      </c>
      <c r="S88" s="66">
        <f t="shared" si="21"/>
        <v>98.591361417175776</v>
      </c>
      <c r="T88" s="113">
        <v>8121</v>
      </c>
      <c r="U88" s="112">
        <f t="shared" si="22"/>
        <v>89.261376126621244</v>
      </c>
      <c r="V88" s="113">
        <v>6598</v>
      </c>
      <c r="W88" s="112">
        <f t="shared" si="23"/>
        <v>100.79437824625725</v>
      </c>
      <c r="X88" s="113">
        <f t="shared" si="10"/>
        <v>-1523</v>
      </c>
      <c r="Y88" s="112">
        <f t="shared" si="24"/>
        <v>59.67868338557993</v>
      </c>
      <c r="Z88" s="113">
        <f t="shared" si="11"/>
        <v>35432</v>
      </c>
      <c r="AA88" s="115">
        <f t="shared" si="25"/>
        <v>101.4342561048925</v>
      </c>
      <c r="AC88" s="98"/>
    </row>
    <row r="89" spans="1:29" ht="12" hidden="1" customHeight="1">
      <c r="B89" s="27" t="s">
        <v>115</v>
      </c>
      <c r="C89" s="40" t="s">
        <v>116</v>
      </c>
      <c r="D89" s="65">
        <v>33942</v>
      </c>
      <c r="E89" s="66">
        <f t="shared" si="18"/>
        <v>92.071070120710701</v>
      </c>
      <c r="F89" s="76">
        <v>2110</v>
      </c>
      <c r="G89" s="66">
        <f t="shared" si="18"/>
        <v>148.69626497533474</v>
      </c>
      <c r="H89" s="76"/>
      <c r="I89" s="66"/>
      <c r="J89" s="76">
        <v>2219</v>
      </c>
      <c r="K89" s="66">
        <f t="shared" si="19"/>
        <v>103.59477124183007</v>
      </c>
      <c r="L89" s="76">
        <v>7</v>
      </c>
      <c r="M89" s="66">
        <f>L89/L77*100</f>
        <v>77.777777777777786</v>
      </c>
      <c r="N89" s="76">
        <f t="shared" si="13"/>
        <v>1802</v>
      </c>
      <c r="O89" s="66">
        <f>N89/N77*100</f>
        <v>120.29372496662216</v>
      </c>
      <c r="P89" s="76">
        <v>417</v>
      </c>
      <c r="Q89" s="66">
        <f>P89/P77*100</f>
        <v>64.75155279503106</v>
      </c>
      <c r="R89" s="76">
        <v>36161</v>
      </c>
      <c r="S89" s="66">
        <f t="shared" si="21"/>
        <v>92.703873663701387</v>
      </c>
      <c r="T89" s="113">
        <v>7655</v>
      </c>
      <c r="U89" s="112">
        <f t="shared" si="22"/>
        <v>92.018271426854199</v>
      </c>
      <c r="V89" s="113">
        <v>6505</v>
      </c>
      <c r="W89" s="112">
        <f t="shared" si="23"/>
        <v>140.73993942016443</v>
      </c>
      <c r="X89" s="113">
        <f t="shared" si="10"/>
        <v>-1150</v>
      </c>
      <c r="Y89" s="112">
        <f t="shared" si="24"/>
        <v>31.106302407357315</v>
      </c>
      <c r="Z89" s="113">
        <f t="shared" si="11"/>
        <v>35011</v>
      </c>
      <c r="AA89" s="115">
        <f t="shared" si="25"/>
        <v>99.153214386859247</v>
      </c>
      <c r="AC89" s="98"/>
    </row>
    <row r="90" spans="1:29" ht="12" hidden="1" customHeight="1">
      <c r="B90" s="27" t="s">
        <v>69</v>
      </c>
      <c r="C90" s="40" t="s">
        <v>14</v>
      </c>
      <c r="D90" s="65">
        <v>33273</v>
      </c>
      <c r="E90" s="66">
        <f t="shared" si="18"/>
        <v>95.324452084228611</v>
      </c>
      <c r="F90" s="78">
        <v>2488</v>
      </c>
      <c r="G90" s="66">
        <f t="shared" si="18"/>
        <v>177.96852646638055</v>
      </c>
      <c r="H90" s="76"/>
      <c r="I90" s="66"/>
      <c r="J90" s="76">
        <v>2148</v>
      </c>
      <c r="K90" s="66">
        <f t="shared" si="19"/>
        <v>105.34575772437469</v>
      </c>
      <c r="L90" s="76">
        <v>6</v>
      </c>
      <c r="M90" s="66">
        <f t="shared" ref="M90:Q91" si="29">L90/L78*100</f>
        <v>75</v>
      </c>
      <c r="N90" s="76">
        <f t="shared" si="13"/>
        <v>1762</v>
      </c>
      <c r="O90" s="66">
        <f t="shared" si="29"/>
        <v>121.09965635738831</v>
      </c>
      <c r="P90" s="76">
        <v>386</v>
      </c>
      <c r="Q90" s="66">
        <f t="shared" si="29"/>
        <v>66.095890410958901</v>
      </c>
      <c r="R90" s="76">
        <v>35421</v>
      </c>
      <c r="S90" s="66">
        <f t="shared" si="21"/>
        <v>95.877544391511478</v>
      </c>
      <c r="T90" s="113">
        <v>7499</v>
      </c>
      <c r="U90" s="112">
        <f t="shared" si="22"/>
        <v>94.279607744531063</v>
      </c>
      <c r="V90" s="113">
        <v>5943</v>
      </c>
      <c r="W90" s="112">
        <f t="shared" si="23"/>
        <v>95.46987951807229</v>
      </c>
      <c r="X90" s="113">
        <f t="shared" si="10"/>
        <v>-1556</v>
      </c>
      <c r="Y90" s="112">
        <f t="shared" si="24"/>
        <v>89.994216310005783</v>
      </c>
      <c r="Z90" s="113">
        <f t="shared" si="11"/>
        <v>33865</v>
      </c>
      <c r="AA90" s="115">
        <f t="shared" si="25"/>
        <v>96.166406360925734</v>
      </c>
      <c r="AC90" s="98"/>
    </row>
    <row r="91" spans="1:29" ht="12" hidden="1" customHeight="1">
      <c r="B91" s="28" t="s">
        <v>79</v>
      </c>
      <c r="C91" s="40" t="s">
        <v>15</v>
      </c>
      <c r="D91" s="67">
        <v>34669</v>
      </c>
      <c r="E91" s="68">
        <f t="shared" si="18"/>
        <v>96.789413439794529</v>
      </c>
      <c r="F91" s="76">
        <v>2730</v>
      </c>
      <c r="G91" s="68">
        <f>F91/F79*100</f>
        <v>192.66055045871559</v>
      </c>
      <c r="H91" s="89"/>
      <c r="I91" s="68"/>
      <c r="J91" s="79">
        <v>2567</v>
      </c>
      <c r="K91" s="68">
        <f t="shared" si="19"/>
        <v>113.18342151675485</v>
      </c>
      <c r="L91" s="85">
        <v>7</v>
      </c>
      <c r="M91" s="66">
        <f t="shared" si="29"/>
        <v>87.5</v>
      </c>
      <c r="N91" s="76">
        <f t="shared" si="13"/>
        <v>2014</v>
      </c>
      <c r="O91" s="66">
        <f t="shared" si="29"/>
        <v>122.95482295482296</v>
      </c>
      <c r="P91" s="84">
        <v>553</v>
      </c>
      <c r="Q91" s="66">
        <f t="shared" si="29"/>
        <v>87.777777777777771</v>
      </c>
      <c r="R91" s="84">
        <v>37236</v>
      </c>
      <c r="S91" s="68">
        <f t="shared" si="21"/>
        <v>97.765641820043584</v>
      </c>
      <c r="T91" s="127">
        <v>8245</v>
      </c>
      <c r="U91" s="131">
        <f t="shared" si="22"/>
        <v>88.285683692044117</v>
      </c>
      <c r="V91" s="127">
        <v>6843</v>
      </c>
      <c r="W91" s="131">
        <f t="shared" si="23"/>
        <v>100.75088339222616</v>
      </c>
      <c r="X91" s="127">
        <f t="shared" si="10"/>
        <v>-1402</v>
      </c>
      <c r="Y91" s="131">
        <f t="shared" si="24"/>
        <v>55.045151158225359</v>
      </c>
      <c r="Z91" s="127">
        <f t="shared" si="11"/>
        <v>35834</v>
      </c>
      <c r="AA91" s="132">
        <f t="shared" si="25"/>
        <v>100.82723691615081</v>
      </c>
      <c r="AC91" s="98"/>
    </row>
    <row r="92" spans="1:29" ht="12" hidden="1" customHeight="1">
      <c r="B92" s="26" t="s">
        <v>117</v>
      </c>
      <c r="C92" s="41" t="s">
        <v>118</v>
      </c>
      <c r="D92" s="69">
        <v>35043</v>
      </c>
      <c r="E92" s="70">
        <f t="shared" si="18"/>
        <v>96.422970035495155</v>
      </c>
      <c r="F92" s="75">
        <v>2153</v>
      </c>
      <c r="G92" s="70">
        <f>F92/F80*100</f>
        <v>99.399815327793164</v>
      </c>
      <c r="H92" s="75"/>
      <c r="I92" s="70"/>
      <c r="J92" s="75">
        <v>2632</v>
      </c>
      <c r="K92" s="70">
        <f t="shared" si="19"/>
        <v>110.82105263157895</v>
      </c>
      <c r="L92" s="75">
        <v>7</v>
      </c>
      <c r="M92" s="70">
        <f>L92/L80*100</f>
        <v>87.5</v>
      </c>
      <c r="N92" s="75">
        <f t="shared" si="13"/>
        <v>2183</v>
      </c>
      <c r="O92" s="70">
        <f t="shared" ref="O92:O155" si="30">N92/N80*100</f>
        <v>124.03409090909091</v>
      </c>
      <c r="P92" s="75">
        <v>449</v>
      </c>
      <c r="Q92" s="70">
        <f t="shared" ref="M92:Q107" si="31">P92/P80*100</f>
        <v>73.00813008130082</v>
      </c>
      <c r="R92" s="75">
        <v>37675</v>
      </c>
      <c r="S92" s="70">
        <f t="shared" si="21"/>
        <v>97.306162508394038</v>
      </c>
      <c r="T92" s="128">
        <v>8661</v>
      </c>
      <c r="U92" s="129">
        <f t="shared" si="22"/>
        <v>89.436183395291209</v>
      </c>
      <c r="V92" s="128">
        <v>6939</v>
      </c>
      <c r="W92" s="129">
        <f t="shared" si="23"/>
        <v>98.188764680911277</v>
      </c>
      <c r="X92" s="128">
        <f t="shared" si="10"/>
        <v>-1722</v>
      </c>
      <c r="Y92" s="129">
        <f t="shared" si="24"/>
        <v>65.80053496369888</v>
      </c>
      <c r="Z92" s="128">
        <f t="shared" si="11"/>
        <v>35953</v>
      </c>
      <c r="AA92" s="130">
        <f t="shared" si="25"/>
        <v>99.590039057089825</v>
      </c>
      <c r="AC92" s="98"/>
    </row>
    <row r="93" spans="1:29" ht="12" hidden="1" customHeight="1">
      <c r="B93" s="27" t="s">
        <v>72</v>
      </c>
      <c r="C93" s="40" t="s">
        <v>13</v>
      </c>
      <c r="D93" s="65">
        <v>36308</v>
      </c>
      <c r="E93" s="66">
        <f t="shared" si="18"/>
        <v>95.236596369740852</v>
      </c>
      <c r="F93" s="76">
        <v>1689</v>
      </c>
      <c r="G93" s="66">
        <f t="shared" ref="G93" si="32">F93/F81*100</f>
        <v>83.079193310378756</v>
      </c>
      <c r="H93" s="76"/>
      <c r="I93" s="66"/>
      <c r="J93" s="76">
        <v>2810</v>
      </c>
      <c r="K93" s="66">
        <f t="shared" si="19"/>
        <v>112.98753518295135</v>
      </c>
      <c r="L93" s="76">
        <v>7</v>
      </c>
      <c r="M93" s="66">
        <f t="shared" si="31"/>
        <v>87.5</v>
      </c>
      <c r="N93" s="76">
        <f t="shared" si="13"/>
        <v>2357</v>
      </c>
      <c r="O93" s="66">
        <f t="shared" si="30"/>
        <v>130.07726269315674</v>
      </c>
      <c r="P93" s="76">
        <v>453</v>
      </c>
      <c r="Q93" s="66">
        <f t="shared" si="31"/>
        <v>67.111111111111114</v>
      </c>
      <c r="R93" s="76">
        <v>39118</v>
      </c>
      <c r="S93" s="66">
        <f t="shared" si="21"/>
        <v>96.323656152274012</v>
      </c>
      <c r="T93" s="113">
        <v>8493</v>
      </c>
      <c r="U93" s="112">
        <f t="shared" si="22"/>
        <v>97.151681537405636</v>
      </c>
      <c r="V93" s="113">
        <v>6980</v>
      </c>
      <c r="W93" s="112">
        <f t="shared" si="23"/>
        <v>99.529445315841997</v>
      </c>
      <c r="X93" s="113">
        <f t="shared" si="10"/>
        <v>-1513</v>
      </c>
      <c r="Y93" s="112">
        <f t="shared" si="24"/>
        <v>87.507229612492765</v>
      </c>
      <c r="Z93" s="113">
        <f t="shared" si="11"/>
        <v>37605</v>
      </c>
      <c r="AA93" s="115">
        <f t="shared" si="25"/>
        <v>96.715703924695234</v>
      </c>
      <c r="AC93" s="98"/>
    </row>
    <row r="94" spans="1:29" ht="12" hidden="1" customHeight="1">
      <c r="B94" s="27" t="s">
        <v>63</v>
      </c>
      <c r="C94" s="40" t="s">
        <v>5</v>
      </c>
      <c r="D94" s="65">
        <v>37533</v>
      </c>
      <c r="E94" s="66">
        <f t="shared" si="18"/>
        <v>94.434520065417033</v>
      </c>
      <c r="F94" s="76">
        <v>1715</v>
      </c>
      <c r="G94" s="66">
        <f t="shared" ref="G94" si="33">F94/F82*100</f>
        <v>85.408366533864537</v>
      </c>
      <c r="H94" s="76"/>
      <c r="I94" s="66"/>
      <c r="J94" s="76">
        <v>2959</v>
      </c>
      <c r="K94" s="66">
        <f t="shared" si="19"/>
        <v>116.95652173913042</v>
      </c>
      <c r="L94" s="76">
        <v>7</v>
      </c>
      <c r="M94" s="66">
        <f t="shared" si="31"/>
        <v>100</v>
      </c>
      <c r="N94" s="76">
        <f t="shared" si="13"/>
        <v>2355</v>
      </c>
      <c r="O94" s="66">
        <f t="shared" si="30"/>
        <v>122.4012474012474</v>
      </c>
      <c r="P94" s="76">
        <v>604</v>
      </c>
      <c r="Q94" s="66">
        <f t="shared" si="31"/>
        <v>99.669966996699671</v>
      </c>
      <c r="R94" s="76">
        <v>40492</v>
      </c>
      <c r="S94" s="66">
        <f t="shared" si="21"/>
        <v>95.782377291543469</v>
      </c>
      <c r="T94" s="113">
        <v>9135</v>
      </c>
      <c r="U94" s="112">
        <f t="shared" si="22"/>
        <v>101.4436424208773</v>
      </c>
      <c r="V94" s="113">
        <v>7233</v>
      </c>
      <c r="W94" s="112">
        <f t="shared" si="23"/>
        <v>99.177293294940355</v>
      </c>
      <c r="X94" s="113">
        <f t="shared" si="10"/>
        <v>-1902</v>
      </c>
      <c r="Y94" s="112">
        <f t="shared" si="24"/>
        <v>111.0981308411215</v>
      </c>
      <c r="Z94" s="113">
        <f t="shared" si="11"/>
        <v>38590</v>
      </c>
      <c r="AA94" s="115">
        <f t="shared" si="25"/>
        <v>95.135961344082048</v>
      </c>
      <c r="AC94" s="98"/>
    </row>
    <row r="95" spans="1:29" ht="12" hidden="1" customHeight="1">
      <c r="B95" s="27" t="s">
        <v>65</v>
      </c>
      <c r="C95" s="40" t="s">
        <v>6</v>
      </c>
      <c r="D95" s="65">
        <v>37145</v>
      </c>
      <c r="E95" s="66">
        <f t="shared" si="18"/>
        <v>93.46770337938149</v>
      </c>
      <c r="F95" s="76">
        <v>1653</v>
      </c>
      <c r="G95" s="66">
        <f t="shared" ref="G95" si="34">F95/F83*100</f>
        <v>87.460317460317455</v>
      </c>
      <c r="H95" s="76"/>
      <c r="I95" s="66"/>
      <c r="J95" s="76">
        <v>3044</v>
      </c>
      <c r="K95" s="66">
        <f t="shared" si="19"/>
        <v>112.69900037023324</v>
      </c>
      <c r="L95" s="76">
        <v>7</v>
      </c>
      <c r="M95" s="66">
        <f t="shared" si="31"/>
        <v>87.5</v>
      </c>
      <c r="N95" s="76">
        <f t="shared" si="13"/>
        <v>2405</v>
      </c>
      <c r="O95" s="66">
        <f t="shared" si="30"/>
        <v>112.80487804878048</v>
      </c>
      <c r="P95" s="76">
        <v>639</v>
      </c>
      <c r="Q95" s="66">
        <f t="shared" si="31"/>
        <v>112.30228471001757</v>
      </c>
      <c r="R95" s="76">
        <v>40189</v>
      </c>
      <c r="S95" s="66">
        <f t="shared" si="21"/>
        <v>94.691579096178316</v>
      </c>
      <c r="T95" s="113">
        <v>9765</v>
      </c>
      <c r="U95" s="112">
        <f t="shared" si="22"/>
        <v>100.10251153254741</v>
      </c>
      <c r="V95" s="113">
        <v>7429</v>
      </c>
      <c r="W95" s="112">
        <f t="shared" si="23"/>
        <v>97.544642857142861</v>
      </c>
      <c r="X95" s="113">
        <f t="shared" si="10"/>
        <v>-2336</v>
      </c>
      <c r="Y95" s="112">
        <f t="shared" si="24"/>
        <v>109.20991117344553</v>
      </c>
      <c r="Z95" s="113">
        <f t="shared" si="11"/>
        <v>37853</v>
      </c>
      <c r="AA95" s="115">
        <f t="shared" si="25"/>
        <v>93.921048060938389</v>
      </c>
      <c r="AC95" s="98"/>
    </row>
    <row r="96" spans="1:29" s="10" customFormat="1" ht="12" hidden="1" customHeight="1">
      <c r="A96" s="3"/>
      <c r="B96" s="27" t="s">
        <v>67</v>
      </c>
      <c r="C96" s="40" t="s">
        <v>7</v>
      </c>
      <c r="D96" s="65">
        <v>35475</v>
      </c>
      <c r="E96" s="66">
        <f t="shared" si="18"/>
        <v>97.959352736510738</v>
      </c>
      <c r="F96" s="76">
        <v>1988</v>
      </c>
      <c r="G96" s="66">
        <f t="shared" ref="G96" si="35">F96/F84*100</f>
        <v>96.131528046421664</v>
      </c>
      <c r="H96" s="76"/>
      <c r="I96" s="66"/>
      <c r="J96" s="76">
        <v>3291</v>
      </c>
      <c r="K96" s="66">
        <f t="shared" si="19"/>
        <v>125.7546809323653</v>
      </c>
      <c r="L96" s="76">
        <v>6</v>
      </c>
      <c r="M96" s="66">
        <f t="shared" si="31"/>
        <v>85.714285714285708</v>
      </c>
      <c r="N96" s="76">
        <f t="shared" si="13"/>
        <v>2581</v>
      </c>
      <c r="O96" s="66">
        <f t="shared" si="30"/>
        <v>110.25202904741565</v>
      </c>
      <c r="P96" s="76">
        <v>710</v>
      </c>
      <c r="Q96" s="66">
        <f t="shared" si="31"/>
        <v>257.24637681159419</v>
      </c>
      <c r="R96" s="76">
        <v>38766</v>
      </c>
      <c r="S96" s="66">
        <f t="shared" si="21"/>
        <v>99.832607967860724</v>
      </c>
      <c r="T96" s="113">
        <v>10285</v>
      </c>
      <c r="U96" s="112">
        <f t="shared" si="22"/>
        <v>110.4963472281908</v>
      </c>
      <c r="V96" s="113">
        <v>8089</v>
      </c>
      <c r="W96" s="112">
        <f t="shared" si="23"/>
        <v>107.11069915254237</v>
      </c>
      <c r="X96" s="113">
        <f t="shared" si="10"/>
        <v>-2196</v>
      </c>
      <c r="Y96" s="112">
        <f t="shared" si="24"/>
        <v>125.05694760820046</v>
      </c>
      <c r="Z96" s="113">
        <f t="shared" si="11"/>
        <v>36570</v>
      </c>
      <c r="AA96" s="115">
        <f t="shared" si="25"/>
        <v>98.637896156439652</v>
      </c>
      <c r="AB96" s="53"/>
      <c r="AC96" s="98"/>
    </row>
    <row r="97" spans="1:29" s="10" customFormat="1" ht="12" hidden="1" customHeight="1">
      <c r="A97" s="3"/>
      <c r="B97" s="27" t="s">
        <v>68</v>
      </c>
      <c r="C97" s="40" t="s">
        <v>8</v>
      </c>
      <c r="D97" s="65">
        <v>38590</v>
      </c>
      <c r="E97" s="66">
        <f t="shared" si="18"/>
        <v>98.353552859618716</v>
      </c>
      <c r="F97" s="76">
        <v>2860</v>
      </c>
      <c r="G97" s="66">
        <f t="shared" ref="G97" si="36">F97/F85*100</f>
        <v>120.37037037037037</v>
      </c>
      <c r="H97" s="76"/>
      <c r="I97" s="66"/>
      <c r="J97" s="76">
        <v>3166</v>
      </c>
      <c r="K97" s="66">
        <f t="shared" si="19"/>
        <v>125.33650039588282</v>
      </c>
      <c r="L97" s="76">
        <v>7</v>
      </c>
      <c r="M97" s="66">
        <f t="shared" si="31"/>
        <v>100</v>
      </c>
      <c r="N97" s="76">
        <f t="shared" si="13"/>
        <v>2496</v>
      </c>
      <c r="O97" s="66">
        <f t="shared" si="30"/>
        <v>123.80952380952381</v>
      </c>
      <c r="P97" s="76">
        <v>670</v>
      </c>
      <c r="Q97" s="66">
        <f t="shared" si="31"/>
        <v>131.37254901960785</v>
      </c>
      <c r="R97" s="76">
        <v>41756</v>
      </c>
      <c r="S97" s="66">
        <f t="shared" si="21"/>
        <v>99.985632871988898</v>
      </c>
      <c r="T97" s="113">
        <v>9368</v>
      </c>
      <c r="U97" s="112">
        <f t="shared" si="22"/>
        <v>106.79434564523484</v>
      </c>
      <c r="V97" s="113">
        <v>7608</v>
      </c>
      <c r="W97" s="112">
        <f t="shared" si="23"/>
        <v>102.13451469995974</v>
      </c>
      <c r="X97" s="113">
        <f t="shared" si="10"/>
        <v>-1760</v>
      </c>
      <c r="Y97" s="112">
        <f t="shared" si="24"/>
        <v>133.03099017384733</v>
      </c>
      <c r="Z97" s="113">
        <f t="shared" si="11"/>
        <v>39996</v>
      </c>
      <c r="AA97" s="115">
        <f t="shared" si="25"/>
        <v>98.904522861594003</v>
      </c>
      <c r="AB97" s="53"/>
      <c r="AC97" s="98"/>
    </row>
    <row r="98" spans="1:29" s="10" customFormat="1" ht="12" hidden="1" customHeight="1">
      <c r="A98" s="3"/>
      <c r="B98" s="27" t="s">
        <v>76</v>
      </c>
      <c r="C98" s="40" t="s">
        <v>9</v>
      </c>
      <c r="D98" s="65">
        <v>37348</v>
      </c>
      <c r="E98" s="66">
        <f t="shared" si="18"/>
        <v>98.574746621621628</v>
      </c>
      <c r="F98" s="76">
        <v>2495</v>
      </c>
      <c r="G98" s="66">
        <f t="shared" ref="G98" si="37">F98/F86*100</f>
        <v>107.03560703560704</v>
      </c>
      <c r="H98" s="76"/>
      <c r="I98" s="66"/>
      <c r="J98" s="76">
        <v>3159</v>
      </c>
      <c r="K98" s="66">
        <f t="shared" si="19"/>
        <v>129.94652406417114</v>
      </c>
      <c r="L98" s="76" t="s">
        <v>214</v>
      </c>
      <c r="M98" s="76" t="s">
        <v>33</v>
      </c>
      <c r="N98" s="76">
        <f t="shared" si="13"/>
        <v>2549</v>
      </c>
      <c r="O98" s="66">
        <f t="shared" si="30"/>
        <v>142.72116461366181</v>
      </c>
      <c r="P98" s="76">
        <v>610</v>
      </c>
      <c r="Q98" s="66">
        <f t="shared" si="31"/>
        <v>94.573643410852711</v>
      </c>
      <c r="R98" s="76">
        <v>40507</v>
      </c>
      <c r="S98" s="66">
        <f t="shared" si="21"/>
        <v>100.46628140578883</v>
      </c>
      <c r="T98" s="113">
        <v>8881</v>
      </c>
      <c r="U98" s="112">
        <f t="shared" si="22"/>
        <v>105.33744514292491</v>
      </c>
      <c r="V98" s="113">
        <v>7282</v>
      </c>
      <c r="W98" s="112">
        <f t="shared" si="23"/>
        <v>105.20080901473563</v>
      </c>
      <c r="X98" s="113">
        <f t="shared" si="10"/>
        <v>-1599</v>
      </c>
      <c r="Y98" s="112">
        <f t="shared" si="24"/>
        <v>105.96421471172962</v>
      </c>
      <c r="Z98" s="113">
        <f t="shared" si="11"/>
        <v>38908</v>
      </c>
      <c r="AA98" s="115">
        <f t="shared" si="25"/>
        <v>100.25251223911363</v>
      </c>
      <c r="AB98" s="53"/>
      <c r="AC98" s="98"/>
    </row>
    <row r="99" spans="1:29" s="10" customFormat="1" ht="12" hidden="1" customHeight="1">
      <c r="A99" s="3"/>
      <c r="B99" s="27" t="s">
        <v>80</v>
      </c>
      <c r="C99" s="40" t="s">
        <v>10</v>
      </c>
      <c r="D99" s="65">
        <v>34962</v>
      </c>
      <c r="E99" s="66">
        <f t="shared" si="18"/>
        <v>96.446896551724137</v>
      </c>
      <c r="F99" s="76">
        <v>2782</v>
      </c>
      <c r="G99" s="66">
        <f t="shared" ref="G99" si="38">F99/F87*100</f>
        <v>116.15866388308977</v>
      </c>
      <c r="H99" s="76"/>
      <c r="I99" s="66"/>
      <c r="J99" s="76">
        <v>2816</v>
      </c>
      <c r="K99" s="66">
        <f t="shared" si="19"/>
        <v>123.18460192475939</v>
      </c>
      <c r="L99" s="76">
        <v>6</v>
      </c>
      <c r="M99" s="66">
        <f t="shared" si="31"/>
        <v>85.714285714285708</v>
      </c>
      <c r="N99" s="76">
        <f t="shared" si="13"/>
        <v>2268</v>
      </c>
      <c r="O99" s="66">
        <f t="shared" si="30"/>
        <v>121.80451127819549</v>
      </c>
      <c r="P99" s="76">
        <v>548</v>
      </c>
      <c r="Q99" s="66">
        <f t="shared" si="31"/>
        <v>129.24528301886792</v>
      </c>
      <c r="R99" s="76">
        <v>37778</v>
      </c>
      <c r="S99" s="66">
        <f t="shared" si="21"/>
        <v>98.033008096325517</v>
      </c>
      <c r="T99" s="113">
        <v>8380</v>
      </c>
      <c r="U99" s="112">
        <f t="shared" si="22"/>
        <v>97.306084533209486</v>
      </c>
      <c r="V99" s="113">
        <v>6749</v>
      </c>
      <c r="W99" s="112">
        <f t="shared" si="23"/>
        <v>104.02281134401974</v>
      </c>
      <c r="X99" s="113">
        <f t="shared" si="10"/>
        <v>-1631</v>
      </c>
      <c r="Y99" s="112">
        <f t="shared" si="24"/>
        <v>76.789077212806021</v>
      </c>
      <c r="Z99" s="113">
        <f t="shared" si="11"/>
        <v>36147</v>
      </c>
      <c r="AA99" s="115">
        <f t="shared" si="25"/>
        <v>99.272217950126333</v>
      </c>
      <c r="AB99" s="53"/>
      <c r="AC99" s="98"/>
    </row>
    <row r="100" spans="1:29" s="10" customFormat="1" ht="12" hidden="1" customHeight="1">
      <c r="A100" s="3"/>
      <c r="B100" s="27" t="s">
        <v>82</v>
      </c>
      <c r="C100" s="40" t="s">
        <v>11</v>
      </c>
      <c r="D100" s="65">
        <v>33788</v>
      </c>
      <c r="E100" s="66">
        <f t="shared" si="18"/>
        <v>97.265242673729063</v>
      </c>
      <c r="F100" s="76">
        <v>2394</v>
      </c>
      <c r="G100" s="66">
        <f t="shared" ref="G100" si="39">F100/F88*100</f>
        <v>99.791579824927055</v>
      </c>
      <c r="H100" s="76"/>
      <c r="I100" s="66"/>
      <c r="J100" s="76">
        <v>2780</v>
      </c>
      <c r="K100" s="66">
        <f t="shared" si="19"/>
        <v>125.39467749210644</v>
      </c>
      <c r="L100" s="76">
        <v>6</v>
      </c>
      <c r="M100" s="66">
        <f t="shared" si="31"/>
        <v>85.714285714285708</v>
      </c>
      <c r="N100" s="76">
        <f t="shared" si="13"/>
        <v>2193</v>
      </c>
      <c r="O100" s="66">
        <f t="shared" si="30"/>
        <v>122.58244829513696</v>
      </c>
      <c r="P100" s="76">
        <v>587</v>
      </c>
      <c r="Q100" s="66">
        <f t="shared" si="31"/>
        <v>137.14953271028037</v>
      </c>
      <c r="R100" s="76">
        <v>36568</v>
      </c>
      <c r="S100" s="66">
        <f t="shared" si="21"/>
        <v>98.952780408605051</v>
      </c>
      <c r="T100" s="113">
        <v>8344</v>
      </c>
      <c r="U100" s="112">
        <f t="shared" si="22"/>
        <v>102.74596724541311</v>
      </c>
      <c r="V100" s="113">
        <v>6947</v>
      </c>
      <c r="W100" s="112">
        <f t="shared" si="23"/>
        <v>105.28948166110943</v>
      </c>
      <c r="X100" s="113">
        <f t="shared" si="10"/>
        <v>-1397</v>
      </c>
      <c r="Y100" s="112">
        <f t="shared" si="24"/>
        <v>91.726854891661191</v>
      </c>
      <c r="Z100" s="113">
        <f t="shared" si="11"/>
        <v>35171</v>
      </c>
      <c r="AA100" s="115">
        <f t="shared" si="25"/>
        <v>99.263377737638294</v>
      </c>
      <c r="AB100" s="53"/>
      <c r="AC100" s="98"/>
    </row>
    <row r="101" spans="1:29" s="10" customFormat="1" ht="12" hidden="1" customHeight="1">
      <c r="A101" s="3"/>
      <c r="B101" s="27" t="s">
        <v>119</v>
      </c>
      <c r="C101" s="40" t="s">
        <v>120</v>
      </c>
      <c r="D101" s="65">
        <v>33244</v>
      </c>
      <c r="E101" s="66">
        <f t="shared" ref="E101:E116" si="40">D101/D89*100</f>
        <v>97.943550763066412</v>
      </c>
      <c r="F101" s="76">
        <v>2224</v>
      </c>
      <c r="G101" s="66">
        <f t="shared" ref="G101" si="41">F101/F89*100</f>
        <v>105.40284360189574</v>
      </c>
      <c r="H101" s="76"/>
      <c r="I101" s="66"/>
      <c r="J101" s="76">
        <v>2657</v>
      </c>
      <c r="K101" s="66">
        <f t="shared" si="19"/>
        <v>119.73862100045065</v>
      </c>
      <c r="L101" s="76">
        <v>6</v>
      </c>
      <c r="M101" s="66">
        <f t="shared" si="31"/>
        <v>85.714285714285708</v>
      </c>
      <c r="N101" s="76">
        <f t="shared" si="13"/>
        <v>2138</v>
      </c>
      <c r="O101" s="66">
        <f t="shared" si="30"/>
        <v>118.64594894561597</v>
      </c>
      <c r="P101" s="76">
        <v>519</v>
      </c>
      <c r="Q101" s="66">
        <f t="shared" si="31"/>
        <v>124.46043165467626</v>
      </c>
      <c r="R101" s="76">
        <v>35901</v>
      </c>
      <c r="S101" s="66">
        <f t="shared" si="21"/>
        <v>99.280993335361302</v>
      </c>
      <c r="T101" s="113">
        <v>8005</v>
      </c>
      <c r="U101" s="112">
        <f t="shared" si="22"/>
        <v>104.57217504898759</v>
      </c>
      <c r="V101" s="113">
        <v>6755</v>
      </c>
      <c r="W101" s="112">
        <f t="shared" si="23"/>
        <v>103.84319754035359</v>
      </c>
      <c r="X101" s="113">
        <f t="shared" si="10"/>
        <v>-1250</v>
      </c>
      <c r="Y101" s="112">
        <f t="shared" si="24"/>
        <v>108.69565217391303</v>
      </c>
      <c r="Z101" s="113">
        <f t="shared" si="11"/>
        <v>34651</v>
      </c>
      <c r="AA101" s="115">
        <f t="shared" si="25"/>
        <v>98.971751735168951</v>
      </c>
      <c r="AB101" s="53"/>
      <c r="AC101" s="98"/>
    </row>
    <row r="102" spans="1:29" s="10" customFormat="1" ht="12" hidden="1" customHeight="1">
      <c r="A102" s="3"/>
      <c r="B102" s="27" t="s">
        <v>69</v>
      </c>
      <c r="C102" s="40" t="s">
        <v>78</v>
      </c>
      <c r="D102" s="65">
        <v>32068</v>
      </c>
      <c r="E102" s="66">
        <f t="shared" si="40"/>
        <v>96.378444985423613</v>
      </c>
      <c r="F102" s="78">
        <v>2048</v>
      </c>
      <c r="G102" s="66">
        <f t="shared" ref="G102" si="42">F102/F90*100</f>
        <v>82.315112540192928</v>
      </c>
      <c r="H102" s="76"/>
      <c r="I102" s="66"/>
      <c r="J102" s="76">
        <v>2605</v>
      </c>
      <c r="K102" s="66">
        <f t="shared" si="19"/>
        <v>121.27560521415271</v>
      </c>
      <c r="L102" s="76">
        <v>6</v>
      </c>
      <c r="M102" s="66">
        <f t="shared" si="31"/>
        <v>100</v>
      </c>
      <c r="N102" s="76">
        <f t="shared" si="13"/>
        <v>2144</v>
      </c>
      <c r="O102" s="66">
        <f t="shared" si="30"/>
        <v>121.67990919409762</v>
      </c>
      <c r="P102" s="76">
        <v>461</v>
      </c>
      <c r="Q102" s="66">
        <f t="shared" si="31"/>
        <v>119.43005181347151</v>
      </c>
      <c r="R102" s="76">
        <v>34673</v>
      </c>
      <c r="S102" s="66">
        <f t="shared" si="21"/>
        <v>97.888258377798479</v>
      </c>
      <c r="T102" s="113">
        <v>7956</v>
      </c>
      <c r="U102" s="112">
        <f t="shared" si="22"/>
        <v>106.09414588611814</v>
      </c>
      <c r="V102" s="113">
        <v>6039</v>
      </c>
      <c r="W102" s="112">
        <f t="shared" si="23"/>
        <v>101.6153457849571</v>
      </c>
      <c r="X102" s="113">
        <f t="shared" si="10"/>
        <v>-1917</v>
      </c>
      <c r="Y102" s="112">
        <f t="shared" si="24"/>
        <v>123.20051413881747</v>
      </c>
      <c r="Z102" s="113">
        <f t="shared" si="11"/>
        <v>32756</v>
      </c>
      <c r="AA102" s="115">
        <f t="shared" si="25"/>
        <v>96.725232540971504</v>
      </c>
      <c r="AB102" s="53"/>
      <c r="AC102" s="98"/>
    </row>
    <row r="103" spans="1:29" s="10" customFormat="1" ht="12" hidden="1" customHeight="1">
      <c r="A103" s="3"/>
      <c r="B103" s="28" t="s">
        <v>79</v>
      </c>
      <c r="C103" s="42" t="s">
        <v>15</v>
      </c>
      <c r="D103" s="67">
        <v>33285</v>
      </c>
      <c r="E103" s="68">
        <f t="shared" si="40"/>
        <v>96.007961002624825</v>
      </c>
      <c r="F103" s="79">
        <v>2926</v>
      </c>
      <c r="G103" s="68">
        <f t="shared" ref="G103" si="43">F103/F91*100</f>
        <v>107.17948717948718</v>
      </c>
      <c r="H103" s="89"/>
      <c r="I103" s="68"/>
      <c r="J103" s="79">
        <v>2980</v>
      </c>
      <c r="K103" s="68">
        <f t="shared" si="19"/>
        <v>116.08881963381378</v>
      </c>
      <c r="L103" s="85">
        <v>7</v>
      </c>
      <c r="M103" s="68">
        <f t="shared" si="31"/>
        <v>100</v>
      </c>
      <c r="N103" s="77">
        <f t="shared" si="13"/>
        <v>2456</v>
      </c>
      <c r="O103" s="68">
        <f t="shared" si="30"/>
        <v>121.94637537239326</v>
      </c>
      <c r="P103" s="84">
        <v>524</v>
      </c>
      <c r="Q103" s="68">
        <f t="shared" si="31"/>
        <v>94.755877034358051</v>
      </c>
      <c r="R103" s="84">
        <v>36265</v>
      </c>
      <c r="S103" s="68">
        <f t="shared" si="21"/>
        <v>97.392308518637876</v>
      </c>
      <c r="T103" s="127">
        <v>8110</v>
      </c>
      <c r="U103" s="131">
        <f t="shared" si="22"/>
        <v>98.36264402668283</v>
      </c>
      <c r="V103" s="127">
        <v>6832</v>
      </c>
      <c r="W103" s="131">
        <f t="shared" si="23"/>
        <v>99.839251790150513</v>
      </c>
      <c r="X103" s="127">
        <f t="shared" si="10"/>
        <v>-1278</v>
      </c>
      <c r="Y103" s="131">
        <f t="shared" si="24"/>
        <v>91.155492154065627</v>
      </c>
      <c r="Z103" s="127">
        <f t="shared" si="11"/>
        <v>34987</v>
      </c>
      <c r="AA103" s="132">
        <f t="shared" si="25"/>
        <v>97.63632304515265</v>
      </c>
      <c r="AB103" s="53"/>
      <c r="AC103" s="98"/>
    </row>
    <row r="104" spans="1:29" s="10" customFormat="1" ht="12" hidden="1" customHeight="1">
      <c r="A104" s="3"/>
      <c r="B104" s="26" t="s">
        <v>121</v>
      </c>
      <c r="C104" s="40" t="s">
        <v>122</v>
      </c>
      <c r="D104" s="69">
        <v>34126</v>
      </c>
      <c r="E104" s="70">
        <f t="shared" si="40"/>
        <v>97.383214907399491</v>
      </c>
      <c r="F104" s="75">
        <v>2766</v>
      </c>
      <c r="G104" s="70">
        <f t="shared" ref="G104" si="44">F104/F92*100</f>
        <v>128.47189967487228</v>
      </c>
      <c r="H104" s="75"/>
      <c r="I104" s="70"/>
      <c r="J104" s="75">
        <v>3064</v>
      </c>
      <c r="K104" s="70">
        <f t="shared" si="19"/>
        <v>116.41337386018238</v>
      </c>
      <c r="L104" s="75">
        <v>6</v>
      </c>
      <c r="M104" s="70">
        <f t="shared" si="31"/>
        <v>85.714285714285708</v>
      </c>
      <c r="N104" s="76">
        <f t="shared" si="13"/>
        <v>2533</v>
      </c>
      <c r="O104" s="70">
        <f t="shared" si="30"/>
        <v>116.03298213467706</v>
      </c>
      <c r="P104" s="75">
        <v>531</v>
      </c>
      <c r="Q104" s="70">
        <f t="shared" si="31"/>
        <v>118.26280623608018</v>
      </c>
      <c r="R104" s="75">
        <v>37190</v>
      </c>
      <c r="S104" s="70">
        <f t="shared" si="21"/>
        <v>98.712674187126737</v>
      </c>
      <c r="T104" s="128">
        <v>8242</v>
      </c>
      <c r="U104" s="129">
        <f t="shared" si="22"/>
        <v>95.162221452488154</v>
      </c>
      <c r="V104" s="128">
        <v>6515</v>
      </c>
      <c r="W104" s="129">
        <f t="shared" si="23"/>
        <v>93.889609453811786</v>
      </c>
      <c r="X104" s="128">
        <f t="shared" si="10"/>
        <v>-1727</v>
      </c>
      <c r="Y104" s="129">
        <f t="shared" si="24"/>
        <v>100.29036004645762</v>
      </c>
      <c r="Z104" s="128">
        <f t="shared" si="11"/>
        <v>35463</v>
      </c>
      <c r="AA104" s="130">
        <f t="shared" si="25"/>
        <v>98.637109559702935</v>
      </c>
      <c r="AB104" s="53"/>
      <c r="AC104" s="98"/>
    </row>
    <row r="105" spans="1:29" s="10" customFormat="1" ht="12" hidden="1" customHeight="1">
      <c r="A105" s="3"/>
      <c r="B105" s="27" t="s">
        <v>72</v>
      </c>
      <c r="C105" s="40" t="s">
        <v>13</v>
      </c>
      <c r="D105" s="65">
        <v>35375</v>
      </c>
      <c r="E105" s="66">
        <f t="shared" si="40"/>
        <v>97.430318387132303</v>
      </c>
      <c r="F105" s="76">
        <v>2061</v>
      </c>
      <c r="G105" s="66">
        <f t="shared" ref="G105" si="45">F105/F93*100</f>
        <v>122.02486678507994</v>
      </c>
      <c r="H105" s="76"/>
      <c r="I105" s="66"/>
      <c r="J105" s="76">
        <v>3267</v>
      </c>
      <c r="K105" s="66">
        <f t="shared" si="19"/>
        <v>116.26334519572954</v>
      </c>
      <c r="L105" s="76">
        <v>6</v>
      </c>
      <c r="M105" s="66">
        <f t="shared" si="31"/>
        <v>85.714285714285708</v>
      </c>
      <c r="N105" s="76">
        <f t="shared" si="13"/>
        <v>2713</v>
      </c>
      <c r="O105" s="66">
        <f t="shared" si="30"/>
        <v>115.10394569367841</v>
      </c>
      <c r="P105" s="76">
        <v>554</v>
      </c>
      <c r="Q105" s="66">
        <f t="shared" si="31"/>
        <v>122.29580573951435</v>
      </c>
      <c r="R105" s="76">
        <v>38642</v>
      </c>
      <c r="S105" s="66">
        <f t="shared" si="21"/>
        <v>98.783168873664295</v>
      </c>
      <c r="T105" s="113">
        <v>8665</v>
      </c>
      <c r="U105" s="112">
        <f t="shared" si="22"/>
        <v>102.02519722124102</v>
      </c>
      <c r="V105" s="113">
        <v>6902</v>
      </c>
      <c r="W105" s="112">
        <f t="shared" si="23"/>
        <v>98.882521489971339</v>
      </c>
      <c r="X105" s="113">
        <f t="shared" si="10"/>
        <v>-1763</v>
      </c>
      <c r="Y105" s="112">
        <f t="shared" si="24"/>
        <v>116.52346331791144</v>
      </c>
      <c r="Z105" s="113">
        <f t="shared" si="11"/>
        <v>36879</v>
      </c>
      <c r="AA105" s="115">
        <f t="shared" si="25"/>
        <v>98.069405664140405</v>
      </c>
      <c r="AB105" s="53"/>
      <c r="AC105" s="98"/>
    </row>
    <row r="106" spans="1:29" s="10" customFormat="1" ht="12" hidden="1" customHeight="1">
      <c r="A106" s="3"/>
      <c r="B106" s="27" t="s">
        <v>63</v>
      </c>
      <c r="C106" s="40" t="s">
        <v>5</v>
      </c>
      <c r="D106" s="65">
        <v>36826</v>
      </c>
      <c r="E106" s="66">
        <f t="shared" si="40"/>
        <v>98.116324301281537</v>
      </c>
      <c r="F106" s="76">
        <v>2541</v>
      </c>
      <c r="G106" s="66">
        <f t="shared" ref="G106" si="46">F106/F94*100</f>
        <v>148.16326530612244</v>
      </c>
      <c r="H106" s="76"/>
      <c r="I106" s="66"/>
      <c r="J106" s="76">
        <v>3189</v>
      </c>
      <c r="K106" s="66">
        <f t="shared" si="19"/>
        <v>107.77289624873268</v>
      </c>
      <c r="L106" s="76">
        <v>6</v>
      </c>
      <c r="M106" s="66">
        <f t="shared" si="31"/>
        <v>85.714285714285708</v>
      </c>
      <c r="N106" s="76">
        <f t="shared" si="13"/>
        <v>2559</v>
      </c>
      <c r="O106" s="66">
        <f t="shared" si="30"/>
        <v>108.66242038216561</v>
      </c>
      <c r="P106" s="76">
        <v>630</v>
      </c>
      <c r="Q106" s="66">
        <f t="shared" si="31"/>
        <v>104.30463576158941</v>
      </c>
      <c r="R106" s="76">
        <v>40015</v>
      </c>
      <c r="S106" s="66">
        <f t="shared" si="21"/>
        <v>98.821989528795811</v>
      </c>
      <c r="T106" s="113">
        <v>8926</v>
      </c>
      <c r="U106" s="112">
        <f t="shared" si="22"/>
        <v>97.71209633278599</v>
      </c>
      <c r="V106" s="113">
        <v>7469</v>
      </c>
      <c r="W106" s="112">
        <f t="shared" si="23"/>
        <v>103.26282317157474</v>
      </c>
      <c r="X106" s="113">
        <f t="shared" si="10"/>
        <v>-1457</v>
      </c>
      <c r="Y106" s="112">
        <f t="shared" si="24"/>
        <v>76.603575184016819</v>
      </c>
      <c r="Z106" s="113">
        <f t="shared" si="11"/>
        <v>38558</v>
      </c>
      <c r="AA106" s="115">
        <f t="shared" si="25"/>
        <v>99.917076962943767</v>
      </c>
      <c r="AB106" s="53"/>
      <c r="AC106" s="98"/>
    </row>
    <row r="107" spans="1:29" s="10" customFormat="1" ht="12" hidden="1" customHeight="1">
      <c r="A107" s="3"/>
      <c r="B107" s="27" t="s">
        <v>65</v>
      </c>
      <c r="C107" s="40" t="s">
        <v>64</v>
      </c>
      <c r="D107" s="65">
        <v>35655</v>
      </c>
      <c r="E107" s="66">
        <f t="shared" si="40"/>
        <v>95.988692960021538</v>
      </c>
      <c r="F107" s="76">
        <v>2059</v>
      </c>
      <c r="G107" s="66">
        <f t="shared" ref="G107" si="47">F107/F95*100</f>
        <v>124.56140350877195</v>
      </c>
      <c r="H107" s="81"/>
      <c r="I107" s="66"/>
      <c r="J107" s="76">
        <v>3489</v>
      </c>
      <c r="K107" s="66">
        <f t="shared" si="19"/>
        <v>114.61892247043363</v>
      </c>
      <c r="L107" s="76">
        <v>5</v>
      </c>
      <c r="M107" s="66">
        <f t="shared" si="31"/>
        <v>71.428571428571431</v>
      </c>
      <c r="N107" s="76">
        <f t="shared" si="13"/>
        <v>2894</v>
      </c>
      <c r="O107" s="66">
        <f t="shared" si="30"/>
        <v>120.33264033264032</v>
      </c>
      <c r="P107" s="76">
        <v>595</v>
      </c>
      <c r="Q107" s="66">
        <f t="shared" si="31"/>
        <v>93.114241001564949</v>
      </c>
      <c r="R107" s="76">
        <v>39144</v>
      </c>
      <c r="S107" s="66">
        <f t="shared" si="21"/>
        <v>97.399786011097561</v>
      </c>
      <c r="T107" s="113">
        <v>9067</v>
      </c>
      <c r="U107" s="112">
        <f t="shared" si="22"/>
        <v>92.852022529441882</v>
      </c>
      <c r="V107" s="113">
        <v>7535</v>
      </c>
      <c r="W107" s="112">
        <f t="shared" si="23"/>
        <v>101.42684075918697</v>
      </c>
      <c r="X107" s="113">
        <f t="shared" si="10"/>
        <v>-1532</v>
      </c>
      <c r="Y107" s="112">
        <f t="shared" si="24"/>
        <v>65.582191780821915</v>
      </c>
      <c r="Z107" s="113">
        <f t="shared" si="11"/>
        <v>37612</v>
      </c>
      <c r="AA107" s="115">
        <f t="shared" si="25"/>
        <v>99.363326552717098</v>
      </c>
      <c r="AB107" s="53"/>
      <c r="AC107" s="98"/>
    </row>
    <row r="108" spans="1:29" s="10" customFormat="1" ht="12" hidden="1" customHeight="1">
      <c r="A108" s="3"/>
      <c r="B108" s="27" t="s">
        <v>67</v>
      </c>
      <c r="C108" s="40" t="s">
        <v>66</v>
      </c>
      <c r="D108" s="65">
        <v>33943</v>
      </c>
      <c r="E108" s="66">
        <f t="shared" si="40"/>
        <v>95.6814658210007</v>
      </c>
      <c r="F108" s="76">
        <v>2384</v>
      </c>
      <c r="G108" s="66">
        <f t="shared" ref="G108" si="48">F108/F96*100</f>
        <v>119.9195171026157</v>
      </c>
      <c r="H108" s="81"/>
      <c r="I108" s="66"/>
      <c r="J108" s="76">
        <v>3399</v>
      </c>
      <c r="K108" s="66">
        <f t="shared" si="19"/>
        <v>103.28167730173199</v>
      </c>
      <c r="L108" s="76">
        <v>5</v>
      </c>
      <c r="M108" s="66">
        <f t="shared" ref="M108:Q123" si="49">L108/L96*100</f>
        <v>83.333333333333343</v>
      </c>
      <c r="N108" s="76">
        <f t="shared" si="13"/>
        <v>2834</v>
      </c>
      <c r="O108" s="66">
        <f t="shared" si="30"/>
        <v>109.80240216970168</v>
      </c>
      <c r="P108" s="76">
        <v>565</v>
      </c>
      <c r="Q108" s="66">
        <f t="shared" si="49"/>
        <v>79.577464788732399</v>
      </c>
      <c r="R108" s="76">
        <v>37342</v>
      </c>
      <c r="S108" s="66">
        <f t="shared" si="21"/>
        <v>96.326678016818875</v>
      </c>
      <c r="T108" s="113">
        <v>9263</v>
      </c>
      <c r="U108" s="112">
        <f t="shared" si="22"/>
        <v>90.063198833252315</v>
      </c>
      <c r="V108" s="113">
        <v>8205</v>
      </c>
      <c r="W108" s="112">
        <f t="shared" si="23"/>
        <v>101.43404623562864</v>
      </c>
      <c r="X108" s="113">
        <f t="shared" si="10"/>
        <v>-1058</v>
      </c>
      <c r="Y108" s="112">
        <f t="shared" si="24"/>
        <v>48.178506375227684</v>
      </c>
      <c r="Z108" s="113">
        <f t="shared" si="11"/>
        <v>36284</v>
      </c>
      <c r="AA108" s="115">
        <f t="shared" si="25"/>
        <v>99.217938200710961</v>
      </c>
      <c r="AB108" s="53"/>
      <c r="AC108" s="98"/>
    </row>
    <row r="109" spans="1:29" s="10" customFormat="1" ht="12" hidden="1" customHeight="1">
      <c r="A109" s="3"/>
      <c r="B109" s="27" t="s">
        <v>68</v>
      </c>
      <c r="C109" s="40" t="s">
        <v>8</v>
      </c>
      <c r="D109" s="65">
        <v>37688</v>
      </c>
      <c r="E109" s="66">
        <f t="shared" si="40"/>
        <v>97.66260689297745</v>
      </c>
      <c r="F109" s="76">
        <v>2752</v>
      </c>
      <c r="G109" s="66">
        <f t="shared" ref="G109" si="50">F109/F97*100</f>
        <v>96.223776223776227</v>
      </c>
      <c r="H109" s="81"/>
      <c r="I109" s="66"/>
      <c r="J109" s="76">
        <v>3340</v>
      </c>
      <c r="K109" s="66">
        <f t="shared" si="19"/>
        <v>105.49589387239419</v>
      </c>
      <c r="L109" s="76">
        <v>4</v>
      </c>
      <c r="M109" s="66">
        <f t="shared" si="49"/>
        <v>57.142857142857139</v>
      </c>
      <c r="N109" s="76">
        <f t="shared" si="13"/>
        <v>2860</v>
      </c>
      <c r="O109" s="66">
        <f t="shared" si="30"/>
        <v>114.58333333333333</v>
      </c>
      <c r="P109" s="76">
        <v>480</v>
      </c>
      <c r="Q109" s="66">
        <f t="shared" si="49"/>
        <v>71.641791044776113</v>
      </c>
      <c r="R109" s="76">
        <v>41028</v>
      </c>
      <c r="S109" s="66">
        <f t="shared" si="21"/>
        <v>98.256537982565391</v>
      </c>
      <c r="T109" s="113">
        <v>9059</v>
      </c>
      <c r="U109" s="112">
        <f t="shared" si="22"/>
        <v>96.701537147736985</v>
      </c>
      <c r="V109" s="113">
        <v>7623</v>
      </c>
      <c r="W109" s="112">
        <f t="shared" si="23"/>
        <v>100.19716088328077</v>
      </c>
      <c r="X109" s="113">
        <f t="shared" si="10"/>
        <v>-1436</v>
      </c>
      <c r="Y109" s="112">
        <f t="shared" si="24"/>
        <v>81.590909090909093</v>
      </c>
      <c r="Z109" s="113">
        <f t="shared" si="11"/>
        <v>39592</v>
      </c>
      <c r="AA109" s="115">
        <f t="shared" si="25"/>
        <v>98.98989898989899</v>
      </c>
      <c r="AB109" s="53"/>
      <c r="AC109" s="98"/>
    </row>
    <row r="110" spans="1:29" s="10" customFormat="1" ht="12" hidden="1" customHeight="1">
      <c r="A110" s="3"/>
      <c r="B110" s="27" t="s">
        <v>76</v>
      </c>
      <c r="C110" s="40" t="s">
        <v>9</v>
      </c>
      <c r="D110" s="65">
        <v>37114</v>
      </c>
      <c r="E110" s="66">
        <f t="shared" si="40"/>
        <v>99.373460426261104</v>
      </c>
      <c r="F110" s="76">
        <v>2866</v>
      </c>
      <c r="G110" s="66">
        <f t="shared" ref="G110" si="51">F110/F98*100</f>
        <v>114.86973947895791</v>
      </c>
      <c r="H110" s="81"/>
      <c r="I110" s="66"/>
      <c r="J110" s="76">
        <v>3191</v>
      </c>
      <c r="K110" s="66">
        <f t="shared" si="19"/>
        <v>101.01297879075656</v>
      </c>
      <c r="L110" s="76">
        <v>5</v>
      </c>
      <c r="M110" s="76" t="s">
        <v>33</v>
      </c>
      <c r="N110" s="76">
        <f t="shared" si="13"/>
        <v>2904</v>
      </c>
      <c r="O110" s="66">
        <f t="shared" si="30"/>
        <v>113.92703020792467</v>
      </c>
      <c r="P110" s="76">
        <v>287</v>
      </c>
      <c r="Q110" s="66">
        <f t="shared" si="49"/>
        <v>47.049180327868854</v>
      </c>
      <c r="R110" s="76">
        <v>40305</v>
      </c>
      <c r="S110" s="66">
        <f t="shared" si="21"/>
        <v>99.50132075937492</v>
      </c>
      <c r="T110" s="113">
        <v>9023</v>
      </c>
      <c r="U110" s="112">
        <f t="shared" si="22"/>
        <v>101.59891904064857</v>
      </c>
      <c r="V110" s="113">
        <v>7365</v>
      </c>
      <c r="W110" s="112">
        <f t="shared" si="23"/>
        <v>101.13979675913211</v>
      </c>
      <c r="X110" s="113">
        <f t="shared" si="10"/>
        <v>-1658</v>
      </c>
      <c r="Y110" s="112">
        <f t="shared" si="24"/>
        <v>103.68980612883053</v>
      </c>
      <c r="Z110" s="113">
        <f t="shared" si="11"/>
        <v>38647</v>
      </c>
      <c r="AA110" s="115">
        <f t="shared" si="25"/>
        <v>99.329186799629895</v>
      </c>
      <c r="AB110" s="53"/>
      <c r="AC110" s="98"/>
    </row>
    <row r="111" spans="1:29" s="10" customFormat="1" ht="12" hidden="1" customHeight="1">
      <c r="A111" s="3"/>
      <c r="B111" s="27" t="s">
        <v>80</v>
      </c>
      <c r="C111" s="40" t="s">
        <v>10</v>
      </c>
      <c r="D111" s="65">
        <v>34313</v>
      </c>
      <c r="E111" s="66">
        <f t="shared" si="40"/>
        <v>98.143698873062178</v>
      </c>
      <c r="F111" s="76">
        <v>2766</v>
      </c>
      <c r="G111" s="66">
        <f t="shared" ref="G111" si="52">F111/F99*100</f>
        <v>99.424874191229335</v>
      </c>
      <c r="H111" s="81"/>
      <c r="I111" s="66"/>
      <c r="J111" s="76">
        <v>2892</v>
      </c>
      <c r="K111" s="66">
        <f t="shared" si="19"/>
        <v>102.69886363636364</v>
      </c>
      <c r="L111" s="76">
        <v>5</v>
      </c>
      <c r="M111" s="66">
        <f t="shared" si="49"/>
        <v>83.333333333333343</v>
      </c>
      <c r="N111" s="76">
        <f t="shared" si="13"/>
        <v>2623</v>
      </c>
      <c r="O111" s="66">
        <f t="shared" si="30"/>
        <v>115.65255731922399</v>
      </c>
      <c r="P111" s="76">
        <v>269</v>
      </c>
      <c r="Q111" s="66">
        <f t="shared" si="49"/>
        <v>49.087591240875909</v>
      </c>
      <c r="R111" s="76">
        <v>37205</v>
      </c>
      <c r="S111" s="66">
        <f t="shared" si="21"/>
        <v>98.483244216210494</v>
      </c>
      <c r="T111" s="113">
        <v>8123</v>
      </c>
      <c r="U111" s="112">
        <f t="shared" si="22"/>
        <v>96.933174224343674</v>
      </c>
      <c r="V111" s="113">
        <v>6879</v>
      </c>
      <c r="W111" s="112">
        <f t="shared" si="23"/>
        <v>101.92621129056157</v>
      </c>
      <c r="X111" s="113">
        <f t="shared" si="10"/>
        <v>-1244</v>
      </c>
      <c r="Y111" s="112">
        <f t="shared" si="24"/>
        <v>76.272225628448808</v>
      </c>
      <c r="Z111" s="113">
        <f t="shared" si="11"/>
        <v>35961</v>
      </c>
      <c r="AA111" s="115">
        <f t="shared" si="25"/>
        <v>99.485434475890116</v>
      </c>
      <c r="AB111" s="53"/>
    </row>
    <row r="112" spans="1:29" s="2" customFormat="1" ht="12" hidden="1" customHeight="1">
      <c r="A112" s="3"/>
      <c r="B112" s="27" t="s">
        <v>82</v>
      </c>
      <c r="C112" s="40" t="s">
        <v>11</v>
      </c>
      <c r="D112" s="65">
        <v>33346</v>
      </c>
      <c r="E112" s="66">
        <f t="shared" si="40"/>
        <v>98.691843257961409</v>
      </c>
      <c r="F112" s="76">
        <v>2828</v>
      </c>
      <c r="G112" s="66">
        <f t="shared" ref="G112" si="53">F112/F100*100</f>
        <v>118.12865497076024</v>
      </c>
      <c r="H112" s="81"/>
      <c r="I112" s="66"/>
      <c r="J112" s="76">
        <v>2638</v>
      </c>
      <c r="K112" s="66">
        <f t="shared" si="19"/>
        <v>94.892086330935257</v>
      </c>
      <c r="L112" s="76">
        <v>5</v>
      </c>
      <c r="M112" s="66">
        <f t="shared" si="49"/>
        <v>83.333333333333343</v>
      </c>
      <c r="N112" s="76">
        <f t="shared" si="13"/>
        <v>2378</v>
      </c>
      <c r="O112" s="66">
        <f t="shared" si="30"/>
        <v>108.43593251253989</v>
      </c>
      <c r="P112" s="76">
        <v>260</v>
      </c>
      <c r="Q112" s="66">
        <f t="shared" si="49"/>
        <v>44.293015332197619</v>
      </c>
      <c r="R112" s="76">
        <v>35984</v>
      </c>
      <c r="S112" s="66">
        <f t="shared" si="21"/>
        <v>98.402975278932402</v>
      </c>
      <c r="T112" s="113">
        <v>8371</v>
      </c>
      <c r="U112" s="112">
        <f t="shared" si="22"/>
        <v>100.32358581016298</v>
      </c>
      <c r="V112" s="113">
        <v>6893</v>
      </c>
      <c r="W112" s="112">
        <f t="shared" si="23"/>
        <v>99.222686051533032</v>
      </c>
      <c r="X112" s="113">
        <f t="shared" si="10"/>
        <v>-1478</v>
      </c>
      <c r="Y112" s="112">
        <f t="shared" si="24"/>
        <v>105.79813886900502</v>
      </c>
      <c r="Z112" s="113">
        <f t="shared" si="11"/>
        <v>34506</v>
      </c>
      <c r="AA112" s="115">
        <f t="shared" si="25"/>
        <v>98.109237724261462</v>
      </c>
      <c r="AB112" s="53"/>
    </row>
    <row r="113" spans="1:28" s="2" customFormat="1" ht="12" hidden="1" customHeight="1">
      <c r="A113" s="3"/>
      <c r="B113" s="27" t="s">
        <v>123</v>
      </c>
      <c r="C113" s="40" t="s">
        <v>124</v>
      </c>
      <c r="D113" s="65">
        <v>31958</v>
      </c>
      <c r="E113" s="66">
        <f t="shared" si="40"/>
        <v>96.13163277583925</v>
      </c>
      <c r="F113" s="76">
        <v>2182</v>
      </c>
      <c r="G113" s="66">
        <f t="shared" ref="G113" si="54">F113/F101*100</f>
        <v>98.111510791366911</v>
      </c>
      <c r="H113" s="81">
        <v>4039</v>
      </c>
      <c r="I113" s="76" t="s">
        <v>33</v>
      </c>
      <c r="J113" s="76">
        <v>3316</v>
      </c>
      <c r="K113" s="66">
        <f t="shared" si="19"/>
        <v>124.80240873165225</v>
      </c>
      <c r="L113" s="76" t="s">
        <v>214</v>
      </c>
      <c r="M113" s="76" t="s">
        <v>33</v>
      </c>
      <c r="N113" s="76">
        <f t="shared" si="13"/>
        <v>2621</v>
      </c>
      <c r="O113" s="66">
        <f t="shared" si="30"/>
        <v>122.5912067352666</v>
      </c>
      <c r="P113" s="76">
        <v>695</v>
      </c>
      <c r="Q113" s="66">
        <f t="shared" si="49"/>
        <v>133.91136801541427</v>
      </c>
      <c r="R113" s="76">
        <v>35274</v>
      </c>
      <c r="S113" s="66">
        <f t="shared" si="21"/>
        <v>98.253530542324725</v>
      </c>
      <c r="T113" s="113">
        <v>9130</v>
      </c>
      <c r="U113" s="112">
        <f t="shared" si="22"/>
        <v>114.05371642723298</v>
      </c>
      <c r="V113" s="113">
        <v>7850</v>
      </c>
      <c r="W113" s="112">
        <f t="shared" si="23"/>
        <v>116.21021465581052</v>
      </c>
      <c r="X113" s="113">
        <f t="shared" si="10"/>
        <v>-1280</v>
      </c>
      <c r="Y113" s="112">
        <f t="shared" si="24"/>
        <v>102.4</v>
      </c>
      <c r="Z113" s="113">
        <f t="shared" si="11"/>
        <v>33994</v>
      </c>
      <c r="AA113" s="115">
        <f t="shared" si="25"/>
        <v>98.103950823930035</v>
      </c>
      <c r="AB113" s="53"/>
    </row>
    <row r="114" spans="1:28" s="2" customFormat="1" ht="12" hidden="1" customHeight="1">
      <c r="A114" s="3"/>
      <c r="B114" s="27" t="s">
        <v>69</v>
      </c>
      <c r="C114" s="40" t="s">
        <v>78</v>
      </c>
      <c r="D114" s="65">
        <v>31041</v>
      </c>
      <c r="E114" s="66">
        <f t="shared" si="40"/>
        <v>96.797430460271926</v>
      </c>
      <c r="F114" s="76">
        <v>2084</v>
      </c>
      <c r="G114" s="66">
        <f t="shared" ref="G114" si="55">F114/F102*100</f>
        <v>101.7578125</v>
      </c>
      <c r="H114" s="81">
        <v>4607</v>
      </c>
      <c r="I114" s="76" t="s">
        <v>33</v>
      </c>
      <c r="J114" s="76">
        <v>3105</v>
      </c>
      <c r="K114" s="66">
        <f t="shared" si="19"/>
        <v>119.19385796545106</v>
      </c>
      <c r="L114" s="76" t="s">
        <v>214</v>
      </c>
      <c r="M114" s="76" t="s">
        <v>33</v>
      </c>
      <c r="N114" s="76">
        <f t="shared" si="13"/>
        <v>2470</v>
      </c>
      <c r="O114" s="66">
        <f t="shared" si="30"/>
        <v>115.20522388059702</v>
      </c>
      <c r="P114" s="76">
        <v>635</v>
      </c>
      <c r="Q114" s="66">
        <f t="shared" si="49"/>
        <v>137.74403470715833</v>
      </c>
      <c r="R114" s="76">
        <v>34146</v>
      </c>
      <c r="S114" s="66">
        <f t="shared" si="21"/>
        <v>98.480085369019122</v>
      </c>
      <c r="T114" s="113">
        <v>8687</v>
      </c>
      <c r="U114" s="112">
        <f t="shared" si="22"/>
        <v>109.18803418803418</v>
      </c>
      <c r="V114" s="113">
        <v>7394</v>
      </c>
      <c r="W114" s="112">
        <f t="shared" si="23"/>
        <v>122.43748965060442</v>
      </c>
      <c r="X114" s="113">
        <f t="shared" si="10"/>
        <v>-1293</v>
      </c>
      <c r="Y114" s="112">
        <f t="shared" si="24"/>
        <v>67.449139280125195</v>
      </c>
      <c r="Z114" s="113">
        <f t="shared" si="11"/>
        <v>32853</v>
      </c>
      <c r="AA114" s="115">
        <f t="shared" si="25"/>
        <v>100.29612895347417</v>
      </c>
      <c r="AB114" s="53"/>
    </row>
    <row r="115" spans="1:28" s="2" customFormat="1" ht="12" hidden="1" customHeight="1">
      <c r="A115" s="3"/>
      <c r="B115" s="28" t="s">
        <v>79</v>
      </c>
      <c r="C115" s="40" t="s">
        <v>15</v>
      </c>
      <c r="D115" s="67">
        <v>32688</v>
      </c>
      <c r="E115" s="68">
        <f t="shared" si="40"/>
        <v>98.206399278954478</v>
      </c>
      <c r="F115" s="79">
        <v>2725</v>
      </c>
      <c r="G115" s="68">
        <f t="shared" ref="G115" si="56">F115/F103*100</f>
        <v>93.130553656869438</v>
      </c>
      <c r="H115" s="79">
        <v>2935</v>
      </c>
      <c r="I115" s="77" t="s">
        <v>33</v>
      </c>
      <c r="J115" s="84">
        <v>3442</v>
      </c>
      <c r="K115" s="68">
        <f t="shared" si="19"/>
        <v>115.50335570469798</v>
      </c>
      <c r="L115" s="162" t="s">
        <v>214</v>
      </c>
      <c r="M115" s="77" t="s">
        <v>33</v>
      </c>
      <c r="N115" s="76">
        <f t="shared" si="13"/>
        <v>2756</v>
      </c>
      <c r="O115" s="68">
        <f t="shared" si="30"/>
        <v>112.21498371335505</v>
      </c>
      <c r="P115" s="85">
        <v>686</v>
      </c>
      <c r="Q115" s="68">
        <f t="shared" si="49"/>
        <v>130.91603053435114</v>
      </c>
      <c r="R115" s="84">
        <v>36130</v>
      </c>
      <c r="S115" s="68">
        <f t="shared" si="21"/>
        <v>99.62774024541568</v>
      </c>
      <c r="T115" s="127">
        <v>9861</v>
      </c>
      <c r="U115" s="131">
        <f t="shared" si="22"/>
        <v>121.59062885326757</v>
      </c>
      <c r="V115" s="127">
        <v>8242</v>
      </c>
      <c r="W115" s="131">
        <f t="shared" si="23"/>
        <v>120.63817330210773</v>
      </c>
      <c r="X115" s="127">
        <f t="shared" si="10"/>
        <v>-1619</v>
      </c>
      <c r="Y115" s="131">
        <f t="shared" si="24"/>
        <v>126.68231611893583</v>
      </c>
      <c r="Z115" s="127">
        <f t="shared" si="11"/>
        <v>34511</v>
      </c>
      <c r="AA115" s="132">
        <f t="shared" si="25"/>
        <v>98.639494669448652</v>
      </c>
      <c r="AB115" s="53"/>
    </row>
    <row r="116" spans="1:28" s="2" customFormat="1" ht="12" hidden="1" customHeight="1">
      <c r="A116" s="3"/>
      <c r="B116" s="26" t="s">
        <v>125</v>
      </c>
      <c r="C116" s="41" t="s">
        <v>126</v>
      </c>
      <c r="D116" s="69">
        <v>32844</v>
      </c>
      <c r="E116" s="70">
        <f t="shared" si="40"/>
        <v>96.243333528687799</v>
      </c>
      <c r="F116" s="75">
        <v>2363</v>
      </c>
      <c r="G116" s="70">
        <f t="shared" ref="G116" si="57">F116/F104*100</f>
        <v>85.430224150397677</v>
      </c>
      <c r="H116" s="82">
        <v>3523</v>
      </c>
      <c r="I116" s="76" t="s">
        <v>33</v>
      </c>
      <c r="J116" s="75">
        <v>3540</v>
      </c>
      <c r="K116" s="70">
        <f t="shared" si="19"/>
        <v>115.53524804177546</v>
      </c>
      <c r="L116" s="75" t="s">
        <v>214</v>
      </c>
      <c r="M116" s="76" t="s">
        <v>33</v>
      </c>
      <c r="N116" s="75">
        <f t="shared" si="13"/>
        <v>2808</v>
      </c>
      <c r="O116" s="70">
        <f t="shared" si="30"/>
        <v>110.85669166995658</v>
      </c>
      <c r="P116" s="75">
        <v>732</v>
      </c>
      <c r="Q116" s="70">
        <f t="shared" si="49"/>
        <v>137.85310734463278</v>
      </c>
      <c r="R116" s="75">
        <v>36384</v>
      </c>
      <c r="S116" s="70">
        <f t="shared" si="21"/>
        <v>97.832750739446084</v>
      </c>
      <c r="T116" s="128">
        <v>10047</v>
      </c>
      <c r="U116" s="129">
        <f t="shared" si="22"/>
        <v>121.90002426595487</v>
      </c>
      <c r="V116" s="128">
        <v>8272</v>
      </c>
      <c r="W116" s="129">
        <f t="shared" si="23"/>
        <v>126.96853415195702</v>
      </c>
      <c r="X116" s="128">
        <f t="shared" si="10"/>
        <v>-1775</v>
      </c>
      <c r="Y116" s="129">
        <f t="shared" si="24"/>
        <v>102.77938621887665</v>
      </c>
      <c r="Z116" s="128">
        <f t="shared" si="11"/>
        <v>34609</v>
      </c>
      <c r="AA116" s="130">
        <f t="shared" si="25"/>
        <v>97.591856300933372</v>
      </c>
      <c r="AB116" s="53"/>
    </row>
    <row r="117" spans="1:28" s="2" customFormat="1" ht="12" hidden="1" customHeight="1">
      <c r="A117" s="3"/>
      <c r="B117" s="27" t="s">
        <v>72</v>
      </c>
      <c r="C117" s="40" t="s">
        <v>13</v>
      </c>
      <c r="D117" s="65">
        <v>35855</v>
      </c>
      <c r="E117" s="66">
        <f t="shared" ref="E117:E132" si="58">D117/D105*100</f>
        <v>101.35689045936395</v>
      </c>
      <c r="F117" s="76">
        <v>2473</v>
      </c>
      <c r="G117" s="66">
        <f t="shared" ref="G117" si="59">F117/F105*100</f>
        <v>119.99029597282873</v>
      </c>
      <c r="H117" s="81">
        <v>5057</v>
      </c>
      <c r="I117" s="76" t="s">
        <v>33</v>
      </c>
      <c r="J117" s="76">
        <v>3684</v>
      </c>
      <c r="K117" s="66">
        <f t="shared" si="19"/>
        <v>112.76400367309458</v>
      </c>
      <c r="L117" s="76" t="s">
        <v>214</v>
      </c>
      <c r="M117" s="76" t="s">
        <v>33</v>
      </c>
      <c r="N117" s="76">
        <f t="shared" si="13"/>
        <v>2959</v>
      </c>
      <c r="O117" s="66">
        <f t="shared" si="30"/>
        <v>109.06745300405456</v>
      </c>
      <c r="P117" s="76">
        <v>725</v>
      </c>
      <c r="Q117" s="66">
        <f t="shared" si="49"/>
        <v>130.86642599277977</v>
      </c>
      <c r="R117" s="76">
        <v>39539</v>
      </c>
      <c r="S117" s="66">
        <f t="shared" si="21"/>
        <v>102.32130842088918</v>
      </c>
      <c r="T117" s="113">
        <v>11087</v>
      </c>
      <c r="U117" s="112">
        <f t="shared" si="22"/>
        <v>127.95152914021928</v>
      </c>
      <c r="V117" s="113">
        <v>8515</v>
      </c>
      <c r="W117" s="112">
        <f t="shared" si="23"/>
        <v>123.37003767024051</v>
      </c>
      <c r="X117" s="113">
        <f t="shared" si="10"/>
        <v>-2572</v>
      </c>
      <c r="Y117" s="112">
        <f t="shared" si="24"/>
        <v>145.88769143505388</v>
      </c>
      <c r="Z117" s="113">
        <f t="shared" si="11"/>
        <v>36967</v>
      </c>
      <c r="AA117" s="115">
        <f t="shared" si="25"/>
        <v>100.23861818379022</v>
      </c>
      <c r="AB117" s="53"/>
    </row>
    <row r="118" spans="1:28" s="2" customFormat="1" ht="12" hidden="1" customHeight="1">
      <c r="A118" s="3"/>
      <c r="B118" s="27" t="s">
        <v>63</v>
      </c>
      <c r="C118" s="40" t="s">
        <v>5</v>
      </c>
      <c r="D118" s="65">
        <v>35407</v>
      </c>
      <c r="E118" s="66">
        <f t="shared" si="58"/>
        <v>96.146744148156188</v>
      </c>
      <c r="F118" s="76">
        <v>2003</v>
      </c>
      <c r="G118" s="66">
        <f t="shared" ref="G118" si="60">F118/F106*100</f>
        <v>78.827233372687928</v>
      </c>
      <c r="H118" s="81">
        <v>5197</v>
      </c>
      <c r="I118" s="76" t="s">
        <v>33</v>
      </c>
      <c r="J118" s="76">
        <v>3492</v>
      </c>
      <c r="K118" s="66">
        <f t="shared" si="19"/>
        <v>109.50141110065852</v>
      </c>
      <c r="L118" s="76" t="s">
        <v>214</v>
      </c>
      <c r="M118" s="76" t="s">
        <v>33</v>
      </c>
      <c r="N118" s="76">
        <f t="shared" si="13"/>
        <v>2765</v>
      </c>
      <c r="O118" s="66">
        <f t="shared" si="30"/>
        <v>108.05001953888238</v>
      </c>
      <c r="P118" s="76">
        <v>727</v>
      </c>
      <c r="Q118" s="66">
        <f t="shared" si="49"/>
        <v>115.39682539682539</v>
      </c>
      <c r="R118" s="76">
        <v>38899</v>
      </c>
      <c r="S118" s="66">
        <f t="shared" si="21"/>
        <v>97.211045857803327</v>
      </c>
      <c r="T118" s="113">
        <v>10633</v>
      </c>
      <c r="U118" s="112">
        <f t="shared" si="22"/>
        <v>119.12390768541339</v>
      </c>
      <c r="V118" s="113">
        <v>8694</v>
      </c>
      <c r="W118" s="112">
        <f t="shared" si="23"/>
        <v>116.40112464854732</v>
      </c>
      <c r="X118" s="113">
        <f t="shared" si="10"/>
        <v>-1939</v>
      </c>
      <c r="Y118" s="112">
        <f t="shared" si="24"/>
        <v>133.08167467398764</v>
      </c>
      <c r="Z118" s="113">
        <f t="shared" si="11"/>
        <v>36960</v>
      </c>
      <c r="AA118" s="115">
        <f t="shared" si="25"/>
        <v>95.855594169822083</v>
      </c>
      <c r="AB118" s="53"/>
    </row>
    <row r="119" spans="1:28" s="2" customFormat="1" ht="12" hidden="1" customHeight="1">
      <c r="A119" s="3"/>
      <c r="B119" s="27" t="s">
        <v>65</v>
      </c>
      <c r="C119" s="40" t="s">
        <v>64</v>
      </c>
      <c r="D119" s="65">
        <v>34504</v>
      </c>
      <c r="E119" s="66">
        <f t="shared" si="58"/>
        <v>96.771841256485772</v>
      </c>
      <c r="F119" s="76">
        <v>1881</v>
      </c>
      <c r="G119" s="66">
        <f t="shared" ref="G119" si="61">F119/F107*100</f>
        <v>91.355026711996118</v>
      </c>
      <c r="H119" s="81">
        <v>3375</v>
      </c>
      <c r="I119" s="76" t="s">
        <v>33</v>
      </c>
      <c r="J119" s="76">
        <v>3700</v>
      </c>
      <c r="K119" s="66">
        <f t="shared" si="19"/>
        <v>106.04757810260818</v>
      </c>
      <c r="L119" s="76" t="s">
        <v>214</v>
      </c>
      <c r="M119" s="76" t="s">
        <v>33</v>
      </c>
      <c r="N119" s="76">
        <f t="shared" si="13"/>
        <v>2931</v>
      </c>
      <c r="O119" s="66">
        <f t="shared" si="30"/>
        <v>101.27850725639253</v>
      </c>
      <c r="P119" s="76">
        <v>769</v>
      </c>
      <c r="Q119" s="66">
        <f t="shared" si="49"/>
        <v>129.24369747899161</v>
      </c>
      <c r="R119" s="76">
        <v>38204</v>
      </c>
      <c r="S119" s="66">
        <f t="shared" si="21"/>
        <v>97.598610259554462</v>
      </c>
      <c r="T119" s="113">
        <v>11017</v>
      </c>
      <c r="U119" s="112">
        <f t="shared" si="22"/>
        <v>121.50656225874047</v>
      </c>
      <c r="V119" s="113">
        <v>9109</v>
      </c>
      <c r="W119" s="112">
        <f t="shared" si="23"/>
        <v>120.88918380889184</v>
      </c>
      <c r="X119" s="113">
        <f t="shared" si="10"/>
        <v>-1908</v>
      </c>
      <c r="Y119" s="112">
        <f t="shared" si="24"/>
        <v>124.54308093994777</v>
      </c>
      <c r="Z119" s="113">
        <f t="shared" si="11"/>
        <v>36296</v>
      </c>
      <c r="AA119" s="115">
        <f t="shared" si="25"/>
        <v>96.501116664894184</v>
      </c>
      <c r="AB119" s="53"/>
    </row>
    <row r="120" spans="1:28" s="2" customFormat="1" ht="12" hidden="1" customHeight="1">
      <c r="A120" s="3"/>
      <c r="B120" s="27" t="s">
        <v>67</v>
      </c>
      <c r="C120" s="40" t="s">
        <v>66</v>
      </c>
      <c r="D120" s="65">
        <v>33647</v>
      </c>
      <c r="E120" s="66">
        <f t="shared" si="58"/>
        <v>99.127949798191082</v>
      </c>
      <c r="F120" s="76">
        <v>2353</v>
      </c>
      <c r="G120" s="66">
        <f>F120/F108*100</f>
        <v>98.699664429530202</v>
      </c>
      <c r="H120" s="81">
        <v>429</v>
      </c>
      <c r="I120" s="76" t="s">
        <v>33</v>
      </c>
      <c r="J120" s="76">
        <v>3759</v>
      </c>
      <c r="K120" s="66">
        <f t="shared" si="19"/>
        <v>110.59135039717565</v>
      </c>
      <c r="L120" s="76">
        <v>9</v>
      </c>
      <c r="M120" s="66">
        <f t="shared" si="49"/>
        <v>180</v>
      </c>
      <c r="N120" s="76">
        <f t="shared" si="13"/>
        <v>2993</v>
      </c>
      <c r="O120" s="66">
        <f t="shared" si="30"/>
        <v>105.61044460127029</v>
      </c>
      <c r="P120" s="76">
        <v>766</v>
      </c>
      <c r="Q120" s="66">
        <f t="shared" si="49"/>
        <v>135.57522123893807</v>
      </c>
      <c r="R120" s="76">
        <v>37406</v>
      </c>
      <c r="S120" s="66">
        <f t="shared" si="21"/>
        <v>100.17138878474641</v>
      </c>
      <c r="T120" s="113">
        <v>11118</v>
      </c>
      <c r="U120" s="112">
        <f t="shared" si="22"/>
        <v>120.02590953254885</v>
      </c>
      <c r="V120" s="113">
        <v>9969</v>
      </c>
      <c r="W120" s="112">
        <f t="shared" si="23"/>
        <v>121.49908592321754</v>
      </c>
      <c r="X120" s="113">
        <f t="shared" si="10"/>
        <v>-1149</v>
      </c>
      <c r="Y120" s="112">
        <f t="shared" si="24"/>
        <v>108.60113421550095</v>
      </c>
      <c r="Z120" s="113">
        <f t="shared" si="11"/>
        <v>36257</v>
      </c>
      <c r="AA120" s="115">
        <f t="shared" si="25"/>
        <v>99.925587035607975</v>
      </c>
      <c r="AB120" s="53"/>
    </row>
    <row r="121" spans="1:28" s="2" customFormat="1" ht="12" hidden="1" customHeight="1">
      <c r="A121" s="3"/>
      <c r="B121" s="27" t="s">
        <v>68</v>
      </c>
      <c r="C121" s="40" t="s">
        <v>8</v>
      </c>
      <c r="D121" s="65">
        <v>36294</v>
      </c>
      <c r="E121" s="66">
        <f t="shared" si="58"/>
        <v>96.301209934196564</v>
      </c>
      <c r="F121" s="76">
        <v>2356</v>
      </c>
      <c r="G121" s="66">
        <f t="shared" ref="G121" si="62">F121/F109*100</f>
        <v>85.610465116279073</v>
      </c>
      <c r="H121" s="81">
        <v>4189</v>
      </c>
      <c r="I121" s="76" t="s">
        <v>33</v>
      </c>
      <c r="J121" s="76">
        <v>3733</v>
      </c>
      <c r="K121" s="66">
        <f t="shared" si="19"/>
        <v>111.76646706586826</v>
      </c>
      <c r="L121" s="76">
        <v>7</v>
      </c>
      <c r="M121" s="66">
        <f t="shared" si="49"/>
        <v>175</v>
      </c>
      <c r="N121" s="76">
        <f t="shared" si="13"/>
        <v>2933</v>
      </c>
      <c r="O121" s="66">
        <f t="shared" si="30"/>
        <v>102.55244755244755</v>
      </c>
      <c r="P121" s="76">
        <v>800</v>
      </c>
      <c r="Q121" s="66">
        <f t="shared" si="49"/>
        <v>166.66666666666669</v>
      </c>
      <c r="R121" s="76">
        <v>40027</v>
      </c>
      <c r="S121" s="66">
        <f t="shared" si="21"/>
        <v>97.560202788339666</v>
      </c>
      <c r="T121" s="113">
        <v>10758</v>
      </c>
      <c r="U121" s="112">
        <f t="shared" si="22"/>
        <v>118.75482945137432</v>
      </c>
      <c r="V121" s="113">
        <v>9071</v>
      </c>
      <c r="W121" s="112">
        <f t="shared" si="23"/>
        <v>118.99514626787354</v>
      </c>
      <c r="X121" s="113">
        <f t="shared" si="10"/>
        <v>-1687</v>
      </c>
      <c r="Y121" s="112">
        <f t="shared" si="24"/>
        <v>117.47910863509749</v>
      </c>
      <c r="Z121" s="113">
        <f t="shared" si="11"/>
        <v>38340</v>
      </c>
      <c r="AA121" s="115">
        <f t="shared" si="25"/>
        <v>96.837744998989692</v>
      </c>
      <c r="AB121" s="53"/>
    </row>
    <row r="122" spans="1:28" s="2" customFormat="1" ht="12" hidden="1" customHeight="1">
      <c r="A122" s="3"/>
      <c r="B122" s="27" t="s">
        <v>76</v>
      </c>
      <c r="C122" s="40" t="s">
        <v>9</v>
      </c>
      <c r="D122" s="65">
        <v>36426</v>
      </c>
      <c r="E122" s="66">
        <f t="shared" si="58"/>
        <v>98.146252088160807</v>
      </c>
      <c r="F122" s="76">
        <v>2708</v>
      </c>
      <c r="G122" s="66">
        <f t="shared" ref="G122" si="63">F122/F110*100</f>
        <v>94.487090020935099</v>
      </c>
      <c r="H122" s="81">
        <v>5201</v>
      </c>
      <c r="I122" s="76" t="s">
        <v>33</v>
      </c>
      <c r="J122" s="76">
        <v>3661</v>
      </c>
      <c r="K122" s="66">
        <f t="shared" si="19"/>
        <v>114.72892510184896</v>
      </c>
      <c r="L122" s="76">
        <v>7</v>
      </c>
      <c r="M122" s="66">
        <f t="shared" si="49"/>
        <v>140</v>
      </c>
      <c r="N122" s="76">
        <f t="shared" si="13"/>
        <v>2884</v>
      </c>
      <c r="O122" s="66">
        <f t="shared" si="30"/>
        <v>99.311294765840216</v>
      </c>
      <c r="P122" s="76">
        <v>777</v>
      </c>
      <c r="Q122" s="66">
        <f t="shared" si="49"/>
        <v>270.73170731707319</v>
      </c>
      <c r="R122" s="76">
        <v>40087</v>
      </c>
      <c r="S122" s="66">
        <f t="shared" si="21"/>
        <v>99.459124178141664</v>
      </c>
      <c r="T122" s="113">
        <v>10493</v>
      </c>
      <c r="U122" s="112">
        <f t="shared" si="22"/>
        <v>116.29169899146625</v>
      </c>
      <c r="V122" s="113">
        <v>8901</v>
      </c>
      <c r="W122" s="112">
        <f t="shared" si="23"/>
        <v>120.85539714867618</v>
      </c>
      <c r="X122" s="113">
        <f t="shared" si="10"/>
        <v>-1592</v>
      </c>
      <c r="Y122" s="112">
        <f t="shared" si="24"/>
        <v>96.01930036188179</v>
      </c>
      <c r="Z122" s="113">
        <f t="shared" si="11"/>
        <v>38495</v>
      </c>
      <c r="AA122" s="115">
        <f t="shared" si="25"/>
        <v>99.606696509431529</v>
      </c>
      <c r="AB122" s="53"/>
    </row>
    <row r="123" spans="1:28" s="2" customFormat="1" ht="12" hidden="1" customHeight="1">
      <c r="A123" s="3"/>
      <c r="B123" s="27" t="s">
        <v>80</v>
      </c>
      <c r="C123" s="40" t="s">
        <v>10</v>
      </c>
      <c r="D123" s="65">
        <v>34158</v>
      </c>
      <c r="E123" s="66">
        <f t="shared" si="58"/>
        <v>99.548276163553169</v>
      </c>
      <c r="F123" s="76">
        <v>2619</v>
      </c>
      <c r="G123" s="66">
        <f t="shared" ref="G123" si="64">F123/F111*100</f>
        <v>94.685466377440335</v>
      </c>
      <c r="H123" s="81">
        <v>4846</v>
      </c>
      <c r="I123" s="76" t="s">
        <v>33</v>
      </c>
      <c r="J123" s="76">
        <v>3352</v>
      </c>
      <c r="K123" s="66">
        <f t="shared" si="19"/>
        <v>115.90594744121717</v>
      </c>
      <c r="L123" s="76" t="s">
        <v>214</v>
      </c>
      <c r="M123" s="76" t="s">
        <v>33</v>
      </c>
      <c r="N123" s="76">
        <f t="shared" si="13"/>
        <v>2623</v>
      </c>
      <c r="O123" s="66">
        <f t="shared" si="30"/>
        <v>100</v>
      </c>
      <c r="P123" s="76">
        <v>729</v>
      </c>
      <c r="Q123" s="66">
        <f t="shared" si="49"/>
        <v>271.00371747211898</v>
      </c>
      <c r="R123" s="76">
        <v>37510</v>
      </c>
      <c r="S123" s="66">
        <f t="shared" si="21"/>
        <v>100.81978228732697</v>
      </c>
      <c r="T123" s="113">
        <v>9838</v>
      </c>
      <c r="U123" s="112">
        <f t="shared" si="22"/>
        <v>121.11288932660347</v>
      </c>
      <c r="V123" s="113">
        <v>8216</v>
      </c>
      <c r="W123" s="112">
        <f t="shared" si="23"/>
        <v>119.43596452972815</v>
      </c>
      <c r="X123" s="113">
        <f t="shared" si="10"/>
        <v>-1622</v>
      </c>
      <c r="Y123" s="112">
        <f t="shared" si="24"/>
        <v>130.38585209003216</v>
      </c>
      <c r="Z123" s="113">
        <f t="shared" si="11"/>
        <v>35888</v>
      </c>
      <c r="AA123" s="115">
        <f t="shared" si="25"/>
        <v>99.797002308055951</v>
      </c>
      <c r="AB123" s="53"/>
    </row>
    <row r="124" spans="1:28" s="2" customFormat="1" ht="12" hidden="1" customHeight="1">
      <c r="A124" s="3"/>
      <c r="B124" s="27" t="s">
        <v>82</v>
      </c>
      <c r="C124" s="40" t="s">
        <v>11</v>
      </c>
      <c r="D124" s="65">
        <v>33763</v>
      </c>
      <c r="E124" s="66">
        <f t="shared" si="58"/>
        <v>101.25052480057579</v>
      </c>
      <c r="F124" s="76">
        <v>3121</v>
      </c>
      <c r="G124" s="66">
        <f t="shared" ref="G124" si="65">F124/F112*100</f>
        <v>110.36067892503536</v>
      </c>
      <c r="H124" s="81">
        <v>3652</v>
      </c>
      <c r="I124" s="76" t="s">
        <v>33</v>
      </c>
      <c r="J124" s="76">
        <v>3247</v>
      </c>
      <c r="K124" s="66">
        <f t="shared" si="19"/>
        <v>123.08567096285063</v>
      </c>
      <c r="L124" s="76" t="s">
        <v>214</v>
      </c>
      <c r="M124" s="76" t="s">
        <v>33</v>
      </c>
      <c r="N124" s="76">
        <f t="shared" si="13"/>
        <v>2536</v>
      </c>
      <c r="O124" s="66">
        <f t="shared" si="30"/>
        <v>106.64423885618166</v>
      </c>
      <c r="P124" s="76">
        <v>711</v>
      </c>
      <c r="Q124" s="66">
        <f t="shared" ref="Q124:Q139" si="66">P124/P112*100</f>
        <v>273.46153846153845</v>
      </c>
      <c r="R124" s="76">
        <v>37010</v>
      </c>
      <c r="S124" s="66">
        <f t="shared" si="21"/>
        <v>102.85126722987994</v>
      </c>
      <c r="T124" s="113">
        <v>10191</v>
      </c>
      <c r="U124" s="112">
        <f t="shared" si="22"/>
        <v>121.74172739218731</v>
      </c>
      <c r="V124" s="113">
        <v>8408</v>
      </c>
      <c r="W124" s="112">
        <f t="shared" si="23"/>
        <v>121.97881909183231</v>
      </c>
      <c r="X124" s="113">
        <f t="shared" si="10"/>
        <v>-1783</v>
      </c>
      <c r="Y124" s="112">
        <f t="shared" si="24"/>
        <v>120.63599458728011</v>
      </c>
      <c r="Z124" s="113">
        <f t="shared" si="11"/>
        <v>35227</v>
      </c>
      <c r="AA124" s="115">
        <f t="shared" si="25"/>
        <v>102.08949168260592</v>
      </c>
      <c r="AB124" s="53"/>
    </row>
    <row r="125" spans="1:28" s="2" customFormat="1" ht="12" hidden="1" customHeight="1">
      <c r="A125" s="3"/>
      <c r="B125" s="27" t="s">
        <v>127</v>
      </c>
      <c r="C125" s="40" t="s">
        <v>128</v>
      </c>
      <c r="D125" s="65">
        <v>32373</v>
      </c>
      <c r="E125" s="66">
        <f t="shared" si="58"/>
        <v>101.2985793854434</v>
      </c>
      <c r="F125" s="76">
        <v>2279</v>
      </c>
      <c r="G125" s="66">
        <f t="shared" ref="G125" si="67">F125/F113*100</f>
        <v>104.44546287809348</v>
      </c>
      <c r="H125" s="81">
        <v>4145</v>
      </c>
      <c r="I125" s="66">
        <f t="shared" ref="I125:I187" si="68">H125/H113*100</f>
        <v>102.62441198316414</v>
      </c>
      <c r="J125" s="76">
        <v>3153</v>
      </c>
      <c r="K125" s="66">
        <f t="shared" si="19"/>
        <v>95.084439083232809</v>
      </c>
      <c r="L125" s="76" t="s">
        <v>214</v>
      </c>
      <c r="M125" s="76" t="s">
        <v>33</v>
      </c>
      <c r="N125" s="76">
        <f t="shared" si="13"/>
        <v>2503</v>
      </c>
      <c r="O125" s="66">
        <f t="shared" si="30"/>
        <v>95.497901564288441</v>
      </c>
      <c r="P125" s="76">
        <v>650</v>
      </c>
      <c r="Q125" s="66">
        <f t="shared" si="66"/>
        <v>93.525179856115102</v>
      </c>
      <c r="R125" s="76">
        <v>35526</v>
      </c>
      <c r="S125" s="66">
        <f t="shared" si="21"/>
        <v>100.71440721211091</v>
      </c>
      <c r="T125" s="113">
        <v>9684</v>
      </c>
      <c r="U125" s="112">
        <f t="shared" si="22"/>
        <v>106.06790799561885</v>
      </c>
      <c r="V125" s="113">
        <v>7962</v>
      </c>
      <c r="W125" s="112">
        <f t="shared" si="23"/>
        <v>101.42675159235668</v>
      </c>
      <c r="X125" s="113">
        <f t="shared" si="10"/>
        <v>-1722</v>
      </c>
      <c r="Y125" s="112">
        <f t="shared" si="24"/>
        <v>134.53125</v>
      </c>
      <c r="Z125" s="113">
        <f t="shared" si="11"/>
        <v>33804</v>
      </c>
      <c r="AA125" s="115">
        <f t="shared" si="25"/>
        <v>99.441077837265397</v>
      </c>
      <c r="AB125" s="53"/>
    </row>
    <row r="126" spans="1:28" s="2" customFormat="1" ht="12" hidden="1" customHeight="1">
      <c r="A126" s="3"/>
      <c r="B126" s="27" t="s">
        <v>69</v>
      </c>
      <c r="C126" s="40" t="s">
        <v>78</v>
      </c>
      <c r="D126" s="65">
        <v>33446</v>
      </c>
      <c r="E126" s="66">
        <f t="shared" si="58"/>
        <v>107.74781740278986</v>
      </c>
      <c r="F126" s="76">
        <v>2787</v>
      </c>
      <c r="G126" s="66">
        <f t="shared" ref="G126" si="69">F126/F114*100</f>
        <v>133.73320537428023</v>
      </c>
      <c r="H126" s="81">
        <v>4642</v>
      </c>
      <c r="I126" s="66">
        <f t="shared" si="68"/>
        <v>100.75971347948773</v>
      </c>
      <c r="J126" s="76">
        <v>3052</v>
      </c>
      <c r="K126" s="66">
        <f t="shared" si="19"/>
        <v>98.293075684380028</v>
      </c>
      <c r="L126" s="76" t="s">
        <v>214</v>
      </c>
      <c r="M126" s="76" t="s">
        <v>33</v>
      </c>
      <c r="N126" s="76">
        <f t="shared" si="13"/>
        <v>2420</v>
      </c>
      <c r="O126" s="66">
        <f t="shared" si="30"/>
        <v>97.97570850202429</v>
      </c>
      <c r="P126" s="76">
        <v>632</v>
      </c>
      <c r="Q126" s="66">
        <f t="shared" si="66"/>
        <v>99.527559055118104</v>
      </c>
      <c r="R126" s="76">
        <v>36498</v>
      </c>
      <c r="S126" s="66">
        <f t="shared" si="21"/>
        <v>106.88806888068881</v>
      </c>
      <c r="T126" s="113">
        <v>10090</v>
      </c>
      <c r="U126" s="112">
        <f t="shared" si="22"/>
        <v>116.15056981696787</v>
      </c>
      <c r="V126" s="113">
        <v>7747</v>
      </c>
      <c r="W126" s="112">
        <f t="shared" si="23"/>
        <v>104.77414119556397</v>
      </c>
      <c r="X126" s="113">
        <f t="shared" si="10"/>
        <v>-2343</v>
      </c>
      <c r="Y126" s="112">
        <f t="shared" si="24"/>
        <v>181.20649651972158</v>
      </c>
      <c r="Z126" s="113">
        <f t="shared" si="11"/>
        <v>34155</v>
      </c>
      <c r="AA126" s="115">
        <f t="shared" si="25"/>
        <v>103.96310839192768</v>
      </c>
      <c r="AB126" s="53"/>
    </row>
    <row r="127" spans="1:28" s="2" customFormat="1" ht="12" hidden="1" customHeight="1">
      <c r="A127" s="3"/>
      <c r="B127" s="28" t="s">
        <v>79</v>
      </c>
      <c r="C127" s="42" t="s">
        <v>15</v>
      </c>
      <c r="D127" s="67">
        <v>32892</v>
      </c>
      <c r="E127" s="68">
        <f t="shared" si="58"/>
        <v>100.62408223201176</v>
      </c>
      <c r="F127" s="79">
        <v>2374</v>
      </c>
      <c r="G127" s="68">
        <f t="shared" ref="G127" si="70">F127/F115*100</f>
        <v>87.11926605504587</v>
      </c>
      <c r="H127" s="79">
        <v>2941</v>
      </c>
      <c r="I127" s="68">
        <f t="shared" si="68"/>
        <v>100.20442930153321</v>
      </c>
      <c r="J127" s="84">
        <v>3226</v>
      </c>
      <c r="K127" s="68">
        <f t="shared" si="19"/>
        <v>93.724578733294592</v>
      </c>
      <c r="L127" s="162" t="s">
        <v>214</v>
      </c>
      <c r="M127" s="76" t="s">
        <v>33</v>
      </c>
      <c r="N127" s="77">
        <f t="shared" si="13"/>
        <v>2536</v>
      </c>
      <c r="O127" s="68">
        <f t="shared" si="30"/>
        <v>92.017416545718433</v>
      </c>
      <c r="P127" s="85">
        <v>690</v>
      </c>
      <c r="Q127" s="68">
        <f t="shared" si="66"/>
        <v>100.58309037900874</v>
      </c>
      <c r="R127" s="84">
        <v>36118</v>
      </c>
      <c r="S127" s="68">
        <f t="shared" si="21"/>
        <v>99.966786603930245</v>
      </c>
      <c r="T127" s="127">
        <v>10548</v>
      </c>
      <c r="U127" s="131">
        <f t="shared" si="22"/>
        <v>106.96683906297535</v>
      </c>
      <c r="V127" s="127">
        <v>7991</v>
      </c>
      <c r="W127" s="131">
        <f t="shared" si="23"/>
        <v>96.954622664401853</v>
      </c>
      <c r="X127" s="127">
        <f t="shared" si="10"/>
        <v>-2557</v>
      </c>
      <c r="Y127" s="131">
        <f t="shared" si="24"/>
        <v>157.93699814700432</v>
      </c>
      <c r="Z127" s="127">
        <f t="shared" si="11"/>
        <v>33561</v>
      </c>
      <c r="AA127" s="132">
        <f t="shared" si="25"/>
        <v>97.247254498565667</v>
      </c>
      <c r="AB127" s="53"/>
    </row>
    <row r="128" spans="1:28" s="2" customFormat="1" ht="12" hidden="1" customHeight="1">
      <c r="A128" s="3"/>
      <c r="B128" s="26" t="s">
        <v>129</v>
      </c>
      <c r="C128" s="40" t="s">
        <v>130</v>
      </c>
      <c r="D128" s="69">
        <v>34622</v>
      </c>
      <c r="E128" s="70">
        <f t="shared" si="58"/>
        <v>105.41346973572037</v>
      </c>
      <c r="F128" s="75">
        <v>2560</v>
      </c>
      <c r="G128" s="70">
        <f t="shared" ref="G128" si="71">F128/F116*100</f>
        <v>108.33685992382564</v>
      </c>
      <c r="H128" s="82">
        <v>3656</v>
      </c>
      <c r="I128" s="70">
        <f t="shared" si="68"/>
        <v>103.77519159806982</v>
      </c>
      <c r="J128" s="75">
        <v>3250</v>
      </c>
      <c r="K128" s="70">
        <f t="shared" si="19"/>
        <v>91.807909604519779</v>
      </c>
      <c r="L128" s="75" t="s">
        <v>214</v>
      </c>
      <c r="M128" s="75" t="s">
        <v>33</v>
      </c>
      <c r="N128" s="76">
        <f t="shared" si="13"/>
        <v>2453</v>
      </c>
      <c r="O128" s="70">
        <f t="shared" si="30"/>
        <v>87.357549857549856</v>
      </c>
      <c r="P128" s="75">
        <v>797</v>
      </c>
      <c r="Q128" s="70">
        <f t="shared" si="66"/>
        <v>108.87978142076503</v>
      </c>
      <c r="R128" s="75">
        <v>37872</v>
      </c>
      <c r="S128" s="70">
        <f t="shared" si="21"/>
        <v>104.08970976253298</v>
      </c>
      <c r="T128" s="128">
        <v>10989</v>
      </c>
      <c r="U128" s="129">
        <f t="shared" si="22"/>
        <v>109.37593311436248</v>
      </c>
      <c r="V128" s="128">
        <v>7921</v>
      </c>
      <c r="W128" s="129">
        <f t="shared" si="23"/>
        <v>95.756769825918767</v>
      </c>
      <c r="X128" s="128">
        <f t="shared" si="10"/>
        <v>-3068</v>
      </c>
      <c r="Y128" s="129">
        <f t="shared" si="24"/>
        <v>172.8450704225352</v>
      </c>
      <c r="Z128" s="128">
        <f t="shared" si="11"/>
        <v>34804</v>
      </c>
      <c r="AA128" s="130">
        <f t="shared" si="25"/>
        <v>100.56343725620502</v>
      </c>
      <c r="AB128" s="53"/>
    </row>
    <row r="129" spans="1:28" s="2" customFormat="1" ht="12" hidden="1" customHeight="1">
      <c r="A129" s="3"/>
      <c r="B129" s="27" t="s">
        <v>72</v>
      </c>
      <c r="C129" s="40" t="s">
        <v>13</v>
      </c>
      <c r="D129" s="65">
        <v>36354</v>
      </c>
      <c r="E129" s="66">
        <f t="shared" si="58"/>
        <v>101.39171663645237</v>
      </c>
      <c r="F129" s="76">
        <v>2333</v>
      </c>
      <c r="G129" s="66">
        <f t="shared" ref="G129" si="72">F129/F117*100</f>
        <v>94.338859684593615</v>
      </c>
      <c r="H129" s="81">
        <v>4708</v>
      </c>
      <c r="I129" s="66">
        <f t="shared" si="68"/>
        <v>93.098675103816504</v>
      </c>
      <c r="J129" s="76">
        <v>3468</v>
      </c>
      <c r="K129" s="66">
        <f t="shared" si="19"/>
        <v>94.13680781758957</v>
      </c>
      <c r="L129" s="76" t="s">
        <v>214</v>
      </c>
      <c r="M129" s="76" t="s">
        <v>33</v>
      </c>
      <c r="N129" s="76">
        <f t="shared" si="13"/>
        <v>2577</v>
      </c>
      <c r="O129" s="66">
        <f t="shared" si="30"/>
        <v>87.090233186887474</v>
      </c>
      <c r="P129" s="76">
        <v>891</v>
      </c>
      <c r="Q129" s="66">
        <f t="shared" si="66"/>
        <v>122.89655172413794</v>
      </c>
      <c r="R129" s="76">
        <v>39822</v>
      </c>
      <c r="S129" s="66">
        <f t="shared" si="21"/>
        <v>100.71574900730924</v>
      </c>
      <c r="T129" s="113">
        <v>11564</v>
      </c>
      <c r="U129" s="112">
        <f t="shared" si="22"/>
        <v>104.30233606927031</v>
      </c>
      <c r="V129" s="113">
        <v>8195</v>
      </c>
      <c r="W129" s="112">
        <f t="shared" si="23"/>
        <v>96.241926012918384</v>
      </c>
      <c r="X129" s="113">
        <f t="shared" si="10"/>
        <v>-3369</v>
      </c>
      <c r="Y129" s="112">
        <f t="shared" si="24"/>
        <v>130.98755832037327</v>
      </c>
      <c r="Z129" s="113">
        <f t="shared" si="11"/>
        <v>36453</v>
      </c>
      <c r="AA129" s="115">
        <f t="shared" si="25"/>
        <v>98.609570698190268</v>
      </c>
      <c r="AB129" s="53"/>
    </row>
    <row r="130" spans="1:28" s="2" customFormat="1" ht="12" hidden="1" customHeight="1">
      <c r="A130" s="3"/>
      <c r="B130" s="27" t="s">
        <v>63</v>
      </c>
      <c r="C130" s="40" t="s">
        <v>5</v>
      </c>
      <c r="D130" s="65">
        <v>36658</v>
      </c>
      <c r="E130" s="66">
        <f t="shared" si="58"/>
        <v>103.53319964978675</v>
      </c>
      <c r="F130" s="76">
        <v>2491</v>
      </c>
      <c r="G130" s="66">
        <f t="shared" ref="G130" si="73">F130/F118*100</f>
        <v>124.36345481777333</v>
      </c>
      <c r="H130" s="81">
        <v>5237</v>
      </c>
      <c r="I130" s="66">
        <f t="shared" si="68"/>
        <v>100.76967481239177</v>
      </c>
      <c r="J130" s="76">
        <v>3639</v>
      </c>
      <c r="K130" s="66">
        <f t="shared" si="19"/>
        <v>104.20962199312716</v>
      </c>
      <c r="L130" s="76" t="s">
        <v>214</v>
      </c>
      <c r="M130" s="76" t="s">
        <v>33</v>
      </c>
      <c r="N130" s="76">
        <f t="shared" si="13"/>
        <v>2695</v>
      </c>
      <c r="O130" s="66">
        <f t="shared" si="30"/>
        <v>97.468354430379748</v>
      </c>
      <c r="P130" s="76">
        <v>944</v>
      </c>
      <c r="Q130" s="66">
        <f t="shared" si="66"/>
        <v>129.84869325997249</v>
      </c>
      <c r="R130" s="76">
        <v>40297</v>
      </c>
      <c r="S130" s="66">
        <f t="shared" si="21"/>
        <v>103.59392272294919</v>
      </c>
      <c r="T130" s="113">
        <v>11291</v>
      </c>
      <c r="U130" s="112">
        <f t="shared" si="22"/>
        <v>106.18828176431863</v>
      </c>
      <c r="V130" s="113">
        <v>7956</v>
      </c>
      <c r="W130" s="112">
        <f t="shared" si="23"/>
        <v>91.511387163561082</v>
      </c>
      <c r="X130" s="113">
        <f t="shared" si="10"/>
        <v>-3335</v>
      </c>
      <c r="Y130" s="112">
        <f t="shared" si="24"/>
        <v>171.99587416193913</v>
      </c>
      <c r="Z130" s="113">
        <f t="shared" si="11"/>
        <v>36962</v>
      </c>
      <c r="AA130" s="115">
        <f t="shared" si="25"/>
        <v>100.00541125541125</v>
      </c>
      <c r="AB130" s="53"/>
    </row>
    <row r="131" spans="1:28" s="2" customFormat="1" ht="12" hidden="1" customHeight="1">
      <c r="A131" s="3"/>
      <c r="B131" s="27" t="s">
        <v>65</v>
      </c>
      <c r="C131" s="40" t="s">
        <v>64</v>
      </c>
      <c r="D131" s="65">
        <v>37311</v>
      </c>
      <c r="E131" s="66">
        <f t="shared" si="58"/>
        <v>108.1352886621841</v>
      </c>
      <c r="F131" s="76">
        <v>2162</v>
      </c>
      <c r="G131" s="66">
        <f t="shared" ref="G131" si="74">F131/F119*100</f>
        <v>114.93886230728336</v>
      </c>
      <c r="H131" s="81">
        <v>3279</v>
      </c>
      <c r="I131" s="66">
        <f t="shared" si="68"/>
        <v>97.155555555555551</v>
      </c>
      <c r="J131" s="76">
        <v>4166</v>
      </c>
      <c r="K131" s="66">
        <f t="shared" si="19"/>
        <v>112.5945945945946</v>
      </c>
      <c r="L131" s="76" t="s">
        <v>214</v>
      </c>
      <c r="M131" s="76" t="s">
        <v>33</v>
      </c>
      <c r="N131" s="76">
        <f t="shared" si="13"/>
        <v>3143</v>
      </c>
      <c r="O131" s="66">
        <f t="shared" si="30"/>
        <v>107.2330262708973</v>
      </c>
      <c r="P131" s="76">
        <v>1023</v>
      </c>
      <c r="Q131" s="66">
        <f t="shared" si="66"/>
        <v>133.0299089726918</v>
      </c>
      <c r="R131" s="76">
        <v>41477</v>
      </c>
      <c r="S131" s="66">
        <f t="shared" si="21"/>
        <v>108.56716574180713</v>
      </c>
      <c r="T131" s="113">
        <v>11995</v>
      </c>
      <c r="U131" s="112">
        <f t="shared" si="22"/>
        <v>108.87718979758554</v>
      </c>
      <c r="V131" s="113">
        <v>7280</v>
      </c>
      <c r="W131" s="112">
        <f t="shared" si="23"/>
        <v>79.920957294982983</v>
      </c>
      <c r="X131" s="113">
        <f t="shared" si="10"/>
        <v>-4715</v>
      </c>
      <c r="Y131" s="112">
        <f t="shared" si="24"/>
        <v>247.11740041928724</v>
      </c>
      <c r="Z131" s="113">
        <f t="shared" si="11"/>
        <v>36762</v>
      </c>
      <c r="AA131" s="115">
        <f t="shared" si="25"/>
        <v>101.28388803173904</v>
      </c>
      <c r="AB131" s="53"/>
    </row>
    <row r="132" spans="1:28" s="2" customFormat="1" ht="12" hidden="1" customHeight="1">
      <c r="A132" s="3"/>
      <c r="B132" s="27" t="s">
        <v>67</v>
      </c>
      <c r="C132" s="40" t="s">
        <v>66</v>
      </c>
      <c r="D132" s="65">
        <v>33987</v>
      </c>
      <c r="E132" s="66">
        <f t="shared" si="58"/>
        <v>101.01049127708266</v>
      </c>
      <c r="F132" s="76">
        <v>2374</v>
      </c>
      <c r="G132" s="66">
        <f t="shared" ref="G132" si="75">F132/F120*100</f>
        <v>100.8924776880578</v>
      </c>
      <c r="H132" s="81">
        <v>425</v>
      </c>
      <c r="I132" s="66">
        <f t="shared" si="68"/>
        <v>99.067599067599062</v>
      </c>
      <c r="J132" s="76">
        <v>4095</v>
      </c>
      <c r="K132" s="66">
        <f t="shared" si="19"/>
        <v>108.93854748603351</v>
      </c>
      <c r="L132" s="76" t="s">
        <v>214</v>
      </c>
      <c r="M132" s="76" t="s">
        <v>33</v>
      </c>
      <c r="N132" s="76">
        <f t="shared" si="13"/>
        <v>3127</v>
      </c>
      <c r="O132" s="66">
        <f t="shared" si="30"/>
        <v>104.47711326428333</v>
      </c>
      <c r="P132" s="76">
        <v>968</v>
      </c>
      <c r="Q132" s="66">
        <f t="shared" si="66"/>
        <v>126.37075718015667</v>
      </c>
      <c r="R132" s="76">
        <v>38082</v>
      </c>
      <c r="S132" s="66">
        <f t="shared" si="21"/>
        <v>101.80719670641074</v>
      </c>
      <c r="T132" s="113">
        <v>11474</v>
      </c>
      <c r="U132" s="112">
        <f t="shared" si="22"/>
        <v>103.20201475085446</v>
      </c>
      <c r="V132" s="113">
        <v>7876</v>
      </c>
      <c r="W132" s="112">
        <f t="shared" si="23"/>
        <v>79.004915237235423</v>
      </c>
      <c r="X132" s="113">
        <f t="shared" si="10"/>
        <v>-3598</v>
      </c>
      <c r="Y132" s="112">
        <f t="shared" si="24"/>
        <v>313.14186248912097</v>
      </c>
      <c r="Z132" s="113">
        <f t="shared" si="11"/>
        <v>34484</v>
      </c>
      <c r="AA132" s="115">
        <f t="shared" si="25"/>
        <v>95.109909810519341</v>
      </c>
      <c r="AB132" s="53"/>
    </row>
    <row r="133" spans="1:28" s="2" customFormat="1" ht="12" hidden="1" customHeight="1">
      <c r="A133" s="3"/>
      <c r="B133" s="27" t="s">
        <v>68</v>
      </c>
      <c r="C133" s="40" t="s">
        <v>8</v>
      </c>
      <c r="D133" s="65">
        <v>37612</v>
      </c>
      <c r="E133" s="66">
        <f t="shared" ref="E133:E148" si="76">D133/D121*100</f>
        <v>103.63145423485976</v>
      </c>
      <c r="F133" s="76">
        <v>2889</v>
      </c>
      <c r="G133" s="66">
        <f t="shared" ref="G133" si="77">F133/F121*100</f>
        <v>122.62308998302207</v>
      </c>
      <c r="H133" s="81">
        <v>4609</v>
      </c>
      <c r="I133" s="66">
        <f t="shared" si="68"/>
        <v>110.02625925041775</v>
      </c>
      <c r="J133" s="76">
        <v>4087</v>
      </c>
      <c r="K133" s="66">
        <f t="shared" si="19"/>
        <v>109.48298955263863</v>
      </c>
      <c r="L133" s="76" t="s">
        <v>214</v>
      </c>
      <c r="M133" s="76" t="s">
        <v>33</v>
      </c>
      <c r="N133" s="76">
        <f t="shared" si="13"/>
        <v>3087</v>
      </c>
      <c r="O133" s="66">
        <f t="shared" si="30"/>
        <v>105.25059665871122</v>
      </c>
      <c r="P133" s="76">
        <v>1000</v>
      </c>
      <c r="Q133" s="66">
        <f t="shared" si="66"/>
        <v>125</v>
      </c>
      <c r="R133" s="76">
        <v>41699</v>
      </c>
      <c r="S133" s="66">
        <f t="shared" si="21"/>
        <v>104.17718040322784</v>
      </c>
      <c r="T133" s="113">
        <v>11533</v>
      </c>
      <c r="U133" s="112">
        <f t="shared" si="22"/>
        <v>107.20394125302101</v>
      </c>
      <c r="V133" s="113">
        <v>7939</v>
      </c>
      <c r="W133" s="112">
        <f t="shared" si="23"/>
        <v>87.520670267886672</v>
      </c>
      <c r="X133" s="113">
        <f t="shared" si="10"/>
        <v>-3594</v>
      </c>
      <c r="Y133" s="112">
        <f t="shared" si="24"/>
        <v>213.040901007706</v>
      </c>
      <c r="Z133" s="113">
        <f t="shared" si="11"/>
        <v>38105</v>
      </c>
      <c r="AA133" s="115">
        <f t="shared" si="25"/>
        <v>99.38706311945748</v>
      </c>
      <c r="AB133" s="53"/>
    </row>
    <row r="134" spans="1:28" s="2" customFormat="1" ht="12" hidden="1" customHeight="1">
      <c r="A134" s="3"/>
      <c r="B134" s="27" t="s">
        <v>76</v>
      </c>
      <c r="C134" s="40" t="s">
        <v>9</v>
      </c>
      <c r="D134" s="65">
        <v>37082</v>
      </c>
      <c r="E134" s="66">
        <f t="shared" si="76"/>
        <v>101.80091143688574</v>
      </c>
      <c r="F134" s="76">
        <v>2937</v>
      </c>
      <c r="G134" s="66">
        <f t="shared" ref="G134" si="78">F134/F122*100</f>
        <v>108.45642540620383</v>
      </c>
      <c r="H134" s="81">
        <v>5094</v>
      </c>
      <c r="I134" s="66">
        <f t="shared" si="68"/>
        <v>97.942703326283407</v>
      </c>
      <c r="J134" s="76">
        <v>3882</v>
      </c>
      <c r="K134" s="66">
        <f t="shared" si="19"/>
        <v>106.03660202130565</v>
      </c>
      <c r="L134" s="76" t="s">
        <v>214</v>
      </c>
      <c r="M134" s="76" t="s">
        <v>33</v>
      </c>
      <c r="N134" s="76">
        <f t="shared" si="13"/>
        <v>2928</v>
      </c>
      <c r="O134" s="66">
        <f t="shared" si="30"/>
        <v>101.52565880721221</v>
      </c>
      <c r="P134" s="76">
        <v>954</v>
      </c>
      <c r="Q134" s="66">
        <f t="shared" si="66"/>
        <v>122.77992277992279</v>
      </c>
      <c r="R134" s="76">
        <v>40964</v>
      </c>
      <c r="S134" s="66">
        <f t="shared" si="21"/>
        <v>102.1877416618854</v>
      </c>
      <c r="T134" s="113">
        <v>11511</v>
      </c>
      <c r="U134" s="112">
        <f t="shared" si="22"/>
        <v>109.70170589917088</v>
      </c>
      <c r="V134" s="113">
        <v>7894</v>
      </c>
      <c r="W134" s="112">
        <f t="shared" si="23"/>
        <v>88.686664419728118</v>
      </c>
      <c r="X134" s="113">
        <f t="shared" si="10"/>
        <v>-3617</v>
      </c>
      <c r="Y134" s="112">
        <f t="shared" si="24"/>
        <v>227.19849246231155</v>
      </c>
      <c r="Z134" s="113">
        <f t="shared" si="11"/>
        <v>37347</v>
      </c>
      <c r="AA134" s="115">
        <f t="shared" si="25"/>
        <v>97.017794518768667</v>
      </c>
      <c r="AB134" s="53"/>
    </row>
    <row r="135" spans="1:28" s="2" customFormat="1" ht="12" hidden="1" customHeight="1">
      <c r="A135" s="3"/>
      <c r="B135" s="27" t="s">
        <v>131</v>
      </c>
      <c r="C135" s="40" t="s">
        <v>10</v>
      </c>
      <c r="D135" s="65">
        <v>34966</v>
      </c>
      <c r="E135" s="66">
        <f t="shared" si="76"/>
        <v>102.36547807248668</v>
      </c>
      <c r="F135" s="76">
        <v>2943</v>
      </c>
      <c r="G135" s="66">
        <f t="shared" ref="G135" si="79">F135/F123*100</f>
        <v>112.37113402061856</v>
      </c>
      <c r="H135" s="81">
        <v>4461</v>
      </c>
      <c r="I135" s="66">
        <f t="shared" si="68"/>
        <v>92.055303342963271</v>
      </c>
      <c r="J135" s="76">
        <v>3575</v>
      </c>
      <c r="K135" s="66">
        <f t="shared" si="19"/>
        <v>106.6527446300716</v>
      </c>
      <c r="L135" s="76" t="s">
        <v>214</v>
      </c>
      <c r="M135" s="76" t="s">
        <v>33</v>
      </c>
      <c r="N135" s="76">
        <f t="shared" si="13"/>
        <v>2694</v>
      </c>
      <c r="O135" s="66">
        <f t="shared" si="30"/>
        <v>102.70682424704536</v>
      </c>
      <c r="P135" s="76">
        <v>881</v>
      </c>
      <c r="Q135" s="66">
        <f t="shared" si="66"/>
        <v>120.85048010973938</v>
      </c>
      <c r="R135" s="76">
        <v>38541</v>
      </c>
      <c r="S135" s="66">
        <f t="shared" si="21"/>
        <v>102.74860037323381</v>
      </c>
      <c r="T135" s="113">
        <v>11030</v>
      </c>
      <c r="U135" s="112">
        <f t="shared" si="22"/>
        <v>112.11628379751981</v>
      </c>
      <c r="V135" s="113">
        <v>7686</v>
      </c>
      <c r="W135" s="112">
        <f t="shared" si="23"/>
        <v>93.549172346640702</v>
      </c>
      <c r="X135" s="113">
        <f t="shared" si="10"/>
        <v>-3344</v>
      </c>
      <c r="Y135" s="112">
        <f t="shared" si="24"/>
        <v>206.16522811344021</v>
      </c>
      <c r="Z135" s="113">
        <f t="shared" si="11"/>
        <v>35197</v>
      </c>
      <c r="AA135" s="115">
        <f t="shared" si="25"/>
        <v>98.074565314311187</v>
      </c>
      <c r="AB135" s="53"/>
    </row>
    <row r="136" spans="1:28" s="2" customFormat="1" ht="12" hidden="1" customHeight="1">
      <c r="A136" s="3"/>
      <c r="B136" s="27" t="s">
        <v>132</v>
      </c>
      <c r="C136" s="40" t="s">
        <v>11</v>
      </c>
      <c r="D136" s="65">
        <v>34223</v>
      </c>
      <c r="E136" s="66">
        <f t="shared" si="76"/>
        <v>101.3624381719634</v>
      </c>
      <c r="F136" s="76">
        <v>2940</v>
      </c>
      <c r="G136" s="66">
        <f t="shared" ref="G136" si="80">F136/F124*100</f>
        <v>94.200576738224925</v>
      </c>
      <c r="H136" s="81">
        <v>3873</v>
      </c>
      <c r="I136" s="66">
        <f t="shared" si="68"/>
        <v>106.05147864184008</v>
      </c>
      <c r="J136" s="76">
        <v>3564</v>
      </c>
      <c r="K136" s="66">
        <f t="shared" si="19"/>
        <v>109.76285802279027</v>
      </c>
      <c r="L136" s="76" t="s">
        <v>214</v>
      </c>
      <c r="M136" s="76" t="s">
        <v>33</v>
      </c>
      <c r="N136" s="76">
        <f t="shared" si="13"/>
        <v>2707</v>
      </c>
      <c r="O136" s="66">
        <f t="shared" si="30"/>
        <v>106.74290220820188</v>
      </c>
      <c r="P136" s="76">
        <v>857</v>
      </c>
      <c r="Q136" s="66">
        <f t="shared" si="66"/>
        <v>120.53445850914206</v>
      </c>
      <c r="R136" s="76">
        <v>37787</v>
      </c>
      <c r="S136" s="66">
        <f t="shared" si="21"/>
        <v>102.09943258578762</v>
      </c>
      <c r="T136" s="113">
        <v>11191</v>
      </c>
      <c r="U136" s="112">
        <f t="shared" si="22"/>
        <v>109.81257972721028</v>
      </c>
      <c r="V136" s="113">
        <v>7613</v>
      </c>
      <c r="W136" s="112">
        <f t="shared" si="23"/>
        <v>90.544719314938149</v>
      </c>
      <c r="X136" s="113">
        <f t="shared" si="10"/>
        <v>-3578</v>
      </c>
      <c r="Y136" s="112">
        <f t="shared" si="24"/>
        <v>200.6730229949523</v>
      </c>
      <c r="Z136" s="113">
        <f t="shared" si="11"/>
        <v>34209</v>
      </c>
      <c r="AA136" s="115">
        <f t="shared" si="25"/>
        <v>97.110171175518772</v>
      </c>
      <c r="AB136" s="53"/>
    </row>
    <row r="137" spans="1:28" s="2" customFormat="1" ht="12" hidden="1" customHeight="1">
      <c r="A137" s="3"/>
      <c r="B137" s="27" t="s">
        <v>133</v>
      </c>
      <c r="C137" s="40" t="s">
        <v>134</v>
      </c>
      <c r="D137" s="65">
        <v>33172</v>
      </c>
      <c r="E137" s="66">
        <f t="shared" si="76"/>
        <v>102.4681061378309</v>
      </c>
      <c r="F137" s="76">
        <v>2351</v>
      </c>
      <c r="G137" s="66">
        <f t="shared" ref="G137" si="81">F137/F125*100</f>
        <v>103.15928038613427</v>
      </c>
      <c r="H137" s="81">
        <v>3985</v>
      </c>
      <c r="I137" s="66">
        <f t="shared" si="68"/>
        <v>96.139927623642933</v>
      </c>
      <c r="J137" s="76">
        <v>3544</v>
      </c>
      <c r="K137" s="66">
        <f t="shared" si="19"/>
        <v>112.40088804313353</v>
      </c>
      <c r="L137" s="76" t="s">
        <v>214</v>
      </c>
      <c r="M137" s="76" t="s">
        <v>33</v>
      </c>
      <c r="N137" s="76">
        <f t="shared" si="13"/>
        <v>2677</v>
      </c>
      <c r="O137" s="66">
        <f t="shared" si="30"/>
        <v>106.95165801038753</v>
      </c>
      <c r="P137" s="76">
        <v>867</v>
      </c>
      <c r="Q137" s="66">
        <f t="shared" si="66"/>
        <v>133.38461538461539</v>
      </c>
      <c r="R137" s="76">
        <v>36716</v>
      </c>
      <c r="S137" s="66">
        <f t="shared" si="21"/>
        <v>103.34965940437991</v>
      </c>
      <c r="T137" s="113">
        <v>10831</v>
      </c>
      <c r="U137" s="112">
        <f t="shared" si="22"/>
        <v>111.84427922346138</v>
      </c>
      <c r="V137" s="113">
        <v>7565</v>
      </c>
      <c r="W137" s="112">
        <f t="shared" si="23"/>
        <v>95.013815624215027</v>
      </c>
      <c r="X137" s="113">
        <f t="shared" ref="X137:X196" si="82">V137-T137</f>
        <v>-3266</v>
      </c>
      <c r="Y137" s="112">
        <f t="shared" si="24"/>
        <v>189.66318234610918</v>
      </c>
      <c r="Z137" s="113">
        <f t="shared" ref="Z137:Z196" si="83">R137+X137</f>
        <v>33450</v>
      </c>
      <c r="AA137" s="115">
        <f t="shared" si="25"/>
        <v>98.952786652467168</v>
      </c>
      <c r="AB137" s="53"/>
    </row>
    <row r="138" spans="1:28" s="2" customFormat="1" ht="12" hidden="1" customHeight="1">
      <c r="A138" s="3"/>
      <c r="B138" s="27" t="s">
        <v>135</v>
      </c>
      <c r="C138" s="40" t="s">
        <v>136</v>
      </c>
      <c r="D138" s="65">
        <v>33353</v>
      </c>
      <c r="E138" s="66">
        <f t="shared" si="76"/>
        <v>99.721939843329537</v>
      </c>
      <c r="F138" s="76">
        <v>3354</v>
      </c>
      <c r="G138" s="66">
        <f t="shared" ref="G138" si="84">F138/F126*100</f>
        <v>120.34445640473628</v>
      </c>
      <c r="H138" s="81">
        <v>4613</v>
      </c>
      <c r="I138" s="66">
        <f t="shared" si="68"/>
        <v>99.375269280482541</v>
      </c>
      <c r="J138" s="76">
        <v>3351</v>
      </c>
      <c r="K138" s="66">
        <f t="shared" si="19"/>
        <v>109.79685452162515</v>
      </c>
      <c r="L138" s="76" t="s">
        <v>214</v>
      </c>
      <c r="M138" s="76" t="s">
        <v>33</v>
      </c>
      <c r="N138" s="76">
        <f t="shared" si="13"/>
        <v>2528</v>
      </c>
      <c r="O138" s="66">
        <f t="shared" si="30"/>
        <v>104.46280991735537</v>
      </c>
      <c r="P138" s="76">
        <v>823</v>
      </c>
      <c r="Q138" s="66">
        <f t="shared" si="66"/>
        <v>130.22151898734177</v>
      </c>
      <c r="R138" s="76">
        <v>36704</v>
      </c>
      <c r="S138" s="66">
        <f t="shared" si="21"/>
        <v>100.56441448846512</v>
      </c>
      <c r="T138" s="113">
        <v>10940</v>
      </c>
      <c r="U138" s="112">
        <f t="shared" si="22"/>
        <v>108.42418235877108</v>
      </c>
      <c r="V138" s="113">
        <v>7224</v>
      </c>
      <c r="W138" s="112">
        <f t="shared" si="23"/>
        <v>93.248999612753323</v>
      </c>
      <c r="X138" s="113">
        <f t="shared" si="82"/>
        <v>-3716</v>
      </c>
      <c r="Y138" s="112">
        <f t="shared" si="24"/>
        <v>158.60008536064873</v>
      </c>
      <c r="Z138" s="113">
        <f t="shared" si="83"/>
        <v>32988</v>
      </c>
      <c r="AA138" s="115">
        <f t="shared" si="25"/>
        <v>96.583223539745276</v>
      </c>
      <c r="AB138" s="53"/>
    </row>
    <row r="139" spans="1:28" s="2" customFormat="1" ht="12" hidden="1" customHeight="1">
      <c r="A139" s="3"/>
      <c r="B139" s="28" t="s">
        <v>137</v>
      </c>
      <c r="C139" s="40" t="s">
        <v>15</v>
      </c>
      <c r="D139" s="67">
        <v>32578</v>
      </c>
      <c r="E139" s="68">
        <f t="shared" si="76"/>
        <v>99.045360573999758</v>
      </c>
      <c r="F139" s="79">
        <v>2187</v>
      </c>
      <c r="G139" s="68">
        <f t="shared" ref="G139" si="85">F139/F127*100</f>
        <v>92.122999157540022</v>
      </c>
      <c r="H139" s="79">
        <v>3084</v>
      </c>
      <c r="I139" s="68">
        <f t="shared" si="68"/>
        <v>104.86229173750425</v>
      </c>
      <c r="J139" s="84">
        <v>4168</v>
      </c>
      <c r="K139" s="68">
        <f t="shared" si="19"/>
        <v>129.20024798512088</v>
      </c>
      <c r="L139" s="162" t="s">
        <v>214</v>
      </c>
      <c r="M139" s="76" t="s">
        <v>33</v>
      </c>
      <c r="N139" s="76">
        <f t="shared" si="13"/>
        <v>2689</v>
      </c>
      <c r="O139" s="68">
        <f t="shared" si="30"/>
        <v>106.03312302839116</v>
      </c>
      <c r="P139" s="85">
        <v>1479</v>
      </c>
      <c r="Q139" s="68">
        <f t="shared" si="66"/>
        <v>214.3478260869565</v>
      </c>
      <c r="R139" s="84">
        <v>36746</v>
      </c>
      <c r="S139" s="68">
        <f t="shared" si="21"/>
        <v>101.73874522398805</v>
      </c>
      <c r="T139" s="127">
        <v>11291</v>
      </c>
      <c r="U139" s="131">
        <f t="shared" si="22"/>
        <v>107.04398938187335</v>
      </c>
      <c r="V139" s="127">
        <v>7742</v>
      </c>
      <c r="W139" s="131">
        <f t="shared" si="23"/>
        <v>96.883994493805531</v>
      </c>
      <c r="X139" s="127">
        <f t="shared" si="82"/>
        <v>-3549</v>
      </c>
      <c r="Y139" s="131">
        <f t="shared" si="24"/>
        <v>138.79546343371138</v>
      </c>
      <c r="Z139" s="127">
        <f t="shared" si="83"/>
        <v>33197</v>
      </c>
      <c r="AA139" s="132">
        <f t="shared" si="25"/>
        <v>98.915407764965295</v>
      </c>
      <c r="AB139" s="53"/>
    </row>
    <row r="140" spans="1:28" s="2" customFormat="1" ht="12" hidden="1" customHeight="1">
      <c r="A140" s="3"/>
      <c r="B140" s="26" t="s">
        <v>138</v>
      </c>
      <c r="C140" s="41" t="s">
        <v>139</v>
      </c>
      <c r="D140" s="69">
        <v>33926</v>
      </c>
      <c r="E140" s="70">
        <f t="shared" si="76"/>
        <v>97.98971752065161</v>
      </c>
      <c r="F140" s="75">
        <v>2238</v>
      </c>
      <c r="G140" s="70">
        <f t="shared" ref="G140" si="86">F140/F128*100</f>
        <v>87.421875</v>
      </c>
      <c r="H140" s="82">
        <v>3766</v>
      </c>
      <c r="I140" s="70">
        <f t="shared" si="68"/>
        <v>103.00875273522976</v>
      </c>
      <c r="J140" s="75">
        <v>4264</v>
      </c>
      <c r="K140" s="70">
        <f t="shared" si="19"/>
        <v>131.20000000000002</v>
      </c>
      <c r="L140" s="75" t="s">
        <v>214</v>
      </c>
      <c r="M140" s="75" t="s">
        <v>33</v>
      </c>
      <c r="N140" s="75">
        <f t="shared" si="13"/>
        <v>2617</v>
      </c>
      <c r="O140" s="70">
        <f t="shared" si="30"/>
        <v>106.68569099062373</v>
      </c>
      <c r="P140" s="75">
        <v>1647</v>
      </c>
      <c r="Q140" s="70">
        <f t="shared" ref="Q140:Q155" si="87">P140/P128*100</f>
        <v>206.64993726474279</v>
      </c>
      <c r="R140" s="75">
        <v>38190</v>
      </c>
      <c r="S140" s="70">
        <f t="shared" si="21"/>
        <v>100.83967046894804</v>
      </c>
      <c r="T140" s="128">
        <v>11373</v>
      </c>
      <c r="U140" s="129">
        <f t="shared" si="22"/>
        <v>103.49440349440349</v>
      </c>
      <c r="V140" s="128">
        <v>8579</v>
      </c>
      <c r="W140" s="129">
        <f t="shared" si="23"/>
        <v>108.30703194041156</v>
      </c>
      <c r="X140" s="128">
        <f t="shared" si="82"/>
        <v>-2794</v>
      </c>
      <c r="Y140" s="129">
        <f t="shared" si="24"/>
        <v>91.069100391134299</v>
      </c>
      <c r="Z140" s="128">
        <f t="shared" si="83"/>
        <v>35396</v>
      </c>
      <c r="AA140" s="130">
        <f t="shared" si="25"/>
        <v>101.70095391334328</v>
      </c>
      <c r="AB140" s="53"/>
    </row>
    <row r="141" spans="1:28" s="2" customFormat="1" ht="12" hidden="1" customHeight="1">
      <c r="A141" s="3"/>
      <c r="B141" s="27" t="s">
        <v>140</v>
      </c>
      <c r="C141" s="40" t="s">
        <v>13</v>
      </c>
      <c r="D141" s="65">
        <v>35289</v>
      </c>
      <c r="E141" s="66">
        <f t="shared" si="76"/>
        <v>97.070473675524013</v>
      </c>
      <c r="F141" s="76">
        <v>2094</v>
      </c>
      <c r="G141" s="66">
        <f t="shared" ref="G141" si="88">F141/F129*100</f>
        <v>89.755679382768975</v>
      </c>
      <c r="H141" s="81">
        <v>4245</v>
      </c>
      <c r="I141" s="66">
        <f t="shared" si="68"/>
        <v>90.165675446049278</v>
      </c>
      <c r="J141" s="76">
        <v>4713</v>
      </c>
      <c r="K141" s="66">
        <f t="shared" si="19"/>
        <v>135.89965397923876</v>
      </c>
      <c r="L141" s="76" t="s">
        <v>214</v>
      </c>
      <c r="M141" s="76" t="s">
        <v>33</v>
      </c>
      <c r="N141" s="76">
        <f t="shared" si="13"/>
        <v>2889</v>
      </c>
      <c r="O141" s="66">
        <f t="shared" si="30"/>
        <v>112.10710128055878</v>
      </c>
      <c r="P141" s="76">
        <v>1824</v>
      </c>
      <c r="Q141" s="66">
        <f t="shared" si="87"/>
        <v>204.71380471380471</v>
      </c>
      <c r="R141" s="76">
        <v>40002</v>
      </c>
      <c r="S141" s="66">
        <f t="shared" si="21"/>
        <v>100.45201145095677</v>
      </c>
      <c r="T141" s="113">
        <v>11765</v>
      </c>
      <c r="U141" s="112">
        <f t="shared" si="22"/>
        <v>101.73815288827394</v>
      </c>
      <c r="V141" s="113">
        <v>8980</v>
      </c>
      <c r="W141" s="112">
        <f t="shared" si="23"/>
        <v>109.57901159243441</v>
      </c>
      <c r="X141" s="113">
        <f t="shared" si="82"/>
        <v>-2785</v>
      </c>
      <c r="Y141" s="112">
        <f t="shared" si="24"/>
        <v>82.665479370733152</v>
      </c>
      <c r="Z141" s="113">
        <f t="shared" si="83"/>
        <v>37217</v>
      </c>
      <c r="AA141" s="115">
        <f t="shared" si="25"/>
        <v>102.09584944997667</v>
      </c>
      <c r="AB141" s="53"/>
    </row>
    <row r="142" spans="1:28" s="2" customFormat="1" ht="12" hidden="1" customHeight="1">
      <c r="A142" s="3"/>
      <c r="B142" s="27" t="s">
        <v>141</v>
      </c>
      <c r="C142" s="40" t="s">
        <v>5</v>
      </c>
      <c r="D142" s="65">
        <v>35411</v>
      </c>
      <c r="E142" s="66">
        <f t="shared" si="76"/>
        <v>96.598286867805115</v>
      </c>
      <c r="F142" s="76">
        <v>2002</v>
      </c>
      <c r="G142" s="66">
        <f t="shared" ref="G142" si="89">F142/F130*100</f>
        <v>80.369329586511441</v>
      </c>
      <c r="H142" s="81">
        <v>5271</v>
      </c>
      <c r="I142" s="66">
        <f t="shared" si="68"/>
        <v>100.64922665648272</v>
      </c>
      <c r="J142" s="76">
        <v>5002</v>
      </c>
      <c r="K142" s="66">
        <f t="shared" si="19"/>
        <v>137.45534487496565</v>
      </c>
      <c r="L142" s="76" t="s">
        <v>214</v>
      </c>
      <c r="M142" s="76" t="s">
        <v>33</v>
      </c>
      <c r="N142" s="76">
        <f t="shared" si="13"/>
        <v>3114</v>
      </c>
      <c r="O142" s="66">
        <f t="shared" si="30"/>
        <v>115.54730983302413</v>
      </c>
      <c r="P142" s="76">
        <v>1888</v>
      </c>
      <c r="Q142" s="66">
        <f t="shared" si="87"/>
        <v>200</v>
      </c>
      <c r="R142" s="76">
        <v>40413</v>
      </c>
      <c r="S142" s="66">
        <f t="shared" si="21"/>
        <v>100.28786262004617</v>
      </c>
      <c r="T142" s="113">
        <v>11889</v>
      </c>
      <c r="U142" s="112">
        <f t="shared" si="22"/>
        <v>105.29625365335222</v>
      </c>
      <c r="V142" s="113">
        <v>9016</v>
      </c>
      <c r="W142" s="112">
        <f t="shared" si="23"/>
        <v>113.32327802916038</v>
      </c>
      <c r="X142" s="113">
        <f t="shared" si="82"/>
        <v>-2873</v>
      </c>
      <c r="Y142" s="112">
        <f t="shared" si="24"/>
        <v>86.146926536731641</v>
      </c>
      <c r="Z142" s="113">
        <f t="shared" si="83"/>
        <v>37540</v>
      </c>
      <c r="AA142" s="115">
        <f t="shared" si="25"/>
        <v>101.56376819436177</v>
      </c>
      <c r="AB142" s="53"/>
    </row>
    <row r="143" spans="1:28" s="2" customFormat="1" ht="12" hidden="1" customHeight="1">
      <c r="A143" s="3"/>
      <c r="B143" s="27" t="s">
        <v>142</v>
      </c>
      <c r="C143" s="40" t="s">
        <v>143</v>
      </c>
      <c r="D143" s="65">
        <v>33185</v>
      </c>
      <c r="E143" s="66">
        <f t="shared" si="76"/>
        <v>88.941598992254299</v>
      </c>
      <c r="F143" s="76">
        <v>1936</v>
      </c>
      <c r="G143" s="66">
        <f t="shared" ref="G143" si="90">F143/F131*100</f>
        <v>89.546716003700283</v>
      </c>
      <c r="H143" s="81">
        <v>3084</v>
      </c>
      <c r="I143" s="66">
        <f t="shared" si="68"/>
        <v>94.053064958828912</v>
      </c>
      <c r="J143" s="76">
        <v>5112</v>
      </c>
      <c r="K143" s="66">
        <f t="shared" si="19"/>
        <v>122.70763322131542</v>
      </c>
      <c r="L143" s="76" t="s">
        <v>214</v>
      </c>
      <c r="M143" s="76" t="s">
        <v>33</v>
      </c>
      <c r="N143" s="76">
        <f t="shared" si="13"/>
        <v>3200</v>
      </c>
      <c r="O143" s="66">
        <f t="shared" si="30"/>
        <v>101.81355392936683</v>
      </c>
      <c r="P143" s="76">
        <v>1912</v>
      </c>
      <c r="Q143" s="66">
        <f t="shared" si="87"/>
        <v>186.90127077223849</v>
      </c>
      <c r="R143" s="76">
        <v>38297</v>
      </c>
      <c r="S143" s="66">
        <f t="shared" si="21"/>
        <v>92.333100272440149</v>
      </c>
      <c r="T143" s="113">
        <v>11790</v>
      </c>
      <c r="U143" s="112">
        <f t="shared" si="22"/>
        <v>98.290954564401829</v>
      </c>
      <c r="V143" s="113">
        <v>9706</v>
      </c>
      <c r="W143" s="112">
        <f t="shared" si="23"/>
        <v>133.32417582417582</v>
      </c>
      <c r="X143" s="113">
        <f t="shared" si="82"/>
        <v>-2084</v>
      </c>
      <c r="Y143" s="112">
        <f t="shared" si="24"/>
        <v>44.199363732767758</v>
      </c>
      <c r="Z143" s="113">
        <f t="shared" si="83"/>
        <v>36213</v>
      </c>
      <c r="AA143" s="115">
        <f t="shared" si="25"/>
        <v>98.506610086502363</v>
      </c>
      <c r="AB143" s="53"/>
    </row>
    <row r="144" spans="1:28" s="2" customFormat="1" ht="12" hidden="1" customHeight="1">
      <c r="A144" s="3"/>
      <c r="B144" s="27" t="s">
        <v>144</v>
      </c>
      <c r="C144" s="40" t="s">
        <v>145</v>
      </c>
      <c r="D144" s="65">
        <v>31544</v>
      </c>
      <c r="E144" s="66">
        <f t="shared" si="76"/>
        <v>92.811957513166803</v>
      </c>
      <c r="F144" s="76">
        <v>2233</v>
      </c>
      <c r="G144" s="66">
        <f t="shared" ref="G144" si="91">F144/F132*100</f>
        <v>94.060657118786864</v>
      </c>
      <c r="H144" s="81">
        <v>456</v>
      </c>
      <c r="I144" s="66">
        <f t="shared" si="68"/>
        <v>107.29411764705883</v>
      </c>
      <c r="J144" s="76">
        <v>4921</v>
      </c>
      <c r="K144" s="66">
        <f t="shared" si="19"/>
        <v>120.17094017094017</v>
      </c>
      <c r="L144" s="76" t="s">
        <v>214</v>
      </c>
      <c r="M144" s="76" t="s">
        <v>33</v>
      </c>
      <c r="N144" s="76">
        <f t="shared" si="13"/>
        <v>3260</v>
      </c>
      <c r="O144" s="66">
        <f t="shared" si="30"/>
        <v>104.25327790214263</v>
      </c>
      <c r="P144" s="76">
        <v>1661</v>
      </c>
      <c r="Q144" s="66">
        <f t="shared" si="87"/>
        <v>171.59090909090909</v>
      </c>
      <c r="R144" s="76">
        <v>36465</v>
      </c>
      <c r="S144" s="66">
        <f t="shared" si="21"/>
        <v>95.753899480069322</v>
      </c>
      <c r="T144" s="113">
        <v>12017</v>
      </c>
      <c r="U144" s="112">
        <f t="shared" si="22"/>
        <v>104.73243855673698</v>
      </c>
      <c r="V144" s="113">
        <v>9340</v>
      </c>
      <c r="W144" s="112">
        <f t="shared" si="23"/>
        <v>118.58811579481971</v>
      </c>
      <c r="X144" s="113">
        <f t="shared" si="82"/>
        <v>-2677</v>
      </c>
      <c r="Y144" s="112">
        <f t="shared" si="24"/>
        <v>74.402445803224012</v>
      </c>
      <c r="Z144" s="113">
        <f t="shared" si="83"/>
        <v>33788</v>
      </c>
      <c r="AA144" s="115">
        <f t="shared" si="25"/>
        <v>97.981672659784252</v>
      </c>
      <c r="AB144" s="53"/>
    </row>
    <row r="145" spans="1:28" s="2" customFormat="1" ht="12" hidden="1" customHeight="1">
      <c r="A145" s="3"/>
      <c r="B145" s="27" t="s">
        <v>146</v>
      </c>
      <c r="C145" s="40" t="s">
        <v>8</v>
      </c>
      <c r="D145" s="65">
        <v>34571</v>
      </c>
      <c r="E145" s="66">
        <f t="shared" si="76"/>
        <v>91.914814420929488</v>
      </c>
      <c r="F145" s="76">
        <v>2720</v>
      </c>
      <c r="G145" s="66">
        <f t="shared" ref="G145" si="92">F145/F133*100</f>
        <v>94.150224991346491</v>
      </c>
      <c r="H145" s="81">
        <v>4313</v>
      </c>
      <c r="I145" s="66">
        <f t="shared" si="68"/>
        <v>93.577782599262321</v>
      </c>
      <c r="J145" s="76">
        <v>4789</v>
      </c>
      <c r="K145" s="66">
        <f t="shared" si="19"/>
        <v>117.17641301688279</v>
      </c>
      <c r="L145" s="76" t="s">
        <v>214</v>
      </c>
      <c r="M145" s="76" t="s">
        <v>33</v>
      </c>
      <c r="N145" s="76">
        <f t="shared" ref="N145:N199" si="93">J145-P145</f>
        <v>3036</v>
      </c>
      <c r="O145" s="66">
        <f t="shared" si="30"/>
        <v>98.347910592808546</v>
      </c>
      <c r="P145" s="76">
        <v>1753</v>
      </c>
      <c r="Q145" s="66">
        <f t="shared" si="87"/>
        <v>175.29999999999998</v>
      </c>
      <c r="R145" s="76">
        <v>39360</v>
      </c>
      <c r="S145" s="66">
        <f t="shared" si="21"/>
        <v>94.390752775845939</v>
      </c>
      <c r="T145" s="113">
        <v>11489</v>
      </c>
      <c r="U145" s="112">
        <f t="shared" si="22"/>
        <v>99.618486083412819</v>
      </c>
      <c r="V145" s="113">
        <v>9599</v>
      </c>
      <c r="W145" s="112">
        <f t="shared" si="23"/>
        <v>120.9094344375866</v>
      </c>
      <c r="X145" s="113">
        <f t="shared" si="82"/>
        <v>-1890</v>
      </c>
      <c r="Y145" s="112">
        <f t="shared" si="24"/>
        <v>52.587646076794655</v>
      </c>
      <c r="Z145" s="113">
        <f t="shared" si="83"/>
        <v>37470</v>
      </c>
      <c r="AA145" s="115">
        <f t="shared" si="25"/>
        <v>98.33355202729301</v>
      </c>
      <c r="AB145" s="53"/>
    </row>
    <row r="146" spans="1:28" s="2" customFormat="1" ht="12" hidden="1" customHeight="1">
      <c r="A146" s="3"/>
      <c r="B146" s="27" t="s">
        <v>147</v>
      </c>
      <c r="C146" s="40" t="s">
        <v>9</v>
      </c>
      <c r="D146" s="65">
        <v>34159</v>
      </c>
      <c r="E146" s="66">
        <f t="shared" si="76"/>
        <v>92.117469392157929</v>
      </c>
      <c r="F146" s="76">
        <v>3006</v>
      </c>
      <c r="G146" s="66">
        <f t="shared" ref="G146" si="94">F146/F134*100</f>
        <v>102.34933605720123</v>
      </c>
      <c r="H146" s="81">
        <v>4539</v>
      </c>
      <c r="I146" s="66">
        <f t="shared" si="68"/>
        <v>89.104829210836272</v>
      </c>
      <c r="J146" s="76">
        <v>4544</v>
      </c>
      <c r="K146" s="66">
        <f t="shared" si="19"/>
        <v>117.05306543019063</v>
      </c>
      <c r="L146" s="76" t="s">
        <v>214</v>
      </c>
      <c r="M146" s="76" t="s">
        <v>33</v>
      </c>
      <c r="N146" s="76">
        <f t="shared" si="93"/>
        <v>2874</v>
      </c>
      <c r="O146" s="66">
        <f t="shared" si="30"/>
        <v>98.155737704918039</v>
      </c>
      <c r="P146" s="76">
        <v>1670</v>
      </c>
      <c r="Q146" s="66">
        <f t="shared" si="87"/>
        <v>175.05241090146751</v>
      </c>
      <c r="R146" s="76">
        <v>38703</v>
      </c>
      <c r="S146" s="66">
        <f t="shared" si="21"/>
        <v>94.480519480519476</v>
      </c>
      <c r="T146" s="113">
        <v>11428</v>
      </c>
      <c r="U146" s="112">
        <f t="shared" si="22"/>
        <v>99.278950569020935</v>
      </c>
      <c r="V146" s="113">
        <v>8565</v>
      </c>
      <c r="W146" s="112">
        <f t="shared" si="23"/>
        <v>108.50012667848998</v>
      </c>
      <c r="X146" s="113">
        <f t="shared" si="82"/>
        <v>-2863</v>
      </c>
      <c r="Y146" s="112">
        <f t="shared" si="24"/>
        <v>79.15399502350013</v>
      </c>
      <c r="Z146" s="113">
        <f t="shared" si="83"/>
        <v>35840</v>
      </c>
      <c r="AA146" s="115">
        <f t="shared" si="25"/>
        <v>95.964870002945347</v>
      </c>
      <c r="AB146" s="53"/>
    </row>
    <row r="147" spans="1:28" s="2" customFormat="1" ht="12" hidden="1" customHeight="1">
      <c r="A147" s="3"/>
      <c r="B147" s="27" t="s">
        <v>131</v>
      </c>
      <c r="C147" s="40" t="s">
        <v>10</v>
      </c>
      <c r="D147" s="65">
        <v>31970</v>
      </c>
      <c r="E147" s="66">
        <f t="shared" si="76"/>
        <v>91.431676485729</v>
      </c>
      <c r="F147" s="76">
        <v>2913</v>
      </c>
      <c r="G147" s="66">
        <f t="shared" ref="G147" si="95">F147/F135*100</f>
        <v>98.980632008154942</v>
      </c>
      <c r="H147" s="81">
        <v>4402</v>
      </c>
      <c r="I147" s="66">
        <f t="shared" si="68"/>
        <v>98.677426585967282</v>
      </c>
      <c r="J147" s="76">
        <v>4012</v>
      </c>
      <c r="K147" s="66">
        <f t="shared" si="19"/>
        <v>112.22377622377621</v>
      </c>
      <c r="L147" s="76" t="s">
        <v>214</v>
      </c>
      <c r="M147" s="76" t="s">
        <v>33</v>
      </c>
      <c r="N147" s="76">
        <f t="shared" si="93"/>
        <v>2543</v>
      </c>
      <c r="O147" s="66">
        <f t="shared" si="30"/>
        <v>94.394951744617671</v>
      </c>
      <c r="P147" s="76">
        <v>1469</v>
      </c>
      <c r="Q147" s="66">
        <f t="shared" si="87"/>
        <v>166.74233825198638</v>
      </c>
      <c r="R147" s="76">
        <v>35982</v>
      </c>
      <c r="S147" s="66">
        <f t="shared" si="21"/>
        <v>93.360317583871719</v>
      </c>
      <c r="T147" s="113">
        <v>10820</v>
      </c>
      <c r="U147" s="112">
        <f t="shared" si="22"/>
        <v>98.09610154125113</v>
      </c>
      <c r="V147" s="113">
        <v>8690</v>
      </c>
      <c r="W147" s="112">
        <f t="shared" si="23"/>
        <v>113.06271142336716</v>
      </c>
      <c r="X147" s="113">
        <f t="shared" si="82"/>
        <v>-2130</v>
      </c>
      <c r="Y147" s="112">
        <f t="shared" si="24"/>
        <v>63.696172248803826</v>
      </c>
      <c r="Z147" s="113">
        <f t="shared" si="83"/>
        <v>33852</v>
      </c>
      <c r="AA147" s="115">
        <f t="shared" si="25"/>
        <v>96.178651589624124</v>
      </c>
      <c r="AB147" s="53"/>
    </row>
    <row r="148" spans="1:28" s="2" customFormat="1" ht="12" hidden="1" customHeight="1">
      <c r="A148" s="3"/>
      <c r="B148" s="27" t="s">
        <v>132</v>
      </c>
      <c r="C148" s="40" t="s">
        <v>11</v>
      </c>
      <c r="D148" s="65">
        <v>30881</v>
      </c>
      <c r="E148" s="66">
        <f t="shared" si="76"/>
        <v>90.23463752447185</v>
      </c>
      <c r="F148" s="76">
        <v>2449</v>
      </c>
      <c r="G148" s="66">
        <f t="shared" ref="G148" si="96">F148/F136*100</f>
        <v>83.299319727891145</v>
      </c>
      <c r="H148" s="81">
        <v>4457</v>
      </c>
      <c r="I148" s="66">
        <f t="shared" si="68"/>
        <v>115.07875032274721</v>
      </c>
      <c r="J148" s="76">
        <v>3780</v>
      </c>
      <c r="K148" s="66">
        <f t="shared" si="19"/>
        <v>106.06060606060606</v>
      </c>
      <c r="L148" s="76" t="s">
        <v>214</v>
      </c>
      <c r="M148" s="76" t="s">
        <v>33</v>
      </c>
      <c r="N148" s="76">
        <f t="shared" si="93"/>
        <v>2348</v>
      </c>
      <c r="O148" s="66">
        <f t="shared" si="30"/>
        <v>86.738086442556337</v>
      </c>
      <c r="P148" s="76">
        <v>1432</v>
      </c>
      <c r="Q148" s="66">
        <f t="shared" si="87"/>
        <v>167.09451575262543</v>
      </c>
      <c r="R148" s="76">
        <v>34661</v>
      </c>
      <c r="S148" s="66">
        <f t="shared" si="21"/>
        <v>91.727313626379441</v>
      </c>
      <c r="T148" s="113">
        <v>10961</v>
      </c>
      <c r="U148" s="112">
        <f t="shared" si="22"/>
        <v>97.944777052989011</v>
      </c>
      <c r="V148" s="113">
        <v>8515</v>
      </c>
      <c r="W148" s="112">
        <f t="shared" si="23"/>
        <v>111.84815447261262</v>
      </c>
      <c r="X148" s="113">
        <f t="shared" si="82"/>
        <v>-2446</v>
      </c>
      <c r="Y148" s="112">
        <f t="shared" si="24"/>
        <v>68.362213527110114</v>
      </c>
      <c r="Z148" s="113">
        <f t="shared" si="83"/>
        <v>32215</v>
      </c>
      <c r="AA148" s="115">
        <f t="shared" si="25"/>
        <v>94.1711245578649</v>
      </c>
      <c r="AB148" s="53"/>
    </row>
    <row r="149" spans="1:28" s="2" customFormat="1" ht="12" hidden="1" customHeight="1">
      <c r="A149" s="3"/>
      <c r="B149" s="27" t="s">
        <v>148</v>
      </c>
      <c r="C149" s="40" t="s">
        <v>149</v>
      </c>
      <c r="D149" s="65">
        <v>30165</v>
      </c>
      <c r="E149" s="66">
        <f t="shared" ref="E149:E164" si="97">D149/D137*100</f>
        <v>90.935126009887853</v>
      </c>
      <c r="F149" s="76">
        <v>1801</v>
      </c>
      <c r="G149" s="66">
        <f t="shared" ref="G149" si="98">F149/F137*100</f>
        <v>76.605699702254356</v>
      </c>
      <c r="H149" s="81">
        <v>3865</v>
      </c>
      <c r="I149" s="66">
        <f t="shared" si="68"/>
        <v>96.988707653701383</v>
      </c>
      <c r="J149" s="76">
        <v>3596</v>
      </c>
      <c r="K149" s="66">
        <f t="shared" ref="K149:K196" si="99">J149/J137*100</f>
        <v>101.46726862302482</v>
      </c>
      <c r="L149" s="76" t="s">
        <v>214</v>
      </c>
      <c r="M149" s="76" t="s">
        <v>33</v>
      </c>
      <c r="N149" s="76">
        <f t="shared" si="93"/>
        <v>2193</v>
      </c>
      <c r="O149" s="66">
        <f t="shared" si="30"/>
        <v>81.920059768397451</v>
      </c>
      <c r="P149" s="76">
        <v>1403</v>
      </c>
      <c r="Q149" s="66">
        <f t="shared" si="87"/>
        <v>161.82237600922721</v>
      </c>
      <c r="R149" s="76">
        <v>33761</v>
      </c>
      <c r="S149" s="66">
        <f t="shared" ref="S149:S196" si="100">R149/R137*100</f>
        <v>91.951737662054683</v>
      </c>
      <c r="T149" s="113">
        <v>10712</v>
      </c>
      <c r="U149" s="112">
        <f t="shared" ref="U149:U196" si="101">T149/T137*100</f>
        <v>98.901301818853298</v>
      </c>
      <c r="V149" s="113">
        <v>8393</v>
      </c>
      <c r="W149" s="112">
        <f t="shared" ref="W149:W196" si="102">V149/V137*100</f>
        <v>110.94514210178454</v>
      </c>
      <c r="X149" s="113">
        <f t="shared" si="82"/>
        <v>-2319</v>
      </c>
      <c r="Y149" s="112">
        <f t="shared" ref="Y149:Y196" si="103">X149/X137*100</f>
        <v>71.00428658909982</v>
      </c>
      <c r="Z149" s="113">
        <f t="shared" si="83"/>
        <v>31442</v>
      </c>
      <c r="AA149" s="115">
        <f t="shared" ref="AA149:AA196" si="104">Z149/Z137*100</f>
        <v>93.997010463378174</v>
      </c>
      <c r="AB149" s="53"/>
    </row>
    <row r="150" spans="1:28" s="2" customFormat="1" ht="12" hidden="1" customHeight="1">
      <c r="A150" s="3"/>
      <c r="B150" s="27" t="s">
        <v>135</v>
      </c>
      <c r="C150" s="40" t="s">
        <v>136</v>
      </c>
      <c r="D150" s="65">
        <v>29838</v>
      </c>
      <c r="E150" s="66">
        <f t="shared" si="97"/>
        <v>89.46121788144994</v>
      </c>
      <c r="F150" s="76">
        <v>1736</v>
      </c>
      <c r="G150" s="66">
        <f t="shared" ref="G150" si="105">F150/F138*100</f>
        <v>51.75909361955874</v>
      </c>
      <c r="H150" s="81">
        <v>4882</v>
      </c>
      <c r="I150" s="66">
        <f t="shared" si="68"/>
        <v>105.83134619553437</v>
      </c>
      <c r="J150" s="76">
        <v>3060</v>
      </c>
      <c r="K150" s="66">
        <f t="shared" si="99"/>
        <v>91.316025067144139</v>
      </c>
      <c r="L150" s="76" t="s">
        <v>214</v>
      </c>
      <c r="M150" s="76" t="s">
        <v>33</v>
      </c>
      <c r="N150" s="76">
        <f t="shared" si="93"/>
        <v>1780</v>
      </c>
      <c r="O150" s="66">
        <f t="shared" si="30"/>
        <v>70.411392405063282</v>
      </c>
      <c r="P150" s="76">
        <v>1280</v>
      </c>
      <c r="Q150" s="66">
        <f t="shared" si="87"/>
        <v>155.52855407047389</v>
      </c>
      <c r="R150" s="76">
        <v>32898</v>
      </c>
      <c r="S150" s="66">
        <f t="shared" si="100"/>
        <v>89.630557977332174</v>
      </c>
      <c r="T150" s="113">
        <v>10217</v>
      </c>
      <c r="U150" s="112">
        <f t="shared" si="101"/>
        <v>93.391224862888478</v>
      </c>
      <c r="V150" s="113">
        <v>7979</v>
      </c>
      <c r="W150" s="112">
        <f t="shared" si="102"/>
        <v>110.45127353266888</v>
      </c>
      <c r="X150" s="113">
        <f t="shared" si="82"/>
        <v>-2238</v>
      </c>
      <c r="Y150" s="112">
        <f t="shared" si="103"/>
        <v>60.226049515608182</v>
      </c>
      <c r="Z150" s="113">
        <f t="shared" si="83"/>
        <v>30660</v>
      </c>
      <c r="AA150" s="115">
        <f t="shared" si="104"/>
        <v>92.942888323026551</v>
      </c>
      <c r="AB150" s="53"/>
    </row>
    <row r="151" spans="1:28" s="2" customFormat="1" ht="12" hidden="1" customHeight="1">
      <c r="A151" s="3"/>
      <c r="B151" s="28" t="s">
        <v>137</v>
      </c>
      <c r="C151" s="42" t="s">
        <v>15</v>
      </c>
      <c r="D151" s="67">
        <v>31099</v>
      </c>
      <c r="E151" s="68">
        <f t="shared" si="97"/>
        <v>95.46012646571306</v>
      </c>
      <c r="F151" s="79">
        <v>2021</v>
      </c>
      <c r="G151" s="68">
        <f t="shared" ref="G151" si="106">F151/F139*100</f>
        <v>92.409693644261552</v>
      </c>
      <c r="H151" s="79">
        <v>3399</v>
      </c>
      <c r="I151" s="68">
        <f t="shared" si="68"/>
        <v>110.21400778210118</v>
      </c>
      <c r="J151" s="84">
        <v>3256</v>
      </c>
      <c r="K151" s="68">
        <f t="shared" si="99"/>
        <v>78.119001919385795</v>
      </c>
      <c r="L151" s="162" t="s">
        <v>214</v>
      </c>
      <c r="M151" s="76" t="s">
        <v>33</v>
      </c>
      <c r="N151" s="77">
        <f t="shared" si="93"/>
        <v>1852</v>
      </c>
      <c r="O151" s="68">
        <f t="shared" si="30"/>
        <v>68.873187058386023</v>
      </c>
      <c r="P151" s="85">
        <v>1404</v>
      </c>
      <c r="Q151" s="68">
        <f t="shared" si="87"/>
        <v>94.929006085192697</v>
      </c>
      <c r="R151" s="84">
        <v>34355</v>
      </c>
      <c r="S151" s="68">
        <f t="shared" si="100"/>
        <v>93.493169324552326</v>
      </c>
      <c r="T151" s="127">
        <v>11021</v>
      </c>
      <c r="U151" s="131">
        <f t="shared" si="101"/>
        <v>97.60871490567709</v>
      </c>
      <c r="V151" s="127">
        <v>8421</v>
      </c>
      <c r="W151" s="131">
        <f t="shared" si="102"/>
        <v>108.77034358047015</v>
      </c>
      <c r="X151" s="127">
        <f t="shared" si="82"/>
        <v>-2600</v>
      </c>
      <c r="Y151" s="131">
        <f t="shared" si="103"/>
        <v>73.260073260073256</v>
      </c>
      <c r="Z151" s="127">
        <f t="shared" si="83"/>
        <v>31755</v>
      </c>
      <c r="AA151" s="132">
        <f t="shared" si="104"/>
        <v>95.65623399704792</v>
      </c>
      <c r="AB151" s="53"/>
    </row>
    <row r="152" spans="1:28" s="2" customFormat="1" ht="12" hidden="1" customHeight="1">
      <c r="A152" s="3"/>
      <c r="B152" s="26" t="s">
        <v>150</v>
      </c>
      <c r="C152" s="40" t="s">
        <v>151</v>
      </c>
      <c r="D152" s="69">
        <v>31826</v>
      </c>
      <c r="E152" s="70">
        <f t="shared" si="97"/>
        <v>93.810057183281259</v>
      </c>
      <c r="F152" s="75">
        <v>2291</v>
      </c>
      <c r="G152" s="70">
        <f t="shared" ref="G152" si="107">F152/F140*100</f>
        <v>102.36818588025022</v>
      </c>
      <c r="H152" s="82">
        <v>3856</v>
      </c>
      <c r="I152" s="70">
        <f t="shared" si="68"/>
        <v>102.38980350504514</v>
      </c>
      <c r="J152" s="75">
        <v>3319</v>
      </c>
      <c r="K152" s="70">
        <f t="shared" si="99"/>
        <v>77.83771106941839</v>
      </c>
      <c r="L152" s="75" t="s">
        <v>214</v>
      </c>
      <c r="M152" s="75" t="s">
        <v>33</v>
      </c>
      <c r="N152" s="76">
        <f t="shared" si="93"/>
        <v>1927</v>
      </c>
      <c r="O152" s="70">
        <f t="shared" si="30"/>
        <v>73.633931983186855</v>
      </c>
      <c r="P152" s="75">
        <v>1392</v>
      </c>
      <c r="Q152" s="70">
        <f t="shared" si="87"/>
        <v>84.517304189435336</v>
      </c>
      <c r="R152" s="75">
        <v>35145</v>
      </c>
      <c r="S152" s="70">
        <f t="shared" si="100"/>
        <v>92.026708562450892</v>
      </c>
      <c r="T152" s="128">
        <v>10925</v>
      </c>
      <c r="U152" s="129">
        <f t="shared" si="101"/>
        <v>96.060845863008879</v>
      </c>
      <c r="V152" s="128">
        <v>8569</v>
      </c>
      <c r="W152" s="129">
        <f t="shared" si="102"/>
        <v>99.883436297936825</v>
      </c>
      <c r="X152" s="128">
        <f t="shared" si="82"/>
        <v>-2356</v>
      </c>
      <c r="Y152" s="129">
        <f t="shared" si="103"/>
        <v>84.32355046528275</v>
      </c>
      <c r="Z152" s="128">
        <f t="shared" si="83"/>
        <v>32789</v>
      </c>
      <c r="AA152" s="130">
        <f t="shared" si="104"/>
        <v>92.634760989942365</v>
      </c>
      <c r="AB152" s="53"/>
    </row>
    <row r="153" spans="1:28" s="2" customFormat="1" ht="12" hidden="1" customHeight="1">
      <c r="A153" s="3"/>
      <c r="B153" s="27" t="s">
        <v>140</v>
      </c>
      <c r="C153" s="40" t="s">
        <v>13</v>
      </c>
      <c r="D153" s="65">
        <v>33671</v>
      </c>
      <c r="E153" s="66">
        <f t="shared" si="97"/>
        <v>95.415001841933744</v>
      </c>
      <c r="F153" s="76">
        <v>2245</v>
      </c>
      <c r="G153" s="66">
        <f t="shared" ref="G153" si="108">F153/F141*100</f>
        <v>107.21107927411653</v>
      </c>
      <c r="H153" s="81">
        <v>4582</v>
      </c>
      <c r="I153" s="66">
        <f t="shared" si="68"/>
        <v>107.93875147232038</v>
      </c>
      <c r="J153" s="76">
        <v>3518</v>
      </c>
      <c r="K153" s="66">
        <f t="shared" si="99"/>
        <v>74.644600042435812</v>
      </c>
      <c r="L153" s="76" t="s">
        <v>214</v>
      </c>
      <c r="M153" s="76" t="s">
        <v>33</v>
      </c>
      <c r="N153" s="76">
        <f t="shared" si="93"/>
        <v>2031</v>
      </c>
      <c r="O153" s="66">
        <f t="shared" si="30"/>
        <v>70.30114226375909</v>
      </c>
      <c r="P153" s="76">
        <v>1487</v>
      </c>
      <c r="Q153" s="66">
        <f t="shared" si="87"/>
        <v>81.524122807017534</v>
      </c>
      <c r="R153" s="76">
        <v>37189</v>
      </c>
      <c r="S153" s="66">
        <f t="shared" si="100"/>
        <v>92.967851607419632</v>
      </c>
      <c r="T153" s="113">
        <v>11106</v>
      </c>
      <c r="U153" s="112">
        <f t="shared" si="101"/>
        <v>94.398640033999143</v>
      </c>
      <c r="V153" s="113">
        <v>9082</v>
      </c>
      <c r="W153" s="112">
        <f t="shared" si="102"/>
        <v>101.13585746102449</v>
      </c>
      <c r="X153" s="113">
        <f t="shared" si="82"/>
        <v>-2024</v>
      </c>
      <c r="Y153" s="112">
        <f t="shared" si="103"/>
        <v>72.675044883303414</v>
      </c>
      <c r="Z153" s="113">
        <f t="shared" si="83"/>
        <v>35165</v>
      </c>
      <c r="AA153" s="115">
        <f t="shared" si="104"/>
        <v>94.486390627938846</v>
      </c>
      <c r="AB153" s="53"/>
    </row>
    <row r="154" spans="1:28" s="2" customFormat="1" ht="12" hidden="1" customHeight="1">
      <c r="A154" s="3"/>
      <c r="B154" s="27" t="s">
        <v>141</v>
      </c>
      <c r="C154" s="40" t="s">
        <v>5</v>
      </c>
      <c r="D154" s="65">
        <v>34606</v>
      </c>
      <c r="E154" s="66">
        <f t="shared" si="97"/>
        <v>97.726695094744571</v>
      </c>
      <c r="F154" s="76">
        <v>2045</v>
      </c>
      <c r="G154" s="66">
        <f t="shared" ref="G154" si="109">F154/F142*100</f>
        <v>102.14785214785216</v>
      </c>
      <c r="H154" s="81">
        <v>5510</v>
      </c>
      <c r="I154" s="66">
        <f t="shared" si="68"/>
        <v>104.53424397647507</v>
      </c>
      <c r="J154" s="76">
        <v>3355</v>
      </c>
      <c r="K154" s="66">
        <f t="shared" si="99"/>
        <v>67.073170731707322</v>
      </c>
      <c r="L154" s="76" t="s">
        <v>214</v>
      </c>
      <c r="M154" s="76" t="s">
        <v>33</v>
      </c>
      <c r="N154" s="76">
        <f t="shared" si="93"/>
        <v>1872</v>
      </c>
      <c r="O154" s="66">
        <f t="shared" si="30"/>
        <v>60.115606936416185</v>
      </c>
      <c r="P154" s="76">
        <v>1483</v>
      </c>
      <c r="Q154" s="66">
        <f t="shared" si="87"/>
        <v>78.548728813559322</v>
      </c>
      <c r="R154" s="76">
        <v>37961</v>
      </c>
      <c r="S154" s="66">
        <f t="shared" si="100"/>
        <v>93.932645435874591</v>
      </c>
      <c r="T154" s="113">
        <v>11134</v>
      </c>
      <c r="U154" s="112">
        <f t="shared" si="101"/>
        <v>93.649592059887283</v>
      </c>
      <c r="V154" s="113">
        <v>8867</v>
      </c>
      <c r="W154" s="112">
        <f t="shared" si="102"/>
        <v>98.34738243123337</v>
      </c>
      <c r="X154" s="113">
        <f t="shared" si="82"/>
        <v>-2267</v>
      </c>
      <c r="Y154" s="112">
        <f t="shared" si="103"/>
        <v>78.907065784893831</v>
      </c>
      <c r="Z154" s="113">
        <f t="shared" si="83"/>
        <v>35694</v>
      </c>
      <c r="AA154" s="115">
        <f t="shared" si="104"/>
        <v>95.082578582844974</v>
      </c>
      <c r="AB154" s="53"/>
    </row>
    <row r="155" spans="1:28" s="2" customFormat="1" ht="12" hidden="1" customHeight="1">
      <c r="A155" s="3"/>
      <c r="B155" s="27" t="s">
        <v>142</v>
      </c>
      <c r="C155" s="40" t="s">
        <v>143</v>
      </c>
      <c r="D155" s="65">
        <v>33262</v>
      </c>
      <c r="E155" s="66">
        <f t="shared" si="97"/>
        <v>100.23203254482446</v>
      </c>
      <c r="F155" s="76">
        <v>1891</v>
      </c>
      <c r="G155" s="66">
        <f t="shared" ref="G155" si="110">F155/F143*100</f>
        <v>97.675619834710744</v>
      </c>
      <c r="H155" s="81">
        <v>3075</v>
      </c>
      <c r="I155" s="66">
        <f t="shared" si="68"/>
        <v>99.708171206225686</v>
      </c>
      <c r="J155" s="76">
        <v>3474</v>
      </c>
      <c r="K155" s="66">
        <f t="shared" si="99"/>
        <v>67.957746478873233</v>
      </c>
      <c r="L155" s="76" t="s">
        <v>214</v>
      </c>
      <c r="M155" s="76" t="s">
        <v>33</v>
      </c>
      <c r="N155" s="76">
        <f t="shared" si="93"/>
        <v>1974</v>
      </c>
      <c r="O155" s="66">
        <f t="shared" si="30"/>
        <v>61.687499999999993</v>
      </c>
      <c r="P155" s="76">
        <v>1500</v>
      </c>
      <c r="Q155" s="66">
        <f t="shared" si="87"/>
        <v>78.45188284518828</v>
      </c>
      <c r="R155" s="76">
        <v>36736</v>
      </c>
      <c r="S155" s="66">
        <f t="shared" si="100"/>
        <v>95.923962712483998</v>
      </c>
      <c r="T155" s="113">
        <v>11419</v>
      </c>
      <c r="U155" s="112">
        <f t="shared" si="101"/>
        <v>96.853265479219672</v>
      </c>
      <c r="V155" s="113">
        <v>9446</v>
      </c>
      <c r="W155" s="112">
        <f t="shared" si="102"/>
        <v>97.321244590974658</v>
      </c>
      <c r="X155" s="113">
        <f t="shared" si="82"/>
        <v>-1973</v>
      </c>
      <c r="Y155" s="112">
        <f t="shared" si="103"/>
        <v>94.673704414587334</v>
      </c>
      <c r="Z155" s="113">
        <f t="shared" si="83"/>
        <v>34763</v>
      </c>
      <c r="AA155" s="115">
        <f t="shared" si="104"/>
        <v>95.995913069892026</v>
      </c>
      <c r="AB155" s="53"/>
    </row>
    <row r="156" spans="1:28" s="2" customFormat="1" ht="12" hidden="1" customHeight="1">
      <c r="A156" s="3"/>
      <c r="B156" s="27" t="s">
        <v>144</v>
      </c>
      <c r="C156" s="40" t="s">
        <v>145</v>
      </c>
      <c r="D156" s="65">
        <v>31329</v>
      </c>
      <c r="E156" s="66">
        <f t="shared" si="97"/>
        <v>99.31841237636317</v>
      </c>
      <c r="F156" s="76">
        <v>2368</v>
      </c>
      <c r="G156" s="66">
        <f t="shared" ref="G156" si="111">F156/F144*100</f>
        <v>106.04567845947157</v>
      </c>
      <c r="H156" s="81">
        <v>576</v>
      </c>
      <c r="I156" s="66">
        <f t="shared" si="68"/>
        <v>126.31578947368421</v>
      </c>
      <c r="J156" s="76">
        <v>3236</v>
      </c>
      <c r="K156" s="66">
        <f t="shared" si="99"/>
        <v>65.75899207478156</v>
      </c>
      <c r="L156" s="76" t="s">
        <v>214</v>
      </c>
      <c r="M156" s="76" t="s">
        <v>33</v>
      </c>
      <c r="N156" s="76">
        <f t="shared" si="93"/>
        <v>1852</v>
      </c>
      <c r="O156" s="66">
        <f t="shared" ref="O156:O196" si="112">N156/N144*100</f>
        <v>56.809815950920253</v>
      </c>
      <c r="P156" s="76">
        <v>1384</v>
      </c>
      <c r="Q156" s="66">
        <f t="shared" ref="Q156:Q171" si="113">P156/P144*100</f>
        <v>83.323299217338956</v>
      </c>
      <c r="R156" s="76">
        <v>34565</v>
      </c>
      <c r="S156" s="66">
        <f t="shared" si="100"/>
        <v>94.789524201288913</v>
      </c>
      <c r="T156" s="113">
        <v>11372</v>
      </c>
      <c r="U156" s="112">
        <f t="shared" si="101"/>
        <v>94.632603811267373</v>
      </c>
      <c r="V156" s="113">
        <v>8985</v>
      </c>
      <c r="W156" s="112">
        <f t="shared" si="102"/>
        <v>96.199143468950751</v>
      </c>
      <c r="X156" s="113">
        <f t="shared" si="82"/>
        <v>-2387</v>
      </c>
      <c r="Y156" s="112">
        <f t="shared" si="103"/>
        <v>89.166977960403443</v>
      </c>
      <c r="Z156" s="113">
        <f t="shared" si="83"/>
        <v>32178</v>
      </c>
      <c r="AA156" s="115">
        <f t="shared" si="104"/>
        <v>95.234994672664854</v>
      </c>
      <c r="AB156" s="53"/>
    </row>
    <row r="157" spans="1:28" s="2" customFormat="1" ht="12" hidden="1" customHeight="1">
      <c r="A157" s="3"/>
      <c r="B157" s="27" t="s">
        <v>146</v>
      </c>
      <c r="C157" s="40" t="s">
        <v>8</v>
      </c>
      <c r="D157" s="65">
        <v>33599</v>
      </c>
      <c r="E157" s="66">
        <f t="shared" si="97"/>
        <v>97.188394897457414</v>
      </c>
      <c r="F157" s="76">
        <v>2306</v>
      </c>
      <c r="G157" s="66">
        <f t="shared" ref="G157" si="114">F157/F145*100</f>
        <v>84.779411764705884</v>
      </c>
      <c r="H157" s="81">
        <v>4846</v>
      </c>
      <c r="I157" s="66">
        <f t="shared" si="68"/>
        <v>112.35798747971251</v>
      </c>
      <c r="J157" s="76">
        <v>3055</v>
      </c>
      <c r="K157" s="66">
        <f t="shared" si="99"/>
        <v>63.792023386928378</v>
      </c>
      <c r="L157" s="76" t="s">
        <v>214</v>
      </c>
      <c r="M157" s="76" t="s">
        <v>33</v>
      </c>
      <c r="N157" s="76">
        <f t="shared" si="93"/>
        <v>1701</v>
      </c>
      <c r="O157" s="66">
        <f t="shared" si="112"/>
        <v>56.027667984189719</v>
      </c>
      <c r="P157" s="76">
        <v>1354</v>
      </c>
      <c r="Q157" s="66">
        <f t="shared" si="113"/>
        <v>77.23901882487165</v>
      </c>
      <c r="R157" s="76">
        <v>36654</v>
      </c>
      <c r="S157" s="66">
        <f t="shared" si="100"/>
        <v>93.125</v>
      </c>
      <c r="T157" s="113">
        <v>11035</v>
      </c>
      <c r="U157" s="112">
        <f t="shared" si="101"/>
        <v>96.048394116111055</v>
      </c>
      <c r="V157" s="113">
        <v>9603</v>
      </c>
      <c r="W157" s="112">
        <f t="shared" si="102"/>
        <v>100.0416710073966</v>
      </c>
      <c r="X157" s="113">
        <f t="shared" si="82"/>
        <v>-1432</v>
      </c>
      <c r="Y157" s="112">
        <f t="shared" si="103"/>
        <v>75.767195767195773</v>
      </c>
      <c r="Z157" s="113">
        <f t="shared" si="83"/>
        <v>35222</v>
      </c>
      <c r="AA157" s="115">
        <f t="shared" si="104"/>
        <v>94.000533760341611</v>
      </c>
      <c r="AB157" s="53"/>
    </row>
    <row r="158" spans="1:28" s="2" customFormat="1" ht="12" hidden="1" customHeight="1">
      <c r="A158" s="3"/>
      <c r="B158" s="27" t="s">
        <v>147</v>
      </c>
      <c r="C158" s="40" t="s">
        <v>9</v>
      </c>
      <c r="D158" s="65">
        <v>33713</v>
      </c>
      <c r="E158" s="66">
        <f t="shared" si="97"/>
        <v>98.694341169237973</v>
      </c>
      <c r="F158" s="76">
        <v>2826</v>
      </c>
      <c r="G158" s="66">
        <f t="shared" ref="G158" si="115">F158/F146*100</f>
        <v>94.011976047904184</v>
      </c>
      <c r="H158" s="81">
        <v>4840</v>
      </c>
      <c r="I158" s="66">
        <f t="shared" si="68"/>
        <v>106.63141661158846</v>
      </c>
      <c r="J158" s="76">
        <v>3502</v>
      </c>
      <c r="K158" s="66">
        <f t="shared" si="99"/>
        <v>77.068661971830991</v>
      </c>
      <c r="L158" s="76" t="s">
        <v>214</v>
      </c>
      <c r="M158" s="76" t="s">
        <v>33</v>
      </c>
      <c r="N158" s="76">
        <f t="shared" si="93"/>
        <v>2212</v>
      </c>
      <c r="O158" s="66">
        <f t="shared" si="112"/>
        <v>76.965901183020179</v>
      </c>
      <c r="P158" s="76">
        <v>1290</v>
      </c>
      <c r="Q158" s="66">
        <f t="shared" si="113"/>
        <v>77.245508982035929</v>
      </c>
      <c r="R158" s="76">
        <v>37215</v>
      </c>
      <c r="S158" s="66">
        <f t="shared" si="100"/>
        <v>96.15533679559725</v>
      </c>
      <c r="T158" s="113">
        <v>11532</v>
      </c>
      <c r="U158" s="112">
        <f t="shared" si="101"/>
        <v>100.91004550227511</v>
      </c>
      <c r="V158" s="113">
        <v>9572</v>
      </c>
      <c r="W158" s="112">
        <f t="shared" si="102"/>
        <v>111.75715119673089</v>
      </c>
      <c r="X158" s="113">
        <f t="shared" si="82"/>
        <v>-1960</v>
      </c>
      <c r="Y158" s="112">
        <f t="shared" si="103"/>
        <v>68.459657701711492</v>
      </c>
      <c r="Z158" s="113">
        <f t="shared" si="83"/>
        <v>35255</v>
      </c>
      <c r="AA158" s="115">
        <f t="shared" si="104"/>
        <v>98.367745535714292</v>
      </c>
      <c r="AB158" s="53"/>
    </row>
    <row r="159" spans="1:28" s="2" customFormat="1" ht="12" hidden="1" customHeight="1">
      <c r="A159" s="3"/>
      <c r="B159" s="27" t="s">
        <v>131</v>
      </c>
      <c r="C159" s="40" t="s">
        <v>10</v>
      </c>
      <c r="D159" s="65">
        <v>32045</v>
      </c>
      <c r="E159" s="66">
        <f t="shared" si="97"/>
        <v>100.23459493274945</v>
      </c>
      <c r="F159" s="76">
        <v>2862</v>
      </c>
      <c r="G159" s="66">
        <f t="shared" ref="G159" si="116">F159/F147*100</f>
        <v>98.249227600411942</v>
      </c>
      <c r="H159" s="81">
        <v>4759</v>
      </c>
      <c r="I159" s="66">
        <f t="shared" si="68"/>
        <v>108.10995002271694</v>
      </c>
      <c r="J159" s="76">
        <v>3238</v>
      </c>
      <c r="K159" s="66">
        <f t="shared" si="99"/>
        <v>80.707876370887334</v>
      </c>
      <c r="L159" s="76" t="s">
        <v>214</v>
      </c>
      <c r="M159" s="76" t="s">
        <v>33</v>
      </c>
      <c r="N159" s="76">
        <f t="shared" si="93"/>
        <v>2081</v>
      </c>
      <c r="O159" s="66">
        <f t="shared" si="112"/>
        <v>81.832481321274088</v>
      </c>
      <c r="P159" s="76">
        <v>1157</v>
      </c>
      <c r="Q159" s="66">
        <f t="shared" si="113"/>
        <v>78.761061946902657</v>
      </c>
      <c r="R159" s="76">
        <v>35283</v>
      </c>
      <c r="S159" s="66">
        <f t="shared" si="100"/>
        <v>98.057362014340498</v>
      </c>
      <c r="T159" s="113">
        <v>10744</v>
      </c>
      <c r="U159" s="112">
        <f t="shared" si="101"/>
        <v>99.297597042513857</v>
      </c>
      <c r="V159" s="113">
        <v>8669</v>
      </c>
      <c r="W159" s="112">
        <f t="shared" si="102"/>
        <v>99.758342922899885</v>
      </c>
      <c r="X159" s="113">
        <f t="shared" si="82"/>
        <v>-2075</v>
      </c>
      <c r="Y159" s="112">
        <f t="shared" si="103"/>
        <v>97.417840375586849</v>
      </c>
      <c r="Z159" s="113">
        <f t="shared" si="83"/>
        <v>33208</v>
      </c>
      <c r="AA159" s="115">
        <f t="shared" si="104"/>
        <v>98.097601323407773</v>
      </c>
      <c r="AB159" s="53"/>
    </row>
    <row r="160" spans="1:28" s="2" customFormat="1" ht="12" hidden="1" customHeight="1">
      <c r="A160" s="3"/>
      <c r="B160" s="27" t="s">
        <v>132</v>
      </c>
      <c r="C160" s="40" t="s">
        <v>11</v>
      </c>
      <c r="D160" s="65">
        <v>30101</v>
      </c>
      <c r="E160" s="66">
        <f t="shared" si="97"/>
        <v>97.474175059097817</v>
      </c>
      <c r="F160" s="76">
        <v>2091</v>
      </c>
      <c r="G160" s="66">
        <f t="shared" ref="G160" si="117">F160/F148*100</f>
        <v>85.381788485095953</v>
      </c>
      <c r="H160" s="81">
        <v>4164</v>
      </c>
      <c r="I160" s="66">
        <f t="shared" si="68"/>
        <v>93.426071348440658</v>
      </c>
      <c r="J160" s="76">
        <v>3007</v>
      </c>
      <c r="K160" s="66">
        <f t="shared" si="99"/>
        <v>79.550264550264544</v>
      </c>
      <c r="L160" s="76" t="s">
        <v>214</v>
      </c>
      <c r="M160" s="76" t="s">
        <v>33</v>
      </c>
      <c r="N160" s="76">
        <f t="shared" si="93"/>
        <v>1901</v>
      </c>
      <c r="O160" s="66">
        <f t="shared" si="112"/>
        <v>80.962521294718911</v>
      </c>
      <c r="P160" s="76">
        <v>1106</v>
      </c>
      <c r="Q160" s="66">
        <f t="shared" si="113"/>
        <v>77.234636871508371</v>
      </c>
      <c r="R160" s="76">
        <v>33108</v>
      </c>
      <c r="S160" s="66">
        <f t="shared" si="100"/>
        <v>95.519459911716339</v>
      </c>
      <c r="T160" s="113">
        <v>11060</v>
      </c>
      <c r="U160" s="112">
        <f t="shared" si="101"/>
        <v>100.90320226256728</v>
      </c>
      <c r="V160" s="113">
        <v>8801</v>
      </c>
      <c r="W160" s="112">
        <f t="shared" si="102"/>
        <v>103.3587786259542</v>
      </c>
      <c r="X160" s="113">
        <f t="shared" si="82"/>
        <v>-2259</v>
      </c>
      <c r="Y160" s="112">
        <f t="shared" si="103"/>
        <v>92.354865085854456</v>
      </c>
      <c r="Z160" s="113">
        <f t="shared" si="83"/>
        <v>30849</v>
      </c>
      <c r="AA160" s="115">
        <f t="shared" si="104"/>
        <v>95.759739251901294</v>
      </c>
      <c r="AB160" s="53"/>
    </row>
    <row r="161" spans="1:28" s="2" customFormat="1" ht="12" hidden="1" customHeight="1">
      <c r="A161" s="3"/>
      <c r="B161" s="27" t="s">
        <v>152</v>
      </c>
      <c r="C161" s="40" t="s">
        <v>153</v>
      </c>
      <c r="D161" s="65">
        <v>29905</v>
      </c>
      <c r="E161" s="66">
        <f t="shared" si="97"/>
        <v>99.138073926736283</v>
      </c>
      <c r="F161" s="76">
        <v>1675</v>
      </c>
      <c r="G161" s="66">
        <f t="shared" ref="G161" si="118">F161/F149*100</f>
        <v>93.003886729594669</v>
      </c>
      <c r="H161" s="81">
        <v>3909</v>
      </c>
      <c r="I161" s="66">
        <f t="shared" si="68"/>
        <v>101.13842173350582</v>
      </c>
      <c r="J161" s="76">
        <v>2868</v>
      </c>
      <c r="K161" s="66">
        <f t="shared" si="99"/>
        <v>79.755283648498335</v>
      </c>
      <c r="L161" s="76" t="s">
        <v>214</v>
      </c>
      <c r="M161" s="76" t="s">
        <v>33</v>
      </c>
      <c r="N161" s="76">
        <f t="shared" si="93"/>
        <v>1776</v>
      </c>
      <c r="O161" s="66">
        <f t="shared" si="112"/>
        <v>80.984952120383042</v>
      </c>
      <c r="P161" s="76">
        <v>1092</v>
      </c>
      <c r="Q161" s="66">
        <f t="shared" si="113"/>
        <v>77.833214540270845</v>
      </c>
      <c r="R161" s="76">
        <v>32773</v>
      </c>
      <c r="S161" s="66">
        <f t="shared" si="100"/>
        <v>97.073546399691963</v>
      </c>
      <c r="T161" s="113">
        <v>10626</v>
      </c>
      <c r="U161" s="112">
        <f t="shared" si="101"/>
        <v>99.197162061239723</v>
      </c>
      <c r="V161" s="113">
        <v>7905</v>
      </c>
      <c r="W161" s="112">
        <f t="shared" si="102"/>
        <v>94.185630882878584</v>
      </c>
      <c r="X161" s="113">
        <f t="shared" si="82"/>
        <v>-2721</v>
      </c>
      <c r="Y161" s="112">
        <f t="shared" si="103"/>
        <v>117.33505821474775</v>
      </c>
      <c r="Z161" s="113">
        <f t="shared" si="83"/>
        <v>30052</v>
      </c>
      <c r="AA161" s="115">
        <f t="shared" si="104"/>
        <v>95.57916163093951</v>
      </c>
      <c r="AB161" s="53"/>
    </row>
    <row r="162" spans="1:28" s="2" customFormat="1" ht="12" hidden="1" customHeight="1">
      <c r="A162" s="3"/>
      <c r="B162" s="27" t="s">
        <v>135</v>
      </c>
      <c r="C162" s="40" t="s">
        <v>136</v>
      </c>
      <c r="D162" s="65">
        <v>29546</v>
      </c>
      <c r="E162" s="66">
        <f t="shared" si="97"/>
        <v>99.02138213016957</v>
      </c>
      <c r="F162" s="76">
        <v>1586</v>
      </c>
      <c r="G162" s="66">
        <f t="shared" ref="G162" si="119">F162/F150*100</f>
        <v>91.359447004608299</v>
      </c>
      <c r="H162" s="81">
        <v>4606</v>
      </c>
      <c r="I162" s="66">
        <f t="shared" si="68"/>
        <v>94.34657927079067</v>
      </c>
      <c r="J162" s="76">
        <v>2685</v>
      </c>
      <c r="K162" s="66">
        <f t="shared" si="99"/>
        <v>87.745098039215691</v>
      </c>
      <c r="L162" s="76" t="s">
        <v>214</v>
      </c>
      <c r="M162" s="76" t="s">
        <v>33</v>
      </c>
      <c r="N162" s="76">
        <f t="shared" si="93"/>
        <v>1674</v>
      </c>
      <c r="O162" s="66">
        <f t="shared" si="112"/>
        <v>94.044943820224731</v>
      </c>
      <c r="P162" s="76">
        <v>1011</v>
      </c>
      <c r="Q162" s="66">
        <f t="shared" si="113"/>
        <v>78.984375</v>
      </c>
      <c r="R162" s="76">
        <v>32231</v>
      </c>
      <c r="S162" s="66">
        <f t="shared" si="100"/>
        <v>97.972521125904308</v>
      </c>
      <c r="T162" s="113">
        <v>10315</v>
      </c>
      <c r="U162" s="112">
        <f t="shared" si="101"/>
        <v>100.9591856709406</v>
      </c>
      <c r="V162" s="113">
        <v>7820</v>
      </c>
      <c r="W162" s="112">
        <f t="shared" si="102"/>
        <v>98.007269081338507</v>
      </c>
      <c r="X162" s="113">
        <f t="shared" si="82"/>
        <v>-2495</v>
      </c>
      <c r="Y162" s="112">
        <f t="shared" si="103"/>
        <v>111.4834673815907</v>
      </c>
      <c r="Z162" s="113">
        <f t="shared" si="83"/>
        <v>29736</v>
      </c>
      <c r="AA162" s="115">
        <f t="shared" si="104"/>
        <v>96.986301369863014</v>
      </c>
      <c r="AB162" s="53"/>
    </row>
    <row r="163" spans="1:28" s="2" customFormat="1" ht="12" hidden="1" customHeight="1">
      <c r="A163" s="3"/>
      <c r="B163" s="28" t="s">
        <v>137</v>
      </c>
      <c r="C163" s="40" t="s">
        <v>15</v>
      </c>
      <c r="D163" s="67">
        <v>33705</v>
      </c>
      <c r="E163" s="68">
        <f t="shared" si="97"/>
        <v>108.37969066529472</v>
      </c>
      <c r="F163" s="79">
        <v>2160</v>
      </c>
      <c r="G163" s="68">
        <f t="shared" ref="G163" si="120">F163/F151*100</f>
        <v>106.87778327560613</v>
      </c>
      <c r="H163" s="79">
        <v>3265</v>
      </c>
      <c r="I163" s="68">
        <f t="shared" si="68"/>
        <v>96.057664018829072</v>
      </c>
      <c r="J163" s="84">
        <v>3018</v>
      </c>
      <c r="K163" s="68">
        <f t="shared" si="99"/>
        <v>92.690417690417689</v>
      </c>
      <c r="L163" s="162" t="s">
        <v>214</v>
      </c>
      <c r="M163" s="76" t="s">
        <v>33</v>
      </c>
      <c r="N163" s="76">
        <f t="shared" si="93"/>
        <v>1827</v>
      </c>
      <c r="O163" s="68">
        <f t="shared" si="112"/>
        <v>98.650107991360699</v>
      </c>
      <c r="P163" s="85">
        <v>1191</v>
      </c>
      <c r="Q163" s="68">
        <f t="shared" si="113"/>
        <v>84.82905982905983</v>
      </c>
      <c r="R163" s="84">
        <v>36723</v>
      </c>
      <c r="S163" s="68">
        <f t="shared" si="100"/>
        <v>106.89273759278126</v>
      </c>
      <c r="T163" s="127">
        <v>13879</v>
      </c>
      <c r="U163" s="131">
        <f t="shared" si="101"/>
        <v>125.93231104255511</v>
      </c>
      <c r="V163" s="127">
        <v>9640</v>
      </c>
      <c r="W163" s="131">
        <f t="shared" si="102"/>
        <v>114.47571547322171</v>
      </c>
      <c r="X163" s="127">
        <f t="shared" si="82"/>
        <v>-4239</v>
      </c>
      <c r="Y163" s="131">
        <f t="shared" si="103"/>
        <v>163.03846153846152</v>
      </c>
      <c r="Z163" s="127">
        <f t="shared" si="83"/>
        <v>32484</v>
      </c>
      <c r="AA163" s="132">
        <f t="shared" si="104"/>
        <v>102.29570146433633</v>
      </c>
      <c r="AB163" s="53"/>
    </row>
    <row r="164" spans="1:28" s="2" customFormat="1" ht="12" hidden="1" customHeight="1">
      <c r="A164" s="3"/>
      <c r="B164" s="26" t="s">
        <v>154</v>
      </c>
      <c r="C164" s="41" t="s">
        <v>155</v>
      </c>
      <c r="D164" s="69">
        <v>32570</v>
      </c>
      <c r="E164" s="70">
        <f t="shared" si="97"/>
        <v>102.33771130522213</v>
      </c>
      <c r="F164" s="75">
        <v>2158</v>
      </c>
      <c r="G164" s="70">
        <f t="shared" ref="G164" si="121">F164/F152*100</f>
        <v>94.194674814491492</v>
      </c>
      <c r="H164" s="82">
        <v>3716</v>
      </c>
      <c r="I164" s="70">
        <f t="shared" si="68"/>
        <v>96.369294605809131</v>
      </c>
      <c r="J164" s="75">
        <v>3528</v>
      </c>
      <c r="K164" s="70">
        <f t="shared" si="99"/>
        <v>106.29707743296173</v>
      </c>
      <c r="L164" s="75" t="s">
        <v>214</v>
      </c>
      <c r="M164" s="75" t="s">
        <v>33</v>
      </c>
      <c r="N164" s="75">
        <f t="shared" si="93"/>
        <v>1578</v>
      </c>
      <c r="O164" s="70">
        <f t="shared" si="112"/>
        <v>81.888946549039957</v>
      </c>
      <c r="P164" s="75">
        <v>1950</v>
      </c>
      <c r="Q164" s="70">
        <f t="shared" si="113"/>
        <v>140.08620689655174</v>
      </c>
      <c r="R164" s="75">
        <v>36098</v>
      </c>
      <c r="S164" s="70">
        <f t="shared" si="100"/>
        <v>102.71162327500356</v>
      </c>
      <c r="T164" s="128">
        <v>11902</v>
      </c>
      <c r="U164" s="129">
        <f t="shared" si="101"/>
        <v>108.94279176201374</v>
      </c>
      <c r="V164" s="128">
        <v>10861</v>
      </c>
      <c r="W164" s="129">
        <f t="shared" si="102"/>
        <v>126.7475784805695</v>
      </c>
      <c r="X164" s="128">
        <f t="shared" si="82"/>
        <v>-1041</v>
      </c>
      <c r="Y164" s="129">
        <f t="shared" si="103"/>
        <v>44.18505942275042</v>
      </c>
      <c r="Z164" s="128">
        <f t="shared" si="83"/>
        <v>35057</v>
      </c>
      <c r="AA164" s="130">
        <f t="shared" si="104"/>
        <v>106.91695385647625</v>
      </c>
      <c r="AB164" s="53"/>
    </row>
    <row r="165" spans="1:28" s="2" customFormat="1" ht="12" hidden="1" customHeight="1">
      <c r="A165" s="3"/>
      <c r="B165" s="27" t="s">
        <v>140</v>
      </c>
      <c r="C165" s="40" t="s">
        <v>13</v>
      </c>
      <c r="D165" s="65">
        <v>34021</v>
      </c>
      <c r="E165" s="66">
        <f t="shared" ref="E165:G180" si="122">D165/D153*100</f>
        <v>101.0394701672062</v>
      </c>
      <c r="F165" s="76">
        <v>2753</v>
      </c>
      <c r="G165" s="66">
        <f t="shared" ref="G165" si="123">F165/F153*100</f>
        <v>122.62806236080179</v>
      </c>
      <c r="H165" s="81">
        <v>4527</v>
      </c>
      <c r="I165" s="66">
        <f t="shared" si="68"/>
        <v>98.799650807507646</v>
      </c>
      <c r="J165" s="76">
        <v>2871</v>
      </c>
      <c r="K165" s="66">
        <f t="shared" si="99"/>
        <v>81.608868675383732</v>
      </c>
      <c r="L165" s="76" t="s">
        <v>214</v>
      </c>
      <c r="M165" s="76" t="s">
        <v>33</v>
      </c>
      <c r="N165" s="76">
        <f t="shared" si="93"/>
        <v>839</v>
      </c>
      <c r="O165" s="66">
        <f t="shared" si="112"/>
        <v>41.3096996553422</v>
      </c>
      <c r="P165" s="76">
        <v>2032</v>
      </c>
      <c r="Q165" s="66">
        <f t="shared" si="113"/>
        <v>136.65097511768661</v>
      </c>
      <c r="R165" s="76">
        <v>36892</v>
      </c>
      <c r="S165" s="66">
        <f t="shared" si="100"/>
        <v>99.201376751189869</v>
      </c>
      <c r="T165" s="113">
        <v>12630</v>
      </c>
      <c r="U165" s="112">
        <f t="shared" si="101"/>
        <v>113.72231226364127</v>
      </c>
      <c r="V165" s="113">
        <v>10733</v>
      </c>
      <c r="W165" s="112">
        <f t="shared" si="102"/>
        <v>118.17881523893416</v>
      </c>
      <c r="X165" s="113">
        <f t="shared" si="82"/>
        <v>-1897</v>
      </c>
      <c r="Y165" s="112">
        <f t="shared" si="103"/>
        <v>93.72529644268775</v>
      </c>
      <c r="Z165" s="113">
        <f t="shared" si="83"/>
        <v>34995</v>
      </c>
      <c r="AA165" s="115">
        <f t="shared" si="104"/>
        <v>99.516564766102661</v>
      </c>
      <c r="AB165" s="53"/>
    </row>
    <row r="166" spans="1:28" s="2" customFormat="1" ht="12" hidden="1" customHeight="1">
      <c r="A166" s="3"/>
      <c r="B166" s="27" t="s">
        <v>141</v>
      </c>
      <c r="C166" s="40" t="s">
        <v>5</v>
      </c>
      <c r="D166" s="65">
        <v>33516</v>
      </c>
      <c r="E166" s="66">
        <f t="shared" si="122"/>
        <v>96.850257180835698</v>
      </c>
      <c r="F166" s="76">
        <v>2164</v>
      </c>
      <c r="G166" s="66">
        <f t="shared" ref="G166" si="124">F166/F154*100</f>
        <v>105.81907090464549</v>
      </c>
      <c r="H166" s="81">
        <v>5281</v>
      </c>
      <c r="I166" s="66">
        <f t="shared" si="68"/>
        <v>95.843920145190566</v>
      </c>
      <c r="J166" s="76">
        <v>2778</v>
      </c>
      <c r="K166" s="66">
        <f t="shared" si="99"/>
        <v>82.801788375558871</v>
      </c>
      <c r="L166" s="76" t="s">
        <v>214</v>
      </c>
      <c r="M166" s="76" t="s">
        <v>33</v>
      </c>
      <c r="N166" s="76">
        <f t="shared" si="93"/>
        <v>797</v>
      </c>
      <c r="O166" s="66">
        <f t="shared" si="112"/>
        <v>42.574786324786324</v>
      </c>
      <c r="P166" s="76">
        <v>1981</v>
      </c>
      <c r="Q166" s="66">
        <f t="shared" si="113"/>
        <v>133.58057990559675</v>
      </c>
      <c r="R166" s="76">
        <v>36294</v>
      </c>
      <c r="S166" s="66">
        <f t="shared" si="100"/>
        <v>95.608650983904525</v>
      </c>
      <c r="T166" s="113">
        <v>12865</v>
      </c>
      <c r="U166" s="112">
        <f t="shared" si="101"/>
        <v>115.54697323513562</v>
      </c>
      <c r="V166" s="113">
        <v>10655</v>
      </c>
      <c r="W166" s="112">
        <f t="shared" si="102"/>
        <v>120.16465546408031</v>
      </c>
      <c r="X166" s="113">
        <f t="shared" si="82"/>
        <v>-2210</v>
      </c>
      <c r="Y166" s="112">
        <f t="shared" si="103"/>
        <v>97.485663872959861</v>
      </c>
      <c r="Z166" s="113">
        <f t="shared" si="83"/>
        <v>34084</v>
      </c>
      <c r="AA166" s="115">
        <f t="shared" si="104"/>
        <v>95.489438000784446</v>
      </c>
      <c r="AB166" s="53"/>
    </row>
    <row r="167" spans="1:28" s="2" customFormat="1" ht="12" hidden="1" customHeight="1">
      <c r="A167" s="3"/>
      <c r="B167" s="27" t="s">
        <v>142</v>
      </c>
      <c r="C167" s="40" t="s">
        <v>143</v>
      </c>
      <c r="D167" s="65">
        <v>32074</v>
      </c>
      <c r="E167" s="66">
        <f t="shared" si="122"/>
        <v>96.428356683302269</v>
      </c>
      <c r="F167" s="76">
        <v>1462</v>
      </c>
      <c r="G167" s="66">
        <f t="shared" ref="G167" si="125">F167/F155*100</f>
        <v>77.313590692755156</v>
      </c>
      <c r="H167" s="81">
        <v>3120</v>
      </c>
      <c r="I167" s="66">
        <f t="shared" si="68"/>
        <v>101.46341463414635</v>
      </c>
      <c r="J167" s="76">
        <v>2950</v>
      </c>
      <c r="K167" s="66">
        <f t="shared" si="99"/>
        <v>84.916522740356939</v>
      </c>
      <c r="L167" s="76" t="s">
        <v>214</v>
      </c>
      <c r="M167" s="76" t="s">
        <v>33</v>
      </c>
      <c r="N167" s="76">
        <f t="shared" si="93"/>
        <v>786</v>
      </c>
      <c r="O167" s="66">
        <f t="shared" si="112"/>
        <v>39.817629179331313</v>
      </c>
      <c r="P167" s="76">
        <v>2164</v>
      </c>
      <c r="Q167" s="66">
        <f t="shared" si="113"/>
        <v>144.26666666666668</v>
      </c>
      <c r="R167" s="76">
        <v>35024</v>
      </c>
      <c r="S167" s="66">
        <f t="shared" si="100"/>
        <v>95.339721254355396</v>
      </c>
      <c r="T167" s="113">
        <v>12532</v>
      </c>
      <c r="U167" s="112">
        <f t="shared" si="101"/>
        <v>109.74691303967073</v>
      </c>
      <c r="V167" s="113">
        <v>11751</v>
      </c>
      <c r="W167" s="112">
        <f t="shared" si="102"/>
        <v>124.40186322252806</v>
      </c>
      <c r="X167" s="113">
        <f t="shared" si="82"/>
        <v>-781</v>
      </c>
      <c r="Y167" s="112">
        <f t="shared" si="103"/>
        <v>39.584389254941712</v>
      </c>
      <c r="Z167" s="113">
        <f t="shared" si="83"/>
        <v>34243</v>
      </c>
      <c r="AA167" s="115">
        <f t="shared" si="104"/>
        <v>98.504156718349961</v>
      </c>
      <c r="AB167" s="53"/>
    </row>
    <row r="168" spans="1:28" s="2" customFormat="1" ht="12" hidden="1" customHeight="1">
      <c r="A168" s="3"/>
      <c r="B168" s="27" t="s">
        <v>144</v>
      </c>
      <c r="C168" s="40" t="s">
        <v>145</v>
      </c>
      <c r="D168" s="65">
        <v>30261</v>
      </c>
      <c r="E168" s="66">
        <f t="shared" si="122"/>
        <v>96.591017906731778</v>
      </c>
      <c r="F168" s="76">
        <v>2021</v>
      </c>
      <c r="G168" s="66">
        <f t="shared" ref="G168" si="126">F168/F156*100</f>
        <v>85.34628378378379</v>
      </c>
      <c r="H168" s="81">
        <v>732</v>
      </c>
      <c r="I168" s="66">
        <f t="shared" si="68"/>
        <v>127.08333333333333</v>
      </c>
      <c r="J168" s="76">
        <v>2910</v>
      </c>
      <c r="K168" s="66">
        <f t="shared" si="99"/>
        <v>89.92583436341161</v>
      </c>
      <c r="L168" s="76" t="s">
        <v>214</v>
      </c>
      <c r="M168" s="76" t="s">
        <v>33</v>
      </c>
      <c r="N168" s="76">
        <f t="shared" si="93"/>
        <v>812</v>
      </c>
      <c r="O168" s="66">
        <f t="shared" si="112"/>
        <v>43.844492440604753</v>
      </c>
      <c r="P168" s="76">
        <v>2098</v>
      </c>
      <c r="Q168" s="66">
        <f t="shared" si="113"/>
        <v>151.58959537572255</v>
      </c>
      <c r="R168" s="76">
        <v>33171</v>
      </c>
      <c r="S168" s="66">
        <f t="shared" si="100"/>
        <v>95.967018660494716</v>
      </c>
      <c r="T168" s="113">
        <v>13025</v>
      </c>
      <c r="U168" s="112">
        <f t="shared" si="101"/>
        <v>114.53570172353149</v>
      </c>
      <c r="V168" s="113">
        <v>11500</v>
      </c>
      <c r="W168" s="112">
        <f t="shared" si="102"/>
        <v>127.99109627156371</v>
      </c>
      <c r="X168" s="113">
        <f t="shared" si="82"/>
        <v>-1525</v>
      </c>
      <c r="Y168" s="112">
        <f t="shared" si="103"/>
        <v>63.887725178047759</v>
      </c>
      <c r="Z168" s="113">
        <f t="shared" si="83"/>
        <v>31646</v>
      </c>
      <c r="AA168" s="115">
        <f t="shared" si="104"/>
        <v>98.346696500714771</v>
      </c>
      <c r="AB168" s="53"/>
    </row>
    <row r="169" spans="1:28" s="2" customFormat="1" ht="12" hidden="1" customHeight="1">
      <c r="A169" s="3"/>
      <c r="B169" s="27" t="s">
        <v>146</v>
      </c>
      <c r="C169" s="40" t="s">
        <v>8</v>
      </c>
      <c r="D169" s="65">
        <v>33550</v>
      </c>
      <c r="E169" s="66">
        <f t="shared" si="122"/>
        <v>99.854162326259711</v>
      </c>
      <c r="F169" s="76">
        <v>2675</v>
      </c>
      <c r="G169" s="66">
        <f t="shared" ref="G169" si="127">F169/F157*100</f>
        <v>116.00173460537728</v>
      </c>
      <c r="H169" s="81">
        <v>4413</v>
      </c>
      <c r="I169" s="66">
        <f t="shared" si="68"/>
        <v>91.064795707800243</v>
      </c>
      <c r="J169" s="76">
        <v>2832</v>
      </c>
      <c r="K169" s="66">
        <f t="shared" si="99"/>
        <v>92.700490998363335</v>
      </c>
      <c r="L169" s="76" t="s">
        <v>214</v>
      </c>
      <c r="M169" s="76" t="s">
        <v>33</v>
      </c>
      <c r="N169" s="76">
        <f t="shared" si="93"/>
        <v>852</v>
      </c>
      <c r="O169" s="66">
        <f t="shared" si="112"/>
        <v>50.088183421516753</v>
      </c>
      <c r="P169" s="76">
        <v>1980</v>
      </c>
      <c r="Q169" s="66">
        <f t="shared" si="113"/>
        <v>146.23338257016246</v>
      </c>
      <c r="R169" s="76">
        <v>36382</v>
      </c>
      <c r="S169" s="66">
        <f t="shared" si="100"/>
        <v>99.257925465160696</v>
      </c>
      <c r="T169" s="113">
        <v>12934</v>
      </c>
      <c r="U169" s="112">
        <f t="shared" si="101"/>
        <v>117.20888083371092</v>
      </c>
      <c r="V169" s="113">
        <v>11271</v>
      </c>
      <c r="W169" s="112">
        <f t="shared" si="102"/>
        <v>117.36957200874727</v>
      </c>
      <c r="X169" s="113">
        <f t="shared" si="82"/>
        <v>-1663</v>
      </c>
      <c r="Y169" s="112">
        <f t="shared" si="103"/>
        <v>116.13128491620112</v>
      </c>
      <c r="Z169" s="113">
        <f t="shared" si="83"/>
        <v>34719</v>
      </c>
      <c r="AA169" s="115">
        <f t="shared" si="104"/>
        <v>98.571915280222584</v>
      </c>
      <c r="AB169" s="53"/>
    </row>
    <row r="170" spans="1:28" s="2" customFormat="1" ht="12" hidden="1" customHeight="1">
      <c r="A170" s="3"/>
      <c r="B170" s="27" t="s">
        <v>147</v>
      </c>
      <c r="C170" s="40" t="s">
        <v>9</v>
      </c>
      <c r="D170" s="65">
        <v>33581</v>
      </c>
      <c r="E170" s="66">
        <f t="shared" si="122"/>
        <v>99.608459644647468</v>
      </c>
      <c r="F170" s="76">
        <v>2884</v>
      </c>
      <c r="G170" s="66">
        <f t="shared" ref="G170" si="128">F170/F158*100</f>
        <v>102.05237084217976</v>
      </c>
      <c r="H170" s="81">
        <v>4878</v>
      </c>
      <c r="I170" s="66">
        <f t="shared" si="68"/>
        <v>100.78512396694215</v>
      </c>
      <c r="J170" s="76">
        <v>2887</v>
      </c>
      <c r="K170" s="66">
        <f t="shared" si="99"/>
        <v>82.438606510565393</v>
      </c>
      <c r="L170" s="76" t="s">
        <v>214</v>
      </c>
      <c r="M170" s="76" t="s">
        <v>33</v>
      </c>
      <c r="N170" s="76">
        <f t="shared" si="93"/>
        <v>1075</v>
      </c>
      <c r="O170" s="66">
        <f t="shared" si="112"/>
        <v>48.598553345388787</v>
      </c>
      <c r="P170" s="76">
        <v>1812</v>
      </c>
      <c r="Q170" s="66">
        <f t="shared" si="113"/>
        <v>140.46511627906978</v>
      </c>
      <c r="R170" s="76">
        <v>36468</v>
      </c>
      <c r="S170" s="66">
        <f t="shared" si="100"/>
        <v>97.992744860943176</v>
      </c>
      <c r="T170" s="113">
        <v>12981</v>
      </c>
      <c r="U170" s="112">
        <f t="shared" si="101"/>
        <v>112.56503642039542</v>
      </c>
      <c r="V170" s="113">
        <v>11114</v>
      </c>
      <c r="W170" s="112">
        <f t="shared" si="102"/>
        <v>116.10948600083577</v>
      </c>
      <c r="X170" s="113">
        <f t="shared" si="82"/>
        <v>-1867</v>
      </c>
      <c r="Y170" s="112">
        <f t="shared" si="103"/>
        <v>95.255102040816325</v>
      </c>
      <c r="Z170" s="113">
        <f t="shared" si="83"/>
        <v>34601</v>
      </c>
      <c r="AA170" s="115">
        <f t="shared" si="104"/>
        <v>98.144943979577377</v>
      </c>
      <c r="AB170" s="53"/>
    </row>
    <row r="171" spans="1:28" s="2" customFormat="1" ht="12" hidden="1" customHeight="1">
      <c r="A171" s="3"/>
      <c r="B171" s="27" t="s">
        <v>131</v>
      </c>
      <c r="C171" s="40" t="s">
        <v>10</v>
      </c>
      <c r="D171" s="65">
        <v>32748</v>
      </c>
      <c r="E171" s="66">
        <f t="shared" si="122"/>
        <v>102.19378998283663</v>
      </c>
      <c r="F171" s="76">
        <v>2867</v>
      </c>
      <c r="G171" s="66">
        <f t="shared" ref="G171" si="129">F171/F159*100</f>
        <v>100.17470300489168</v>
      </c>
      <c r="H171" s="81">
        <v>4731</v>
      </c>
      <c r="I171" s="66">
        <f t="shared" si="68"/>
        <v>99.411641101071652</v>
      </c>
      <c r="J171" s="76">
        <v>2772</v>
      </c>
      <c r="K171" s="66">
        <f t="shared" si="99"/>
        <v>85.608400247066086</v>
      </c>
      <c r="L171" s="76" t="s">
        <v>214</v>
      </c>
      <c r="M171" s="76" t="s">
        <v>33</v>
      </c>
      <c r="N171" s="76">
        <f t="shared" si="93"/>
        <v>1069</v>
      </c>
      <c r="O171" s="66">
        <f t="shared" si="112"/>
        <v>51.369533877943297</v>
      </c>
      <c r="P171" s="76">
        <v>1703</v>
      </c>
      <c r="Q171" s="66">
        <f t="shared" si="113"/>
        <v>147.19101123595507</v>
      </c>
      <c r="R171" s="76">
        <v>35520</v>
      </c>
      <c r="S171" s="66">
        <f t="shared" si="100"/>
        <v>100.67171158915058</v>
      </c>
      <c r="T171" s="113">
        <v>12707</v>
      </c>
      <c r="U171" s="112">
        <f t="shared" si="101"/>
        <v>118.27066269545794</v>
      </c>
      <c r="V171" s="113">
        <v>10278</v>
      </c>
      <c r="W171" s="112">
        <f t="shared" si="102"/>
        <v>118.56038758795708</v>
      </c>
      <c r="X171" s="113">
        <f t="shared" si="82"/>
        <v>-2429</v>
      </c>
      <c r="Y171" s="112">
        <f t="shared" si="103"/>
        <v>117.06024096385541</v>
      </c>
      <c r="Z171" s="113">
        <f t="shared" si="83"/>
        <v>33091</v>
      </c>
      <c r="AA171" s="115">
        <f t="shared" si="104"/>
        <v>99.647675258973749</v>
      </c>
      <c r="AB171" s="53"/>
    </row>
    <row r="172" spans="1:28" s="2" customFormat="1" ht="12" hidden="1" customHeight="1">
      <c r="A172" s="3"/>
      <c r="B172" s="27" t="s">
        <v>132</v>
      </c>
      <c r="C172" s="40" t="s">
        <v>11</v>
      </c>
      <c r="D172" s="65">
        <v>30586</v>
      </c>
      <c r="E172" s="66">
        <f t="shared" si="122"/>
        <v>101.61124215142354</v>
      </c>
      <c r="F172" s="76">
        <v>2430</v>
      </c>
      <c r="G172" s="66">
        <f t="shared" ref="G172" si="130">F172/F160*100</f>
        <v>116.21233859397418</v>
      </c>
      <c r="H172" s="81">
        <v>3617</v>
      </c>
      <c r="I172" s="66">
        <f t="shared" si="68"/>
        <v>86.863592699327569</v>
      </c>
      <c r="J172" s="76">
        <v>2760</v>
      </c>
      <c r="K172" s="66">
        <f t="shared" si="99"/>
        <v>91.785833056202193</v>
      </c>
      <c r="L172" s="76" t="s">
        <v>214</v>
      </c>
      <c r="M172" s="76" t="s">
        <v>33</v>
      </c>
      <c r="N172" s="76">
        <f t="shared" si="93"/>
        <v>1135</v>
      </c>
      <c r="O172" s="66">
        <f t="shared" si="112"/>
        <v>59.705418200946866</v>
      </c>
      <c r="P172" s="76">
        <v>1625</v>
      </c>
      <c r="Q172" s="66">
        <f t="shared" ref="Q172:Q187" si="131">P172/P160*100</f>
        <v>146.9258589511754</v>
      </c>
      <c r="R172" s="76">
        <v>33346</v>
      </c>
      <c r="S172" s="66">
        <f t="shared" si="100"/>
        <v>100.71885949015345</v>
      </c>
      <c r="T172" s="113">
        <v>12701</v>
      </c>
      <c r="U172" s="112">
        <f t="shared" si="101"/>
        <v>114.8372513562387</v>
      </c>
      <c r="V172" s="113">
        <v>10462</v>
      </c>
      <c r="W172" s="112">
        <f t="shared" si="102"/>
        <v>118.87285535734576</v>
      </c>
      <c r="X172" s="113">
        <f t="shared" si="82"/>
        <v>-2239</v>
      </c>
      <c r="Y172" s="112">
        <f t="shared" si="103"/>
        <v>99.114652501106676</v>
      </c>
      <c r="Z172" s="113">
        <f t="shared" si="83"/>
        <v>31107</v>
      </c>
      <c r="AA172" s="115">
        <f t="shared" si="104"/>
        <v>100.83633180978313</v>
      </c>
      <c r="AB172" s="53"/>
    </row>
    <row r="173" spans="1:28" s="2" customFormat="1" ht="12" hidden="1" customHeight="1">
      <c r="A173" s="3"/>
      <c r="B173" s="27" t="s">
        <v>156</v>
      </c>
      <c r="C173" s="40" t="s">
        <v>157</v>
      </c>
      <c r="D173" s="65">
        <v>30303</v>
      </c>
      <c r="E173" s="66">
        <f t="shared" si="122"/>
        <v>101.33088112355793</v>
      </c>
      <c r="F173" s="76">
        <v>2002</v>
      </c>
      <c r="G173" s="66">
        <f t="shared" ref="G173" si="132">F173/F161*100</f>
        <v>119.5223880597015</v>
      </c>
      <c r="H173" s="81">
        <v>4039</v>
      </c>
      <c r="I173" s="66">
        <f t="shared" si="68"/>
        <v>103.32565873624968</v>
      </c>
      <c r="J173" s="76">
        <v>2654</v>
      </c>
      <c r="K173" s="66">
        <f t="shared" si="99"/>
        <v>92.538354253835436</v>
      </c>
      <c r="L173" s="76" t="s">
        <v>214</v>
      </c>
      <c r="M173" s="76" t="s">
        <v>33</v>
      </c>
      <c r="N173" s="76">
        <f t="shared" si="93"/>
        <v>1008</v>
      </c>
      <c r="O173" s="66">
        <f t="shared" si="112"/>
        <v>56.756756756756758</v>
      </c>
      <c r="P173" s="76">
        <v>1646</v>
      </c>
      <c r="Q173" s="66">
        <f t="shared" si="131"/>
        <v>150.73260073260073</v>
      </c>
      <c r="R173" s="76">
        <v>32957</v>
      </c>
      <c r="S173" s="66">
        <f t="shared" si="100"/>
        <v>100.56143776889512</v>
      </c>
      <c r="T173" s="113">
        <v>12386</v>
      </c>
      <c r="U173" s="112">
        <f t="shared" si="101"/>
        <v>116.56314699792961</v>
      </c>
      <c r="V173" s="113">
        <v>10116</v>
      </c>
      <c r="W173" s="112">
        <f t="shared" si="102"/>
        <v>127.96963946869072</v>
      </c>
      <c r="X173" s="113">
        <f t="shared" si="82"/>
        <v>-2270</v>
      </c>
      <c r="Y173" s="112">
        <f t="shared" si="103"/>
        <v>83.425211319367875</v>
      </c>
      <c r="Z173" s="113">
        <f t="shared" si="83"/>
        <v>30687</v>
      </c>
      <c r="AA173" s="115">
        <f t="shared" si="104"/>
        <v>102.11300412618129</v>
      </c>
      <c r="AB173" s="53"/>
    </row>
    <row r="174" spans="1:28" s="2" customFormat="1" ht="12" hidden="1" customHeight="1">
      <c r="A174" s="3"/>
      <c r="B174" s="27" t="s">
        <v>135</v>
      </c>
      <c r="C174" s="40" t="s">
        <v>136</v>
      </c>
      <c r="D174" s="65">
        <v>30891</v>
      </c>
      <c r="E174" s="66">
        <f t="shared" si="122"/>
        <v>104.55222365125567</v>
      </c>
      <c r="F174" s="76">
        <v>1932</v>
      </c>
      <c r="G174" s="66">
        <f t="shared" ref="G174" si="133">F174/F162*100</f>
        <v>121.81588902900377</v>
      </c>
      <c r="H174" s="81">
        <v>5052</v>
      </c>
      <c r="I174" s="66">
        <f t="shared" si="68"/>
        <v>109.68302214502823</v>
      </c>
      <c r="J174" s="76">
        <v>2461</v>
      </c>
      <c r="K174" s="66">
        <f t="shared" si="99"/>
        <v>91.65735567970205</v>
      </c>
      <c r="L174" s="76" t="s">
        <v>214</v>
      </c>
      <c r="M174" s="76" t="s">
        <v>33</v>
      </c>
      <c r="N174" s="76">
        <f t="shared" si="93"/>
        <v>907</v>
      </c>
      <c r="O174" s="66">
        <f t="shared" si="112"/>
        <v>54.181600955794508</v>
      </c>
      <c r="P174" s="76">
        <v>1554</v>
      </c>
      <c r="Q174" s="66">
        <f t="shared" si="131"/>
        <v>153.70919881305639</v>
      </c>
      <c r="R174" s="76">
        <v>33352</v>
      </c>
      <c r="S174" s="66">
        <f t="shared" si="100"/>
        <v>103.47801805714995</v>
      </c>
      <c r="T174" s="113">
        <v>12245</v>
      </c>
      <c r="U174" s="112">
        <f t="shared" si="101"/>
        <v>118.71061560833738</v>
      </c>
      <c r="V174" s="113">
        <v>9889</v>
      </c>
      <c r="W174" s="112">
        <f t="shared" si="102"/>
        <v>126.45780051150895</v>
      </c>
      <c r="X174" s="113">
        <f t="shared" si="82"/>
        <v>-2356</v>
      </c>
      <c r="Y174" s="112">
        <f t="shared" si="103"/>
        <v>94.428857715430865</v>
      </c>
      <c r="Z174" s="113">
        <f t="shared" si="83"/>
        <v>30996</v>
      </c>
      <c r="AA174" s="115">
        <f t="shared" si="104"/>
        <v>104.23728813559323</v>
      </c>
      <c r="AB174" s="53"/>
    </row>
    <row r="175" spans="1:28" s="2" customFormat="1" ht="12" hidden="1" customHeight="1">
      <c r="A175" s="3"/>
      <c r="B175" s="28" t="s">
        <v>137</v>
      </c>
      <c r="C175" s="42" t="s">
        <v>15</v>
      </c>
      <c r="D175" s="67">
        <v>30326</v>
      </c>
      <c r="E175" s="68">
        <f t="shared" si="122"/>
        <v>89.974781189734472</v>
      </c>
      <c r="F175" s="79">
        <v>2029</v>
      </c>
      <c r="G175" s="68">
        <f t="shared" ref="G175" si="134">F175/F163*100</f>
        <v>93.93518518518519</v>
      </c>
      <c r="H175" s="79">
        <v>2921</v>
      </c>
      <c r="I175" s="68">
        <f t="shared" si="68"/>
        <v>89.464012251148546</v>
      </c>
      <c r="J175" s="84">
        <v>2658</v>
      </c>
      <c r="K175" s="68">
        <f t="shared" si="99"/>
        <v>88.071570576540765</v>
      </c>
      <c r="L175" s="162" t="s">
        <v>214</v>
      </c>
      <c r="M175" s="76" t="s">
        <v>33</v>
      </c>
      <c r="N175" s="77">
        <f t="shared" si="93"/>
        <v>952</v>
      </c>
      <c r="O175" s="68">
        <f t="shared" si="112"/>
        <v>52.107279693486589</v>
      </c>
      <c r="P175" s="85">
        <v>1706</v>
      </c>
      <c r="Q175" s="68">
        <f t="shared" si="131"/>
        <v>143.24097397145258</v>
      </c>
      <c r="R175" s="84">
        <v>32984</v>
      </c>
      <c r="S175" s="68">
        <f t="shared" si="100"/>
        <v>89.818369958881348</v>
      </c>
      <c r="T175" s="127">
        <v>12804</v>
      </c>
      <c r="U175" s="131">
        <f t="shared" si="101"/>
        <v>92.254485193457754</v>
      </c>
      <c r="V175" s="127">
        <v>10383</v>
      </c>
      <c r="W175" s="131">
        <f t="shared" si="102"/>
        <v>107.70746887966804</v>
      </c>
      <c r="X175" s="127">
        <f t="shared" si="82"/>
        <v>-2421</v>
      </c>
      <c r="Y175" s="131">
        <f t="shared" si="103"/>
        <v>57.112526539278129</v>
      </c>
      <c r="Z175" s="127">
        <f t="shared" si="83"/>
        <v>30563</v>
      </c>
      <c r="AA175" s="132">
        <f t="shared" si="104"/>
        <v>94.086319418790794</v>
      </c>
      <c r="AB175" s="53"/>
    </row>
    <row r="176" spans="1:28" s="2" customFormat="1" ht="12" hidden="1" customHeight="1">
      <c r="A176" s="3"/>
      <c r="B176" s="26" t="s">
        <v>158</v>
      </c>
      <c r="C176" s="40" t="s">
        <v>159</v>
      </c>
      <c r="D176" s="69">
        <v>31331</v>
      </c>
      <c r="E176" s="70">
        <f t="shared" si="122"/>
        <v>96.195885784464224</v>
      </c>
      <c r="F176" s="75">
        <v>2078</v>
      </c>
      <c r="G176" s="70">
        <f t="shared" si="122"/>
        <v>96.292863762743281</v>
      </c>
      <c r="H176" s="82">
        <v>3557</v>
      </c>
      <c r="I176" s="70">
        <f t="shared" si="68"/>
        <v>95.721205597416585</v>
      </c>
      <c r="J176" s="75">
        <v>2498</v>
      </c>
      <c r="K176" s="70">
        <f t="shared" si="99"/>
        <v>70.804988662131521</v>
      </c>
      <c r="L176" s="75" t="s">
        <v>214</v>
      </c>
      <c r="M176" s="75" t="s">
        <v>33</v>
      </c>
      <c r="N176" s="76">
        <f t="shared" si="93"/>
        <v>788</v>
      </c>
      <c r="O176" s="70">
        <f t="shared" si="112"/>
        <v>49.936628643852977</v>
      </c>
      <c r="P176" s="75">
        <v>1710</v>
      </c>
      <c r="Q176" s="70">
        <f t="shared" si="131"/>
        <v>87.692307692307693</v>
      </c>
      <c r="R176" s="75">
        <v>33829</v>
      </c>
      <c r="S176" s="70">
        <f t="shared" si="100"/>
        <v>93.71433320405562</v>
      </c>
      <c r="T176" s="128">
        <v>13069</v>
      </c>
      <c r="U176" s="129">
        <f t="shared" si="101"/>
        <v>109.80507477734835</v>
      </c>
      <c r="V176" s="128">
        <v>10258</v>
      </c>
      <c r="W176" s="129">
        <f t="shared" si="102"/>
        <v>94.448025043734461</v>
      </c>
      <c r="X176" s="128">
        <f t="shared" si="82"/>
        <v>-2811</v>
      </c>
      <c r="Y176" s="129">
        <f>X176/X164*100</f>
        <v>270.02881844380403</v>
      </c>
      <c r="Z176" s="128">
        <f t="shared" si="83"/>
        <v>31018</v>
      </c>
      <c r="AA176" s="130">
        <f t="shared" si="104"/>
        <v>88.478763157144087</v>
      </c>
      <c r="AB176" s="53"/>
    </row>
    <row r="177" spans="1:28" s="2" customFormat="1" ht="12" hidden="1" customHeight="1">
      <c r="A177" s="3"/>
      <c r="B177" s="27" t="s">
        <v>140</v>
      </c>
      <c r="C177" s="40" t="s">
        <v>13</v>
      </c>
      <c r="D177" s="65">
        <v>32871</v>
      </c>
      <c r="E177" s="66">
        <f t="shared" si="122"/>
        <v>96.619734869639345</v>
      </c>
      <c r="F177" s="76">
        <v>1230</v>
      </c>
      <c r="G177" s="66">
        <f>F177/F165*100</f>
        <v>44.678532509989104</v>
      </c>
      <c r="H177" s="81">
        <v>4853</v>
      </c>
      <c r="I177" s="66">
        <f t="shared" si="68"/>
        <v>107.20123702231059</v>
      </c>
      <c r="J177" s="76">
        <v>2625</v>
      </c>
      <c r="K177" s="66">
        <f t="shared" si="99"/>
        <v>91.431556948798331</v>
      </c>
      <c r="L177" s="76" t="s">
        <v>214</v>
      </c>
      <c r="M177" s="76" t="s">
        <v>33</v>
      </c>
      <c r="N177" s="76">
        <f t="shared" si="93"/>
        <v>848</v>
      </c>
      <c r="O177" s="66">
        <f t="shared" si="112"/>
        <v>101.07270560190705</v>
      </c>
      <c r="P177" s="76">
        <v>1777</v>
      </c>
      <c r="Q177" s="66">
        <f t="shared" si="131"/>
        <v>87.4507874015748</v>
      </c>
      <c r="R177" s="76">
        <v>35496</v>
      </c>
      <c r="S177" s="66">
        <f t="shared" si="100"/>
        <v>96.215981784668756</v>
      </c>
      <c r="T177" s="113">
        <v>13442</v>
      </c>
      <c r="U177" s="112">
        <f t="shared" si="101"/>
        <v>106.42913697545526</v>
      </c>
      <c r="V177" s="113">
        <v>11120</v>
      </c>
      <c r="W177" s="112">
        <f t="shared" si="102"/>
        <v>103.60570204043604</v>
      </c>
      <c r="X177" s="113">
        <f t="shared" si="82"/>
        <v>-2322</v>
      </c>
      <c r="Y177" s="112">
        <f t="shared" si="103"/>
        <v>122.40379546652609</v>
      </c>
      <c r="Z177" s="113">
        <f t="shared" si="83"/>
        <v>33174</v>
      </c>
      <c r="AA177" s="115">
        <f t="shared" si="104"/>
        <v>94.796399485640805</v>
      </c>
      <c r="AB177" s="53"/>
    </row>
    <row r="178" spans="1:28" s="2" customFormat="1" ht="12" hidden="1" customHeight="1">
      <c r="A178" s="3"/>
      <c r="B178" s="27" t="s">
        <v>141</v>
      </c>
      <c r="C178" s="40" t="s">
        <v>5</v>
      </c>
      <c r="D178" s="65">
        <v>32981</v>
      </c>
      <c r="E178" s="66">
        <f t="shared" si="122"/>
        <v>98.403747463897844</v>
      </c>
      <c r="F178" s="76">
        <v>1242</v>
      </c>
      <c r="G178" s="66">
        <f t="shared" si="122"/>
        <v>57.393715341959336</v>
      </c>
      <c r="H178" s="81">
        <v>4909</v>
      </c>
      <c r="I178" s="66">
        <f t="shared" si="68"/>
        <v>92.955879568263583</v>
      </c>
      <c r="J178" s="76">
        <v>2401</v>
      </c>
      <c r="K178" s="66">
        <f t="shared" si="99"/>
        <v>86.429085673146147</v>
      </c>
      <c r="L178" s="76" t="s">
        <v>214</v>
      </c>
      <c r="M178" s="76" t="s">
        <v>33</v>
      </c>
      <c r="N178" s="76">
        <f t="shared" si="93"/>
        <v>655</v>
      </c>
      <c r="O178" s="66">
        <f t="shared" si="112"/>
        <v>82.183186951066503</v>
      </c>
      <c r="P178" s="76">
        <v>1746</v>
      </c>
      <c r="Q178" s="66">
        <f t="shared" si="131"/>
        <v>88.137304391721344</v>
      </c>
      <c r="R178" s="76">
        <v>35382</v>
      </c>
      <c r="S178" s="66">
        <f t="shared" si="100"/>
        <v>97.487187964952881</v>
      </c>
      <c r="T178" s="113">
        <v>13093</v>
      </c>
      <c r="U178" s="112">
        <f t="shared" si="101"/>
        <v>101.77225029148853</v>
      </c>
      <c r="V178" s="113">
        <v>10691</v>
      </c>
      <c r="W178" s="112">
        <f t="shared" si="102"/>
        <v>100.33786954481465</v>
      </c>
      <c r="X178" s="113">
        <f t="shared" si="82"/>
        <v>-2402</v>
      </c>
      <c r="Y178" s="112">
        <f t="shared" si="103"/>
        <v>108.68778280542986</v>
      </c>
      <c r="Z178" s="113">
        <f t="shared" si="83"/>
        <v>32980</v>
      </c>
      <c r="AA178" s="115">
        <f t="shared" si="104"/>
        <v>96.76094355122639</v>
      </c>
      <c r="AB178" s="53"/>
    </row>
    <row r="179" spans="1:28" s="2" customFormat="1" ht="12" hidden="1" customHeight="1">
      <c r="A179" s="3"/>
      <c r="B179" s="27" t="s">
        <v>142</v>
      </c>
      <c r="C179" s="40" t="s">
        <v>143</v>
      </c>
      <c r="D179" s="65">
        <v>32864</v>
      </c>
      <c r="E179" s="66">
        <f t="shared" si="122"/>
        <v>102.46305418719213</v>
      </c>
      <c r="F179" s="76">
        <v>1654</v>
      </c>
      <c r="G179" s="66">
        <f>F179/F167*100</f>
        <v>113.13269493844049</v>
      </c>
      <c r="H179" s="81">
        <v>3326</v>
      </c>
      <c r="I179" s="66">
        <f t="shared" si="68"/>
        <v>106.6025641025641</v>
      </c>
      <c r="J179" s="76">
        <v>2515</v>
      </c>
      <c r="K179" s="66">
        <f t="shared" si="99"/>
        <v>85.254237288135599</v>
      </c>
      <c r="L179" s="76" t="s">
        <v>214</v>
      </c>
      <c r="M179" s="76" t="s">
        <v>33</v>
      </c>
      <c r="N179" s="76">
        <f t="shared" si="93"/>
        <v>665</v>
      </c>
      <c r="O179" s="66">
        <f t="shared" si="112"/>
        <v>84.605597964376585</v>
      </c>
      <c r="P179" s="76">
        <v>1850</v>
      </c>
      <c r="Q179" s="66">
        <f t="shared" si="131"/>
        <v>85.489833641404815</v>
      </c>
      <c r="R179" s="76">
        <v>35379</v>
      </c>
      <c r="S179" s="66">
        <f t="shared" si="100"/>
        <v>101.0135906806761</v>
      </c>
      <c r="T179" s="113">
        <v>13745</v>
      </c>
      <c r="U179" s="112">
        <f t="shared" si="101"/>
        <v>109.67922119374403</v>
      </c>
      <c r="V179" s="113">
        <v>11346</v>
      </c>
      <c r="W179" s="112">
        <f t="shared" si="102"/>
        <v>96.553484809803422</v>
      </c>
      <c r="X179" s="113">
        <f t="shared" si="82"/>
        <v>-2399</v>
      </c>
      <c r="Y179" s="112">
        <f t="shared" si="103"/>
        <v>307.17029449423814</v>
      </c>
      <c r="Z179" s="113">
        <f t="shared" si="83"/>
        <v>32980</v>
      </c>
      <c r="AA179" s="115">
        <f t="shared" si="104"/>
        <v>96.311654936775398</v>
      </c>
      <c r="AB179" s="53"/>
    </row>
    <row r="180" spans="1:28" s="2" customFormat="1" ht="12" hidden="1" customHeight="1">
      <c r="A180" s="3"/>
      <c r="B180" s="27" t="s">
        <v>144</v>
      </c>
      <c r="C180" s="40" t="s">
        <v>145</v>
      </c>
      <c r="D180" s="65">
        <v>30722</v>
      </c>
      <c r="E180" s="66">
        <f t="shared" si="122"/>
        <v>101.52341297379466</v>
      </c>
      <c r="F180" s="76">
        <v>1611</v>
      </c>
      <c r="G180" s="66">
        <f t="shared" si="122"/>
        <v>79.713013359722908</v>
      </c>
      <c r="H180" s="81">
        <v>569</v>
      </c>
      <c r="I180" s="66">
        <f t="shared" si="68"/>
        <v>77.732240437158467</v>
      </c>
      <c r="J180" s="76">
        <v>2625</v>
      </c>
      <c r="K180" s="66">
        <f t="shared" si="99"/>
        <v>90.206185567010309</v>
      </c>
      <c r="L180" s="76" t="s">
        <v>214</v>
      </c>
      <c r="M180" s="76" t="s">
        <v>33</v>
      </c>
      <c r="N180" s="76">
        <f t="shared" si="93"/>
        <v>790</v>
      </c>
      <c r="O180" s="66">
        <f t="shared" si="112"/>
        <v>97.290640394088669</v>
      </c>
      <c r="P180" s="76">
        <v>1835</v>
      </c>
      <c r="Q180" s="66">
        <f t="shared" si="131"/>
        <v>87.464251668255471</v>
      </c>
      <c r="R180" s="76">
        <v>33347</v>
      </c>
      <c r="S180" s="66">
        <f t="shared" si="100"/>
        <v>100.53058394380633</v>
      </c>
      <c r="T180" s="113">
        <v>13845</v>
      </c>
      <c r="U180" s="112">
        <f t="shared" si="101"/>
        <v>106.29558541266795</v>
      </c>
      <c r="V180" s="113">
        <v>11829</v>
      </c>
      <c r="W180" s="112">
        <f t="shared" si="102"/>
        <v>102.86086956521739</v>
      </c>
      <c r="X180" s="113">
        <f t="shared" si="82"/>
        <v>-2016</v>
      </c>
      <c r="Y180" s="112">
        <f t="shared" si="103"/>
        <v>132.19672131147541</v>
      </c>
      <c r="Z180" s="113">
        <f t="shared" si="83"/>
        <v>31331</v>
      </c>
      <c r="AA180" s="115">
        <f t="shared" si="104"/>
        <v>99.004613537255892</v>
      </c>
      <c r="AB180" s="53"/>
    </row>
    <row r="181" spans="1:28" s="2" customFormat="1" ht="12" hidden="1" customHeight="1">
      <c r="A181" s="3"/>
      <c r="B181" s="27" t="s">
        <v>146</v>
      </c>
      <c r="C181" s="40" t="s">
        <v>8</v>
      </c>
      <c r="D181" s="65">
        <v>33670</v>
      </c>
      <c r="E181" s="66">
        <f t="shared" ref="E181:G196" si="135">D181/D169*100</f>
        <v>100.35767511177347</v>
      </c>
      <c r="F181" s="76">
        <v>1649</v>
      </c>
      <c r="G181" s="66">
        <f t="shared" si="135"/>
        <v>61.644859813084111</v>
      </c>
      <c r="H181" s="81">
        <v>4516</v>
      </c>
      <c r="I181" s="66">
        <f t="shared" si="68"/>
        <v>102.33401314298662</v>
      </c>
      <c r="J181" s="76">
        <v>2248</v>
      </c>
      <c r="K181" s="66">
        <f t="shared" si="99"/>
        <v>79.378531073446325</v>
      </c>
      <c r="L181" s="76" t="s">
        <v>214</v>
      </c>
      <c r="M181" s="76" t="s">
        <v>33</v>
      </c>
      <c r="N181" s="76">
        <f t="shared" si="93"/>
        <v>494</v>
      </c>
      <c r="O181" s="66">
        <f t="shared" si="112"/>
        <v>57.981220657276999</v>
      </c>
      <c r="P181" s="76">
        <v>1754</v>
      </c>
      <c r="Q181" s="66">
        <f t="shared" si="131"/>
        <v>88.585858585858588</v>
      </c>
      <c r="R181" s="76">
        <v>35918</v>
      </c>
      <c r="S181" s="66">
        <f t="shared" si="100"/>
        <v>98.724644054752346</v>
      </c>
      <c r="T181" s="113">
        <v>13342</v>
      </c>
      <c r="U181" s="112">
        <f t="shared" si="101"/>
        <v>103.15447657337251</v>
      </c>
      <c r="V181" s="113">
        <v>11462</v>
      </c>
      <c r="W181" s="112">
        <f t="shared" si="102"/>
        <v>101.69461449738266</v>
      </c>
      <c r="X181" s="113">
        <f t="shared" si="82"/>
        <v>-1880</v>
      </c>
      <c r="Y181" s="112">
        <f t="shared" si="103"/>
        <v>113.04870715574265</v>
      </c>
      <c r="Z181" s="113">
        <f t="shared" si="83"/>
        <v>34038</v>
      </c>
      <c r="AA181" s="115">
        <f t="shared" si="104"/>
        <v>98.038537976324207</v>
      </c>
      <c r="AB181" s="53"/>
    </row>
    <row r="182" spans="1:28" s="2" customFormat="1" ht="12" hidden="1" customHeight="1">
      <c r="A182" s="3"/>
      <c r="B182" s="27" t="s">
        <v>147</v>
      </c>
      <c r="C182" s="40" t="s">
        <v>9</v>
      </c>
      <c r="D182" s="65">
        <v>34646</v>
      </c>
      <c r="E182" s="66">
        <f t="shared" si="135"/>
        <v>103.17143622881989</v>
      </c>
      <c r="F182" s="76">
        <v>2199</v>
      </c>
      <c r="G182" s="66">
        <f t="shared" si="135"/>
        <v>76.248266296809987</v>
      </c>
      <c r="H182" s="81">
        <v>5149</v>
      </c>
      <c r="I182" s="66">
        <f t="shared" si="68"/>
        <v>105.55555555555556</v>
      </c>
      <c r="J182" s="76">
        <v>2141</v>
      </c>
      <c r="K182" s="66">
        <f t="shared" si="99"/>
        <v>74.16002771042605</v>
      </c>
      <c r="L182" s="76" t="s">
        <v>214</v>
      </c>
      <c r="M182" s="76" t="s">
        <v>33</v>
      </c>
      <c r="N182" s="76">
        <f t="shared" si="93"/>
        <v>571</v>
      </c>
      <c r="O182" s="66">
        <f t="shared" si="112"/>
        <v>53.116279069767444</v>
      </c>
      <c r="P182" s="76">
        <v>1570</v>
      </c>
      <c r="Q182" s="66">
        <f t="shared" si="131"/>
        <v>86.644591611479029</v>
      </c>
      <c r="R182" s="76">
        <v>36787</v>
      </c>
      <c r="S182" s="66">
        <f t="shared" si="100"/>
        <v>100.87473949764177</v>
      </c>
      <c r="T182" s="113">
        <v>13393</v>
      </c>
      <c r="U182" s="112">
        <f t="shared" si="101"/>
        <v>103.17386950157923</v>
      </c>
      <c r="V182" s="113">
        <v>11167</v>
      </c>
      <c r="W182" s="112">
        <f t="shared" si="102"/>
        <v>100.47687601223683</v>
      </c>
      <c r="X182" s="113">
        <f t="shared" si="82"/>
        <v>-2226</v>
      </c>
      <c r="Y182" s="112">
        <f t="shared" si="103"/>
        <v>119.22870915907873</v>
      </c>
      <c r="Z182" s="113">
        <f t="shared" si="83"/>
        <v>34561</v>
      </c>
      <c r="AA182" s="115">
        <f t="shared" si="104"/>
        <v>99.884396404728179</v>
      </c>
      <c r="AB182" s="53"/>
    </row>
    <row r="183" spans="1:28" s="2" customFormat="1" ht="12" hidden="1" customHeight="1">
      <c r="A183" s="3"/>
      <c r="B183" s="27" t="s">
        <v>131</v>
      </c>
      <c r="C183" s="40" t="s">
        <v>10</v>
      </c>
      <c r="D183" s="65">
        <v>32288</v>
      </c>
      <c r="E183" s="66">
        <f t="shared" si="135"/>
        <v>98.595334066202511</v>
      </c>
      <c r="F183" s="76">
        <v>2120</v>
      </c>
      <c r="G183" s="66">
        <f t="shared" si="135"/>
        <v>73.94489012905477</v>
      </c>
      <c r="H183" s="81">
        <v>4879</v>
      </c>
      <c r="I183" s="66">
        <f t="shared" si="68"/>
        <v>103.1283026844219</v>
      </c>
      <c r="J183" s="76">
        <v>1997</v>
      </c>
      <c r="K183" s="66">
        <f t="shared" si="99"/>
        <v>72.041847041847035</v>
      </c>
      <c r="L183" s="76" t="s">
        <v>214</v>
      </c>
      <c r="M183" s="76" t="s">
        <v>33</v>
      </c>
      <c r="N183" s="76">
        <f t="shared" si="93"/>
        <v>581</v>
      </c>
      <c r="O183" s="66">
        <f t="shared" si="112"/>
        <v>54.349859681945745</v>
      </c>
      <c r="P183" s="76">
        <v>1416</v>
      </c>
      <c r="Q183" s="66">
        <f t="shared" si="131"/>
        <v>83.147386964180853</v>
      </c>
      <c r="R183" s="76">
        <v>34285</v>
      </c>
      <c r="S183" s="66">
        <f t="shared" si="100"/>
        <v>96.523085585585591</v>
      </c>
      <c r="T183" s="113">
        <v>12441</v>
      </c>
      <c r="U183" s="112">
        <f t="shared" si="101"/>
        <v>97.906665617376248</v>
      </c>
      <c r="V183" s="113">
        <v>9999</v>
      </c>
      <c r="W183" s="112">
        <f t="shared" si="102"/>
        <v>97.285464098073561</v>
      </c>
      <c r="X183" s="113">
        <f t="shared" si="82"/>
        <v>-2442</v>
      </c>
      <c r="Y183" s="112">
        <f t="shared" si="103"/>
        <v>100.53519967064635</v>
      </c>
      <c r="Z183" s="113">
        <f t="shared" si="83"/>
        <v>31843</v>
      </c>
      <c r="AA183" s="115">
        <f t="shared" si="104"/>
        <v>96.228581789610473</v>
      </c>
      <c r="AB183" s="53"/>
    </row>
    <row r="184" spans="1:28" s="2" customFormat="1" ht="12" hidden="1" customHeight="1">
      <c r="A184" s="3"/>
      <c r="B184" s="27" t="s">
        <v>132</v>
      </c>
      <c r="C184" s="40" t="s">
        <v>11</v>
      </c>
      <c r="D184" s="65">
        <v>31215</v>
      </c>
      <c r="E184" s="66">
        <f t="shared" si="135"/>
        <v>102.05649643627804</v>
      </c>
      <c r="F184" s="76">
        <v>2168</v>
      </c>
      <c r="G184" s="66">
        <f t="shared" si="135"/>
        <v>89.218106995884767</v>
      </c>
      <c r="H184" s="81">
        <v>3719</v>
      </c>
      <c r="I184" s="66">
        <f t="shared" si="68"/>
        <v>102.82001658833286</v>
      </c>
      <c r="J184" s="76">
        <v>1995</v>
      </c>
      <c r="K184" s="66">
        <f t="shared" si="99"/>
        <v>72.282608695652172</v>
      </c>
      <c r="L184" s="76" t="s">
        <v>214</v>
      </c>
      <c r="M184" s="76" t="s">
        <v>33</v>
      </c>
      <c r="N184" s="76">
        <f t="shared" si="93"/>
        <v>635</v>
      </c>
      <c r="O184" s="66">
        <f t="shared" si="112"/>
        <v>55.947136563876654</v>
      </c>
      <c r="P184" s="76">
        <v>1360</v>
      </c>
      <c r="Q184" s="66">
        <f t="shared" si="131"/>
        <v>83.692307692307693</v>
      </c>
      <c r="R184" s="76">
        <v>33210</v>
      </c>
      <c r="S184" s="66">
        <f t="shared" si="100"/>
        <v>99.592154981107186</v>
      </c>
      <c r="T184" s="113">
        <v>12274</v>
      </c>
      <c r="U184" s="112">
        <f t="shared" si="101"/>
        <v>96.638059995275967</v>
      </c>
      <c r="V184" s="113">
        <v>9885</v>
      </c>
      <c r="W184" s="112">
        <f t="shared" si="102"/>
        <v>94.484802141082014</v>
      </c>
      <c r="X184" s="113">
        <f t="shared" si="82"/>
        <v>-2389</v>
      </c>
      <c r="Y184" s="112">
        <f t="shared" si="103"/>
        <v>106.69941938365342</v>
      </c>
      <c r="Z184" s="113">
        <f t="shared" si="83"/>
        <v>30821</v>
      </c>
      <c r="AA184" s="115">
        <f t="shared" si="104"/>
        <v>99.080592792619029</v>
      </c>
      <c r="AB184" s="53"/>
    </row>
    <row r="185" spans="1:28" s="2" customFormat="1" ht="12" hidden="1" customHeight="1">
      <c r="A185" s="36"/>
      <c r="B185" s="27" t="s">
        <v>160</v>
      </c>
      <c r="C185" s="40" t="s">
        <v>161</v>
      </c>
      <c r="D185" s="65">
        <v>30416</v>
      </c>
      <c r="E185" s="66">
        <f t="shared" si="135"/>
        <v>100.37290037290036</v>
      </c>
      <c r="F185" s="76">
        <v>1807</v>
      </c>
      <c r="G185" s="66">
        <f t="shared" si="135"/>
        <v>90.259740259740255</v>
      </c>
      <c r="H185" s="81">
        <v>4224</v>
      </c>
      <c r="I185" s="66">
        <f t="shared" si="68"/>
        <v>104.58034166872989</v>
      </c>
      <c r="J185" s="76">
        <v>1874</v>
      </c>
      <c r="K185" s="66">
        <f t="shared" si="99"/>
        <v>70.610399397136405</v>
      </c>
      <c r="L185" s="76" t="s">
        <v>214</v>
      </c>
      <c r="M185" s="76" t="s">
        <v>33</v>
      </c>
      <c r="N185" s="76">
        <f t="shared" si="93"/>
        <v>533</v>
      </c>
      <c r="O185" s="66">
        <f t="shared" si="112"/>
        <v>52.876984126984127</v>
      </c>
      <c r="P185" s="76">
        <v>1341</v>
      </c>
      <c r="Q185" s="66">
        <f t="shared" si="131"/>
        <v>81.470230862697449</v>
      </c>
      <c r="R185" s="76">
        <v>32290</v>
      </c>
      <c r="S185" s="66">
        <f t="shared" si="100"/>
        <v>97.976150741875784</v>
      </c>
      <c r="T185" s="113">
        <v>11872</v>
      </c>
      <c r="U185" s="112">
        <f t="shared" si="101"/>
        <v>95.85015339899887</v>
      </c>
      <c r="V185" s="113">
        <v>9537</v>
      </c>
      <c r="W185" s="112">
        <f t="shared" si="102"/>
        <v>94.276393831553975</v>
      </c>
      <c r="X185" s="113">
        <f t="shared" si="82"/>
        <v>-2335</v>
      </c>
      <c r="Y185" s="112">
        <f t="shared" si="103"/>
        <v>102.86343612334801</v>
      </c>
      <c r="Z185" s="113">
        <f t="shared" si="83"/>
        <v>29955</v>
      </c>
      <c r="AA185" s="115">
        <f t="shared" si="104"/>
        <v>97.614625085541107</v>
      </c>
      <c r="AB185" s="53"/>
    </row>
    <row r="186" spans="1:28" s="2" customFormat="1" ht="12" hidden="1" customHeight="1">
      <c r="A186" s="36"/>
      <c r="B186" s="27" t="s">
        <v>135</v>
      </c>
      <c r="C186" s="40" t="s">
        <v>136</v>
      </c>
      <c r="D186" s="65">
        <v>28706</v>
      </c>
      <c r="E186" s="66">
        <f t="shared" si="135"/>
        <v>92.926742416885176</v>
      </c>
      <c r="F186" s="76">
        <v>1065</v>
      </c>
      <c r="G186" s="66">
        <f t="shared" si="135"/>
        <v>55.12422360248447</v>
      </c>
      <c r="H186" s="81">
        <v>4632</v>
      </c>
      <c r="I186" s="66">
        <f t="shared" si="68"/>
        <v>91.686460807600952</v>
      </c>
      <c r="J186" s="76">
        <v>1742</v>
      </c>
      <c r="K186" s="66">
        <f t="shared" si="99"/>
        <v>70.784234051198709</v>
      </c>
      <c r="L186" s="76" t="s">
        <v>214</v>
      </c>
      <c r="M186" s="76" t="s">
        <v>33</v>
      </c>
      <c r="N186" s="76">
        <f t="shared" si="93"/>
        <v>488</v>
      </c>
      <c r="O186" s="66">
        <f t="shared" si="112"/>
        <v>53.803748621830202</v>
      </c>
      <c r="P186" s="76">
        <v>1254</v>
      </c>
      <c r="Q186" s="66">
        <f t="shared" si="131"/>
        <v>80.6949806949807</v>
      </c>
      <c r="R186" s="76">
        <v>30448</v>
      </c>
      <c r="S186" s="66">
        <f t="shared" si="100"/>
        <v>91.292875989445903</v>
      </c>
      <c r="T186" s="113">
        <v>11179</v>
      </c>
      <c r="U186" s="112">
        <f t="shared" si="101"/>
        <v>91.294405879951</v>
      </c>
      <c r="V186" s="113">
        <v>8765</v>
      </c>
      <c r="W186" s="112">
        <f t="shared" si="102"/>
        <v>88.633835574881175</v>
      </c>
      <c r="X186" s="113">
        <f t="shared" si="82"/>
        <v>-2414</v>
      </c>
      <c r="Y186" s="112">
        <f t="shared" si="103"/>
        <v>102.46179966044141</v>
      </c>
      <c r="Z186" s="113">
        <f t="shared" si="83"/>
        <v>28034</v>
      </c>
      <c r="AA186" s="115">
        <f t="shared" si="104"/>
        <v>90.443928248806287</v>
      </c>
      <c r="AB186" s="53"/>
    </row>
    <row r="187" spans="1:28" s="2" customFormat="1" ht="12" hidden="1" customHeight="1">
      <c r="A187" s="36"/>
      <c r="B187" s="28" t="s">
        <v>137</v>
      </c>
      <c r="C187" s="40" t="s">
        <v>15</v>
      </c>
      <c r="D187" s="67">
        <v>30263</v>
      </c>
      <c r="E187" s="68">
        <f t="shared" si="135"/>
        <v>99.792257468838613</v>
      </c>
      <c r="F187" s="79">
        <v>1543</v>
      </c>
      <c r="G187" s="66">
        <f t="shared" si="135"/>
        <v>76.047313947757516</v>
      </c>
      <c r="H187" s="79">
        <v>2826</v>
      </c>
      <c r="I187" s="68">
        <f t="shared" si="68"/>
        <v>96.747689147552208</v>
      </c>
      <c r="J187" s="84">
        <v>1901</v>
      </c>
      <c r="K187" s="68">
        <f t="shared" si="99"/>
        <v>71.519939804364185</v>
      </c>
      <c r="L187" s="162" t="s">
        <v>214</v>
      </c>
      <c r="M187" s="76" t="s">
        <v>33</v>
      </c>
      <c r="N187" s="77">
        <f t="shared" si="93"/>
        <v>523</v>
      </c>
      <c r="O187" s="68">
        <f t="shared" si="112"/>
        <v>54.936974789915972</v>
      </c>
      <c r="P187" s="85">
        <v>1378</v>
      </c>
      <c r="Q187" s="68">
        <f t="shared" si="131"/>
        <v>80.773739742086747</v>
      </c>
      <c r="R187" s="84">
        <v>32164</v>
      </c>
      <c r="S187" s="68">
        <f t="shared" si="100"/>
        <v>97.513946155711864</v>
      </c>
      <c r="T187" s="127">
        <v>12348</v>
      </c>
      <c r="U187" s="131">
        <f t="shared" si="101"/>
        <v>96.438612933458288</v>
      </c>
      <c r="V187" s="127">
        <v>9797</v>
      </c>
      <c r="W187" s="131">
        <f t="shared" si="102"/>
        <v>94.356159106231345</v>
      </c>
      <c r="X187" s="127">
        <f t="shared" si="82"/>
        <v>-2551</v>
      </c>
      <c r="Y187" s="131">
        <f t="shared" si="103"/>
        <v>105.36968194960761</v>
      </c>
      <c r="Z187" s="127">
        <f t="shared" si="83"/>
        <v>29613</v>
      </c>
      <c r="AA187" s="132">
        <f t="shared" si="104"/>
        <v>96.891666394005824</v>
      </c>
      <c r="AB187" s="53"/>
    </row>
    <row r="188" spans="1:28" s="2" customFormat="1" ht="12" hidden="1" customHeight="1">
      <c r="A188" s="36"/>
      <c r="B188" s="26" t="s">
        <v>162</v>
      </c>
      <c r="C188" s="41" t="s">
        <v>163</v>
      </c>
      <c r="D188" s="69">
        <v>31595</v>
      </c>
      <c r="E188" s="70">
        <f>D188/D176*100</f>
        <v>100.84261593948484</v>
      </c>
      <c r="F188" s="75">
        <v>2157</v>
      </c>
      <c r="G188" s="70">
        <f t="shared" si="135"/>
        <v>103.80173243503367</v>
      </c>
      <c r="H188" s="82">
        <v>3570</v>
      </c>
      <c r="I188" s="70">
        <f>H188/H176*100</f>
        <v>100.36547652516165</v>
      </c>
      <c r="J188" s="75">
        <v>1875</v>
      </c>
      <c r="K188" s="70">
        <f t="shared" si="99"/>
        <v>75.06004803843075</v>
      </c>
      <c r="L188" s="75" t="s">
        <v>214</v>
      </c>
      <c r="M188" s="75" t="s">
        <v>33</v>
      </c>
      <c r="N188" s="76">
        <f t="shared" si="93"/>
        <v>531</v>
      </c>
      <c r="O188" s="70">
        <f t="shared" si="112"/>
        <v>67.385786802030452</v>
      </c>
      <c r="P188" s="75">
        <v>1344</v>
      </c>
      <c r="Q188" s="70">
        <f t="shared" ref="Q188:Q199" si="136">P188/P176*100</f>
        <v>78.596491228070178</v>
      </c>
      <c r="R188" s="75">
        <v>33470</v>
      </c>
      <c r="S188" s="70">
        <f t="shared" si="100"/>
        <v>98.93878033639777</v>
      </c>
      <c r="T188" s="128">
        <v>12378</v>
      </c>
      <c r="U188" s="129">
        <f t="shared" si="101"/>
        <v>94.712678858367127</v>
      </c>
      <c r="V188" s="128">
        <v>9677</v>
      </c>
      <c r="W188" s="129">
        <f t="shared" si="102"/>
        <v>94.33612790017547</v>
      </c>
      <c r="X188" s="128">
        <f t="shared" si="82"/>
        <v>-2701</v>
      </c>
      <c r="Y188" s="129">
        <f t="shared" si="103"/>
        <v>96.086801849875485</v>
      </c>
      <c r="Z188" s="128">
        <f t="shared" si="83"/>
        <v>30769</v>
      </c>
      <c r="AA188" s="130">
        <f t="shared" si="104"/>
        <v>99.197240312076858</v>
      </c>
      <c r="AB188" s="53"/>
    </row>
    <row r="189" spans="1:28" s="2" customFormat="1" ht="12" hidden="1" customHeight="1">
      <c r="A189" s="36"/>
      <c r="B189" s="27" t="s">
        <v>140</v>
      </c>
      <c r="C189" s="40" t="s">
        <v>13</v>
      </c>
      <c r="D189" s="65">
        <v>33786</v>
      </c>
      <c r="E189" s="66">
        <f t="shared" si="135"/>
        <v>102.78360865200329</v>
      </c>
      <c r="F189" s="76">
        <v>1931</v>
      </c>
      <c r="G189" s="66">
        <f t="shared" si="135"/>
        <v>156.99186991869917</v>
      </c>
      <c r="H189" s="81">
        <v>4783</v>
      </c>
      <c r="I189" s="66">
        <f t="shared" ref="I189:I200" si="137">H189/H177*100</f>
        <v>98.557593241294057</v>
      </c>
      <c r="J189" s="76">
        <v>1894</v>
      </c>
      <c r="K189" s="66">
        <f t="shared" si="99"/>
        <v>72.152380952380952</v>
      </c>
      <c r="L189" s="76" t="s">
        <v>214</v>
      </c>
      <c r="M189" s="76" t="s">
        <v>33</v>
      </c>
      <c r="N189" s="76">
        <f t="shared" si="93"/>
        <v>453</v>
      </c>
      <c r="O189" s="66">
        <f t="shared" si="112"/>
        <v>53.419811320754718</v>
      </c>
      <c r="P189" s="76">
        <v>1441</v>
      </c>
      <c r="Q189" s="66">
        <f t="shared" si="136"/>
        <v>81.091727630838491</v>
      </c>
      <c r="R189" s="76">
        <v>35680</v>
      </c>
      <c r="S189" s="66">
        <f t="shared" si="100"/>
        <v>100.51836826684696</v>
      </c>
      <c r="T189" s="113">
        <v>12871</v>
      </c>
      <c r="U189" s="112">
        <f t="shared" si="101"/>
        <v>95.752120220205327</v>
      </c>
      <c r="V189" s="113">
        <v>9775</v>
      </c>
      <c r="W189" s="112">
        <f t="shared" si="102"/>
        <v>87.904676258992808</v>
      </c>
      <c r="X189" s="113">
        <f t="shared" si="82"/>
        <v>-3096</v>
      </c>
      <c r="Y189" s="112">
        <f t="shared" si="103"/>
        <v>133.33333333333331</v>
      </c>
      <c r="Z189" s="113">
        <f t="shared" si="83"/>
        <v>32584</v>
      </c>
      <c r="AA189" s="115">
        <f t="shared" si="104"/>
        <v>98.22149876409236</v>
      </c>
      <c r="AB189" s="53"/>
    </row>
    <row r="190" spans="1:28" s="2" customFormat="1" ht="12" hidden="1" customHeight="1">
      <c r="A190" s="36"/>
      <c r="B190" s="27" t="s">
        <v>141</v>
      </c>
      <c r="C190" s="40" t="s">
        <v>5</v>
      </c>
      <c r="D190" s="65">
        <v>33186</v>
      </c>
      <c r="E190" s="66">
        <f t="shared" si="135"/>
        <v>100.62156999484553</v>
      </c>
      <c r="F190" s="76">
        <v>1147</v>
      </c>
      <c r="G190" s="66">
        <f t="shared" si="135"/>
        <v>92.351046698872779</v>
      </c>
      <c r="H190" s="81">
        <v>4964</v>
      </c>
      <c r="I190" s="66">
        <f t="shared" si="137"/>
        <v>101.12039111835405</v>
      </c>
      <c r="J190" s="76">
        <v>1915</v>
      </c>
      <c r="K190" s="66">
        <f t="shared" si="99"/>
        <v>79.758433985839233</v>
      </c>
      <c r="L190" s="76" t="s">
        <v>214</v>
      </c>
      <c r="M190" s="76" t="s">
        <v>33</v>
      </c>
      <c r="N190" s="76">
        <f t="shared" si="93"/>
        <v>443</v>
      </c>
      <c r="O190" s="66">
        <f t="shared" si="112"/>
        <v>67.63358778625954</v>
      </c>
      <c r="P190" s="76">
        <v>1472</v>
      </c>
      <c r="Q190" s="66">
        <f t="shared" si="136"/>
        <v>84.306987399770904</v>
      </c>
      <c r="R190" s="76">
        <v>35101</v>
      </c>
      <c r="S190" s="66">
        <f t="shared" si="100"/>
        <v>99.205810864281275</v>
      </c>
      <c r="T190" s="113">
        <v>12830</v>
      </c>
      <c r="U190" s="112">
        <f t="shared" si="101"/>
        <v>97.991293057358902</v>
      </c>
      <c r="V190" s="113">
        <v>9728</v>
      </c>
      <c r="W190" s="112">
        <f t="shared" si="102"/>
        <v>90.992423533813493</v>
      </c>
      <c r="X190" s="113">
        <f t="shared" si="82"/>
        <v>-3102</v>
      </c>
      <c r="Y190" s="112">
        <f t="shared" si="103"/>
        <v>129.14238134887594</v>
      </c>
      <c r="Z190" s="113">
        <f t="shared" si="83"/>
        <v>31999</v>
      </c>
      <c r="AA190" s="115">
        <f t="shared" si="104"/>
        <v>97.025469981807149</v>
      </c>
      <c r="AB190" s="53"/>
    </row>
    <row r="191" spans="1:28" s="2" customFormat="1" ht="12" hidden="1" customHeight="1">
      <c r="A191" s="36"/>
      <c r="B191" s="27" t="s">
        <v>142</v>
      </c>
      <c r="C191" s="40" t="s">
        <v>143</v>
      </c>
      <c r="D191" s="65">
        <v>33887</v>
      </c>
      <c r="E191" s="66">
        <f t="shared" si="135"/>
        <v>103.11282862706915</v>
      </c>
      <c r="F191" s="76">
        <v>1527</v>
      </c>
      <c r="G191" s="66">
        <f t="shared" si="135"/>
        <v>92.321644498186217</v>
      </c>
      <c r="H191" s="81">
        <v>3303</v>
      </c>
      <c r="I191" s="66">
        <f t="shared" si="137"/>
        <v>99.308478653036687</v>
      </c>
      <c r="J191" s="76">
        <v>2500</v>
      </c>
      <c r="K191" s="66">
        <f t="shared" si="99"/>
        <v>99.40357852882704</v>
      </c>
      <c r="L191" s="76" t="s">
        <v>214</v>
      </c>
      <c r="M191" s="76" t="s">
        <v>33</v>
      </c>
      <c r="N191" s="76">
        <f t="shared" si="93"/>
        <v>456</v>
      </c>
      <c r="O191" s="66">
        <f t="shared" si="112"/>
        <v>68.571428571428569</v>
      </c>
      <c r="P191" s="76">
        <v>2044</v>
      </c>
      <c r="Q191" s="66">
        <f t="shared" si="136"/>
        <v>110.48648648648648</v>
      </c>
      <c r="R191" s="76">
        <v>36387</v>
      </c>
      <c r="S191" s="66">
        <f t="shared" si="100"/>
        <v>102.84914779954211</v>
      </c>
      <c r="T191" s="113">
        <v>13516</v>
      </c>
      <c r="U191" s="112">
        <f t="shared" si="101"/>
        <v>98.333939614405239</v>
      </c>
      <c r="V191" s="113">
        <v>9982</v>
      </c>
      <c r="W191" s="112">
        <f t="shared" si="102"/>
        <v>87.978142076502735</v>
      </c>
      <c r="X191" s="113">
        <f t="shared" si="82"/>
        <v>-3534</v>
      </c>
      <c r="Y191" s="112">
        <f t="shared" si="103"/>
        <v>147.31137974155899</v>
      </c>
      <c r="Z191" s="113">
        <f t="shared" si="83"/>
        <v>32853</v>
      </c>
      <c r="AA191" s="115">
        <f t="shared" si="104"/>
        <v>99.614918132201339</v>
      </c>
      <c r="AB191" s="53"/>
    </row>
    <row r="192" spans="1:28" s="2" customFormat="1" ht="12" hidden="1" customHeight="1">
      <c r="A192" s="36"/>
      <c r="B192" s="27" t="s">
        <v>144</v>
      </c>
      <c r="C192" s="40" t="s">
        <v>145</v>
      </c>
      <c r="D192" s="65">
        <v>31614</v>
      </c>
      <c r="E192" s="66">
        <f t="shared" si="135"/>
        <v>102.90345680619752</v>
      </c>
      <c r="F192" s="76">
        <v>1573</v>
      </c>
      <c r="G192" s="66">
        <f t="shared" si="135"/>
        <v>97.641216635630045</v>
      </c>
      <c r="H192" s="81">
        <v>705</v>
      </c>
      <c r="I192" s="66">
        <f t="shared" si="137"/>
        <v>123.90158172231986</v>
      </c>
      <c r="J192" s="76">
        <v>2596</v>
      </c>
      <c r="K192" s="66">
        <f t="shared" si="99"/>
        <v>98.895238095238085</v>
      </c>
      <c r="L192" s="76" t="s">
        <v>214</v>
      </c>
      <c r="M192" s="76" t="s">
        <v>33</v>
      </c>
      <c r="N192" s="76">
        <f t="shared" si="93"/>
        <v>463</v>
      </c>
      <c r="O192" s="66">
        <f t="shared" si="112"/>
        <v>58.607594936708864</v>
      </c>
      <c r="P192" s="76">
        <v>2133</v>
      </c>
      <c r="Q192" s="66">
        <f t="shared" si="136"/>
        <v>116.23978201634877</v>
      </c>
      <c r="R192" s="76">
        <v>34210</v>
      </c>
      <c r="S192" s="66">
        <f t="shared" si="100"/>
        <v>102.58793894503253</v>
      </c>
      <c r="T192" s="113">
        <v>13700</v>
      </c>
      <c r="U192" s="112">
        <f t="shared" si="101"/>
        <v>98.952690501986268</v>
      </c>
      <c r="V192" s="113">
        <v>10209</v>
      </c>
      <c r="W192" s="112">
        <f t="shared" si="102"/>
        <v>86.304844027390317</v>
      </c>
      <c r="X192" s="113">
        <f t="shared" si="82"/>
        <v>-3491</v>
      </c>
      <c r="Y192" s="112">
        <f t="shared" si="103"/>
        <v>173.16468253968253</v>
      </c>
      <c r="Z192" s="113">
        <f t="shared" si="83"/>
        <v>30719</v>
      </c>
      <c r="AA192" s="115">
        <f t="shared" si="104"/>
        <v>98.046663049376008</v>
      </c>
      <c r="AB192" s="53"/>
    </row>
    <row r="193" spans="1:28" s="2" customFormat="1" ht="12" hidden="1" customHeight="1">
      <c r="A193" s="36"/>
      <c r="B193" s="27" t="s">
        <v>146</v>
      </c>
      <c r="C193" s="40" t="s">
        <v>8</v>
      </c>
      <c r="D193" s="65">
        <v>35280</v>
      </c>
      <c r="E193" s="66">
        <f t="shared" si="135"/>
        <v>104.78170478170479</v>
      </c>
      <c r="F193" s="76">
        <v>2494</v>
      </c>
      <c r="G193" s="66">
        <f t="shared" si="135"/>
        <v>151.24317768344451</v>
      </c>
      <c r="H193" s="81">
        <v>4497</v>
      </c>
      <c r="I193" s="66">
        <f t="shared" si="137"/>
        <v>99.579273693534105</v>
      </c>
      <c r="J193" s="76">
        <v>2881</v>
      </c>
      <c r="K193" s="66">
        <f t="shared" si="99"/>
        <v>128.15836298932385</v>
      </c>
      <c r="L193" s="76" t="s">
        <v>214</v>
      </c>
      <c r="M193" s="76" t="s">
        <v>33</v>
      </c>
      <c r="N193" s="76">
        <f t="shared" si="93"/>
        <v>470</v>
      </c>
      <c r="O193" s="66">
        <f t="shared" si="112"/>
        <v>95.141700404858298</v>
      </c>
      <c r="P193" s="76">
        <v>2411</v>
      </c>
      <c r="Q193" s="66">
        <f t="shared" si="136"/>
        <v>137.45724059293045</v>
      </c>
      <c r="R193" s="76">
        <v>38161</v>
      </c>
      <c r="S193" s="66">
        <f t="shared" si="100"/>
        <v>106.2447797761568</v>
      </c>
      <c r="T193" s="113">
        <v>13686</v>
      </c>
      <c r="U193" s="112">
        <f t="shared" si="101"/>
        <v>102.57832408934193</v>
      </c>
      <c r="V193" s="113">
        <v>9910</v>
      </c>
      <c r="W193" s="112">
        <f t="shared" si="102"/>
        <v>86.459605653463626</v>
      </c>
      <c r="X193" s="113">
        <f t="shared" si="82"/>
        <v>-3776</v>
      </c>
      <c r="Y193" s="112">
        <f t="shared" si="103"/>
        <v>200.85106382978722</v>
      </c>
      <c r="Z193" s="113">
        <f t="shared" si="83"/>
        <v>34385</v>
      </c>
      <c r="AA193" s="115">
        <f t="shared" si="104"/>
        <v>101.01944885128387</v>
      </c>
      <c r="AB193" s="53"/>
    </row>
    <row r="194" spans="1:28" s="2" customFormat="1" ht="12" hidden="1" customHeight="1">
      <c r="A194" s="36"/>
      <c r="B194" s="27" t="s">
        <v>147</v>
      </c>
      <c r="C194" s="40" t="s">
        <v>9</v>
      </c>
      <c r="D194" s="65">
        <v>35561</v>
      </c>
      <c r="E194" s="66">
        <f t="shared" si="135"/>
        <v>102.64099751775098</v>
      </c>
      <c r="F194" s="76">
        <v>3009</v>
      </c>
      <c r="G194" s="66">
        <f t="shared" si="135"/>
        <v>136.83492496589358</v>
      </c>
      <c r="H194" s="81">
        <v>5014</v>
      </c>
      <c r="I194" s="66">
        <f t="shared" si="137"/>
        <v>97.378131676053599</v>
      </c>
      <c r="J194" s="76">
        <v>3202</v>
      </c>
      <c r="K194" s="66">
        <f>J194/J182*100</f>
        <v>149.556282111163</v>
      </c>
      <c r="L194" s="76" t="s">
        <v>214</v>
      </c>
      <c r="M194" s="76" t="s">
        <v>33</v>
      </c>
      <c r="N194" s="76">
        <f t="shared" si="93"/>
        <v>525</v>
      </c>
      <c r="O194" s="66">
        <f t="shared" si="112"/>
        <v>91.943957968476354</v>
      </c>
      <c r="P194" s="80">
        <v>2677</v>
      </c>
      <c r="Q194" s="66">
        <f t="shared" si="136"/>
        <v>170.50955414012739</v>
      </c>
      <c r="R194" s="76">
        <v>38763</v>
      </c>
      <c r="S194" s="66">
        <f t="shared" si="100"/>
        <v>105.37146274499143</v>
      </c>
      <c r="T194" s="114">
        <v>14081</v>
      </c>
      <c r="U194" s="112">
        <f t="shared" si="101"/>
        <v>105.13701187187337</v>
      </c>
      <c r="V194" s="114">
        <v>9975</v>
      </c>
      <c r="W194" s="112">
        <f t="shared" si="102"/>
        <v>89.325691770394911</v>
      </c>
      <c r="X194" s="113">
        <f t="shared" si="82"/>
        <v>-4106</v>
      </c>
      <c r="Y194" s="112">
        <f t="shared" si="103"/>
        <v>184.45642407906558</v>
      </c>
      <c r="Z194" s="113">
        <f t="shared" si="83"/>
        <v>34657</v>
      </c>
      <c r="AA194" s="115">
        <f t="shared" si="104"/>
        <v>100.27776974045889</v>
      </c>
      <c r="AB194" s="53"/>
    </row>
    <row r="195" spans="1:28" s="2" customFormat="1" ht="12" hidden="1" customHeight="1">
      <c r="A195" s="36"/>
      <c r="B195" s="27" t="s">
        <v>131</v>
      </c>
      <c r="C195" s="40" t="s">
        <v>10</v>
      </c>
      <c r="D195" s="71">
        <v>32836</v>
      </c>
      <c r="E195" s="66">
        <f t="shared" si="135"/>
        <v>101.69722497522299</v>
      </c>
      <c r="F195" s="80">
        <v>2559</v>
      </c>
      <c r="G195" s="66">
        <f t="shared" si="135"/>
        <v>120.70754716981131</v>
      </c>
      <c r="H195" s="83">
        <v>4714</v>
      </c>
      <c r="I195" s="72">
        <f t="shared" si="137"/>
        <v>96.618159458905524</v>
      </c>
      <c r="J195" s="76">
        <v>3131</v>
      </c>
      <c r="K195" s="66">
        <f t="shared" si="99"/>
        <v>156.78517776664998</v>
      </c>
      <c r="L195" s="76" t="s">
        <v>214</v>
      </c>
      <c r="M195" s="76" t="s">
        <v>33</v>
      </c>
      <c r="N195" s="76">
        <f t="shared" si="93"/>
        <v>573</v>
      </c>
      <c r="O195" s="66">
        <f t="shared" si="112"/>
        <v>98.62306368330465</v>
      </c>
      <c r="P195" s="80">
        <v>2558</v>
      </c>
      <c r="Q195" s="66">
        <f t="shared" si="136"/>
        <v>180.64971751412429</v>
      </c>
      <c r="R195" s="80">
        <v>35967</v>
      </c>
      <c r="S195" s="66">
        <f t="shared" si="100"/>
        <v>104.90593554032375</v>
      </c>
      <c r="T195" s="114">
        <v>13102</v>
      </c>
      <c r="U195" s="112">
        <f t="shared" si="101"/>
        <v>105.31307772687084</v>
      </c>
      <c r="V195" s="114">
        <v>9044</v>
      </c>
      <c r="W195" s="112">
        <f t="shared" si="102"/>
        <v>90.449044904490449</v>
      </c>
      <c r="X195" s="113">
        <f t="shared" si="82"/>
        <v>-4058</v>
      </c>
      <c r="Y195" s="112">
        <f t="shared" si="103"/>
        <v>166.17526617526616</v>
      </c>
      <c r="Z195" s="113">
        <f t="shared" si="83"/>
        <v>31909</v>
      </c>
      <c r="AA195" s="115">
        <f t="shared" si="104"/>
        <v>100.20726690324405</v>
      </c>
      <c r="AB195" s="53"/>
    </row>
    <row r="196" spans="1:28" s="2" customFormat="1" ht="12" hidden="1" customHeight="1">
      <c r="A196" s="36"/>
      <c r="B196" s="27" t="s">
        <v>132</v>
      </c>
      <c r="C196" s="40" t="s">
        <v>11</v>
      </c>
      <c r="D196" s="71">
        <v>31617</v>
      </c>
      <c r="E196" s="66">
        <f t="shared" si="135"/>
        <v>101.28784238346948</v>
      </c>
      <c r="F196" s="80">
        <v>2255</v>
      </c>
      <c r="G196" s="66">
        <f t="shared" si="135"/>
        <v>104.0129151291513</v>
      </c>
      <c r="H196" s="83">
        <v>3704</v>
      </c>
      <c r="I196" s="72">
        <f t="shared" si="137"/>
        <v>99.596665770368375</v>
      </c>
      <c r="J196" s="80">
        <v>3166</v>
      </c>
      <c r="K196" s="66">
        <f t="shared" si="99"/>
        <v>158.69674185463657</v>
      </c>
      <c r="L196" s="76" t="s">
        <v>214</v>
      </c>
      <c r="M196" s="76" t="s">
        <v>33</v>
      </c>
      <c r="N196" s="76">
        <f t="shared" si="93"/>
        <v>673</v>
      </c>
      <c r="O196" s="66">
        <f t="shared" si="112"/>
        <v>105.98425196850394</v>
      </c>
      <c r="P196" s="80">
        <v>2493</v>
      </c>
      <c r="Q196" s="66">
        <f t="shared" si="136"/>
        <v>183.30882352941177</v>
      </c>
      <c r="R196" s="80">
        <v>34783</v>
      </c>
      <c r="S196" s="66">
        <f t="shared" si="100"/>
        <v>104.7365251430292</v>
      </c>
      <c r="T196" s="114">
        <v>13157</v>
      </c>
      <c r="U196" s="112">
        <f t="shared" si="101"/>
        <v>107.19406876323936</v>
      </c>
      <c r="V196" s="114">
        <v>9134</v>
      </c>
      <c r="W196" s="112">
        <f t="shared" si="102"/>
        <v>92.402630247850283</v>
      </c>
      <c r="X196" s="113">
        <f t="shared" si="82"/>
        <v>-4023</v>
      </c>
      <c r="Y196" s="112">
        <f t="shared" si="103"/>
        <v>168.39681875261616</v>
      </c>
      <c r="Z196" s="113">
        <f t="shared" si="83"/>
        <v>30760</v>
      </c>
      <c r="AA196" s="115">
        <f t="shared" si="104"/>
        <v>99.802082995360308</v>
      </c>
      <c r="AB196" s="53"/>
    </row>
    <row r="197" spans="1:28" s="59" customFormat="1" ht="12" hidden="1" customHeight="1">
      <c r="A197" s="57"/>
      <c r="B197" s="27" t="s">
        <v>167</v>
      </c>
      <c r="C197" s="40" t="s">
        <v>168</v>
      </c>
      <c r="D197" s="71">
        <v>31425</v>
      </c>
      <c r="E197" s="72">
        <f t="shared" ref="E197:E208" si="138">D197/D185*100</f>
        <v>103.31733298264072</v>
      </c>
      <c r="F197" s="80">
        <v>1845</v>
      </c>
      <c r="G197" s="72">
        <f t="shared" ref="G197:G208" si="139">F197/F185*100</f>
        <v>102.10293303818483</v>
      </c>
      <c r="H197" s="83">
        <v>4122</v>
      </c>
      <c r="I197" s="72">
        <f t="shared" si="137"/>
        <v>97.585227272727266</v>
      </c>
      <c r="J197" s="80">
        <v>3006</v>
      </c>
      <c r="K197" s="72">
        <f t="shared" ref="K197:K208" si="140">J197/J185*100</f>
        <v>160.40554962646746</v>
      </c>
      <c r="L197" s="76" t="s">
        <v>214</v>
      </c>
      <c r="M197" s="80" t="s">
        <v>33</v>
      </c>
      <c r="N197" s="80">
        <f t="shared" si="93"/>
        <v>577</v>
      </c>
      <c r="O197" s="72">
        <f t="shared" ref="O197:O208" si="141">N197/N185*100</f>
        <v>108.25515947467169</v>
      </c>
      <c r="P197" s="80">
        <v>2429</v>
      </c>
      <c r="Q197" s="72">
        <f t="shared" si="136"/>
        <v>181.13348247576434</v>
      </c>
      <c r="R197" s="80">
        <v>34431</v>
      </c>
      <c r="S197" s="72">
        <f t="shared" ref="S197:S208" si="142">R197/R185*100</f>
        <v>106.63053576958809</v>
      </c>
      <c r="T197" s="114">
        <v>12733</v>
      </c>
      <c r="U197" s="133">
        <f t="shared" ref="U197:U208" si="143">T197/T185*100</f>
        <v>107.25235849056605</v>
      </c>
      <c r="V197" s="114">
        <v>8653</v>
      </c>
      <c r="W197" s="133">
        <f t="shared" ref="W197:W208" si="144">V197/V185*100</f>
        <v>90.730837789661322</v>
      </c>
      <c r="X197" s="114">
        <f t="shared" ref="X197:X208" si="145">V197-T197</f>
        <v>-4080</v>
      </c>
      <c r="Y197" s="133">
        <f t="shared" ref="Y197:Y208" si="146">X197/X185*100</f>
        <v>174.73233404710922</v>
      </c>
      <c r="Z197" s="114">
        <f t="shared" ref="Z197:Z208" si="147">R197+X197</f>
        <v>30351</v>
      </c>
      <c r="AA197" s="134">
        <f t="shared" ref="AA197:AA208" si="148">Z197/Z185*100</f>
        <v>101.32198297446169</v>
      </c>
      <c r="AB197" s="53"/>
    </row>
    <row r="198" spans="1:28" s="59" customFormat="1" ht="12" hidden="1" customHeight="1">
      <c r="A198" s="57"/>
      <c r="B198" s="27" t="s">
        <v>135</v>
      </c>
      <c r="C198" s="40" t="s">
        <v>78</v>
      </c>
      <c r="D198" s="71">
        <v>29945</v>
      </c>
      <c r="E198" s="72">
        <f t="shared" si="138"/>
        <v>104.31617083536541</v>
      </c>
      <c r="F198" s="80">
        <v>1585</v>
      </c>
      <c r="G198" s="72">
        <f t="shared" si="139"/>
        <v>148.82629107981219</v>
      </c>
      <c r="H198" s="83">
        <v>4527</v>
      </c>
      <c r="I198" s="72">
        <f t="shared" si="137"/>
        <v>97.733160621761655</v>
      </c>
      <c r="J198" s="80">
        <v>2818</v>
      </c>
      <c r="K198" s="72">
        <f t="shared" si="140"/>
        <v>161.76808266360504</v>
      </c>
      <c r="L198" s="76" t="s">
        <v>214</v>
      </c>
      <c r="M198" s="80" t="s">
        <v>33</v>
      </c>
      <c r="N198" s="80">
        <f t="shared" si="93"/>
        <v>557</v>
      </c>
      <c r="O198" s="72">
        <f t="shared" si="141"/>
        <v>114.13934426229508</v>
      </c>
      <c r="P198" s="80">
        <v>2261</v>
      </c>
      <c r="Q198" s="72">
        <f t="shared" si="136"/>
        <v>180.30303030303031</v>
      </c>
      <c r="R198" s="80">
        <v>32763</v>
      </c>
      <c r="S198" s="72">
        <f t="shared" si="142"/>
        <v>107.60312664214398</v>
      </c>
      <c r="T198" s="114">
        <v>12029</v>
      </c>
      <c r="U198" s="133">
        <f t="shared" si="143"/>
        <v>107.60354235620359</v>
      </c>
      <c r="V198" s="114">
        <v>9028</v>
      </c>
      <c r="W198" s="133">
        <f t="shared" si="144"/>
        <v>103.00057045065603</v>
      </c>
      <c r="X198" s="114">
        <f t="shared" si="145"/>
        <v>-3001</v>
      </c>
      <c r="Y198" s="133">
        <f t="shared" si="146"/>
        <v>124.31648715824358</v>
      </c>
      <c r="Z198" s="114">
        <f t="shared" si="147"/>
        <v>29762</v>
      </c>
      <c r="AA198" s="134">
        <f t="shared" si="148"/>
        <v>106.16394378254977</v>
      </c>
      <c r="AB198" s="53"/>
    </row>
    <row r="199" spans="1:28" s="59" customFormat="1" ht="12" hidden="1" customHeight="1">
      <c r="A199" s="57"/>
      <c r="B199" s="28" t="s">
        <v>79</v>
      </c>
      <c r="C199" s="42" t="s">
        <v>15</v>
      </c>
      <c r="D199" s="73">
        <v>30648</v>
      </c>
      <c r="E199" s="74">
        <f t="shared" si="138"/>
        <v>101.27218055050722</v>
      </c>
      <c r="F199" s="79">
        <v>1842</v>
      </c>
      <c r="G199" s="74">
        <f t="shared" si="139"/>
        <v>119.37783538561244</v>
      </c>
      <c r="H199" s="79">
        <v>3121</v>
      </c>
      <c r="I199" s="74">
        <f t="shared" si="137"/>
        <v>110.43878273177637</v>
      </c>
      <c r="J199" s="85">
        <v>3078</v>
      </c>
      <c r="K199" s="74">
        <f t="shared" si="140"/>
        <v>161.91478169384536</v>
      </c>
      <c r="L199" s="162" t="s">
        <v>214</v>
      </c>
      <c r="M199" s="86" t="s">
        <v>33</v>
      </c>
      <c r="N199" s="86">
        <f t="shared" si="93"/>
        <v>604</v>
      </c>
      <c r="O199" s="74">
        <f t="shared" si="141"/>
        <v>115.48757170172084</v>
      </c>
      <c r="P199" s="85">
        <v>2474</v>
      </c>
      <c r="Q199" s="74">
        <f t="shared" si="136"/>
        <v>179.5355587808418</v>
      </c>
      <c r="R199" s="85">
        <v>33726</v>
      </c>
      <c r="S199" s="74">
        <f t="shared" si="142"/>
        <v>104.85636114911081</v>
      </c>
      <c r="T199" s="135">
        <v>13485</v>
      </c>
      <c r="U199" s="136">
        <f t="shared" si="143"/>
        <v>109.20796890184646</v>
      </c>
      <c r="V199" s="135">
        <v>9403</v>
      </c>
      <c r="W199" s="136">
        <f t="shared" si="144"/>
        <v>95.978360722670203</v>
      </c>
      <c r="X199" s="135">
        <f t="shared" si="145"/>
        <v>-4082</v>
      </c>
      <c r="Y199" s="136">
        <f t="shared" si="146"/>
        <v>160.01568012544101</v>
      </c>
      <c r="Z199" s="135">
        <f t="shared" si="147"/>
        <v>29644</v>
      </c>
      <c r="AA199" s="137">
        <f t="shared" si="148"/>
        <v>100.1046837537568</v>
      </c>
      <c r="AB199" s="53"/>
    </row>
    <row r="200" spans="1:28" s="59" customFormat="1" ht="12" hidden="1" customHeight="1">
      <c r="A200" s="57"/>
      <c r="B200" s="27" t="s">
        <v>175</v>
      </c>
      <c r="C200" s="40" t="s">
        <v>176</v>
      </c>
      <c r="D200" s="71">
        <v>30836</v>
      </c>
      <c r="E200" s="72">
        <f>D200/D188*100</f>
        <v>97.597721158411147</v>
      </c>
      <c r="F200" s="80">
        <v>2263</v>
      </c>
      <c r="G200" s="72">
        <f>F200/F188*100</f>
        <v>104.91423273064441</v>
      </c>
      <c r="H200" s="83">
        <v>3945</v>
      </c>
      <c r="I200" s="72">
        <f t="shared" si="137"/>
        <v>110.50420168067228</v>
      </c>
      <c r="J200" s="80">
        <v>3035</v>
      </c>
      <c r="K200" s="72">
        <f t="shared" si="140"/>
        <v>161.86666666666667</v>
      </c>
      <c r="L200" s="75" t="s">
        <v>214</v>
      </c>
      <c r="M200" s="80" t="s">
        <v>33</v>
      </c>
      <c r="N200" s="80">
        <f t="shared" ref="N200:N211" si="149">J200-P200</f>
        <v>575</v>
      </c>
      <c r="O200" s="72">
        <f t="shared" si="141"/>
        <v>108.28625235404897</v>
      </c>
      <c r="P200" s="80">
        <v>2460</v>
      </c>
      <c r="Q200" s="72">
        <f t="shared" ref="Q200:Q211" si="150">P200/P188*100</f>
        <v>183.03571428571428</v>
      </c>
      <c r="R200" s="80">
        <v>33871</v>
      </c>
      <c r="S200" s="72">
        <f t="shared" si="142"/>
        <v>101.1980878398566</v>
      </c>
      <c r="T200" s="114">
        <v>13469</v>
      </c>
      <c r="U200" s="133">
        <f t="shared" si="143"/>
        <v>108.81402488285667</v>
      </c>
      <c r="V200" s="114">
        <v>9637</v>
      </c>
      <c r="W200" s="133">
        <f t="shared" si="144"/>
        <v>99.586648754779375</v>
      </c>
      <c r="X200" s="114">
        <f t="shared" si="145"/>
        <v>-3832</v>
      </c>
      <c r="Y200" s="133">
        <f>X200/X188*100</f>
        <v>141.87338022954461</v>
      </c>
      <c r="Z200" s="114">
        <f t="shared" si="147"/>
        <v>30039</v>
      </c>
      <c r="AA200" s="134">
        <f>Z200/Z188*100</f>
        <v>97.627482206116539</v>
      </c>
      <c r="AB200" s="53"/>
    </row>
    <row r="201" spans="1:28" s="59" customFormat="1" ht="12" hidden="1" customHeight="1">
      <c r="A201" s="57"/>
      <c r="B201" s="27" t="s">
        <v>177</v>
      </c>
      <c r="C201" s="40" t="s">
        <v>13</v>
      </c>
      <c r="D201" s="71">
        <v>32869</v>
      </c>
      <c r="E201" s="72">
        <f t="shared" si="138"/>
        <v>97.285858047712068</v>
      </c>
      <c r="F201" s="80">
        <v>1896</v>
      </c>
      <c r="G201" s="72">
        <f t="shared" si="139"/>
        <v>98.187467633350593</v>
      </c>
      <c r="H201" s="83">
        <v>4683</v>
      </c>
      <c r="I201" s="72">
        <f t="shared" ref="I201:I212" si="151">H201/H189*100</f>
        <v>97.909261969475224</v>
      </c>
      <c r="J201" s="80">
        <v>3194</v>
      </c>
      <c r="K201" s="72">
        <f t="shared" si="140"/>
        <v>168.6378035902851</v>
      </c>
      <c r="L201" s="76" t="s">
        <v>214</v>
      </c>
      <c r="M201" s="80" t="s">
        <v>33</v>
      </c>
      <c r="N201" s="80">
        <f t="shared" si="149"/>
        <v>529</v>
      </c>
      <c r="O201" s="72">
        <f t="shared" si="141"/>
        <v>116.77704194260485</v>
      </c>
      <c r="P201" s="80">
        <v>2665</v>
      </c>
      <c r="Q201" s="72">
        <f t="shared" si="150"/>
        <v>184.941013185288</v>
      </c>
      <c r="R201" s="80">
        <v>36063</v>
      </c>
      <c r="S201" s="72">
        <f t="shared" si="142"/>
        <v>101.07343049327355</v>
      </c>
      <c r="T201" s="114">
        <v>14090</v>
      </c>
      <c r="U201" s="133">
        <f t="shared" si="143"/>
        <v>109.4709035816953</v>
      </c>
      <c r="V201" s="114">
        <v>10215</v>
      </c>
      <c r="W201" s="133">
        <f t="shared" si="144"/>
        <v>104.50127877237851</v>
      </c>
      <c r="X201" s="114">
        <f t="shared" si="145"/>
        <v>-3875</v>
      </c>
      <c r="Y201" s="133">
        <f t="shared" si="146"/>
        <v>125.16149870801034</v>
      </c>
      <c r="Z201" s="114">
        <f t="shared" si="147"/>
        <v>32188</v>
      </c>
      <c r="AA201" s="134">
        <f t="shared" si="148"/>
        <v>98.784679597348386</v>
      </c>
      <c r="AB201" s="53"/>
    </row>
    <row r="202" spans="1:28" s="59" customFormat="1" ht="12" hidden="1" customHeight="1">
      <c r="A202" s="57"/>
      <c r="B202" s="27" t="s">
        <v>178</v>
      </c>
      <c r="C202" s="40" t="s">
        <v>5</v>
      </c>
      <c r="D202" s="71">
        <v>32830</v>
      </c>
      <c r="E202" s="72">
        <f t="shared" si="138"/>
        <v>98.927258482492618</v>
      </c>
      <c r="F202" s="80">
        <v>1496</v>
      </c>
      <c r="G202" s="72">
        <f t="shared" si="139"/>
        <v>130.42720139494332</v>
      </c>
      <c r="H202" s="83">
        <v>5126</v>
      </c>
      <c r="I202" s="72">
        <f t="shared" si="151"/>
        <v>103.26349717969379</v>
      </c>
      <c r="J202" s="80">
        <v>3202</v>
      </c>
      <c r="K202" s="72">
        <f t="shared" si="140"/>
        <v>167.20626631853784</v>
      </c>
      <c r="L202" s="76" t="s">
        <v>214</v>
      </c>
      <c r="M202" s="80" t="s">
        <v>33</v>
      </c>
      <c r="N202" s="80">
        <f t="shared" si="149"/>
        <v>472</v>
      </c>
      <c r="O202" s="72">
        <f t="shared" si="141"/>
        <v>106.54627539503385</v>
      </c>
      <c r="P202" s="80">
        <v>2730</v>
      </c>
      <c r="Q202" s="72">
        <f t="shared" si="150"/>
        <v>185.46195652173913</v>
      </c>
      <c r="R202" s="80">
        <v>36032</v>
      </c>
      <c r="S202" s="72">
        <f t="shared" si="142"/>
        <v>102.65234608700607</v>
      </c>
      <c r="T202" s="114">
        <v>13651</v>
      </c>
      <c r="U202" s="133">
        <f t="shared" si="143"/>
        <v>106.39906469212784</v>
      </c>
      <c r="V202" s="114">
        <v>10548</v>
      </c>
      <c r="W202" s="133">
        <f t="shared" si="144"/>
        <v>108.42927631578947</v>
      </c>
      <c r="X202" s="114">
        <f t="shared" si="145"/>
        <v>-3103</v>
      </c>
      <c r="Y202" s="133">
        <f t="shared" si="146"/>
        <v>100.03223726627981</v>
      </c>
      <c r="Z202" s="114">
        <f t="shared" si="147"/>
        <v>32929</v>
      </c>
      <c r="AA202" s="134">
        <f t="shared" si="148"/>
        <v>102.90634082315073</v>
      </c>
      <c r="AB202" s="53"/>
    </row>
    <row r="203" spans="1:28" s="59" customFormat="1" ht="12" hidden="1" customHeight="1">
      <c r="A203" s="57"/>
      <c r="B203" s="27" t="s">
        <v>179</v>
      </c>
      <c r="C203" s="40" t="s">
        <v>180</v>
      </c>
      <c r="D203" s="71">
        <v>30948</v>
      </c>
      <c r="E203" s="72">
        <f>D203/D191*100</f>
        <v>91.327057573700827</v>
      </c>
      <c r="F203" s="80">
        <v>1385</v>
      </c>
      <c r="G203" s="72">
        <f t="shared" si="139"/>
        <v>90.700720366732156</v>
      </c>
      <c r="H203" s="83">
        <v>3166</v>
      </c>
      <c r="I203" s="72">
        <f t="shared" si="151"/>
        <v>95.852255525280043</v>
      </c>
      <c r="J203" s="80">
        <v>3414</v>
      </c>
      <c r="K203" s="72">
        <f t="shared" si="140"/>
        <v>136.56</v>
      </c>
      <c r="L203" s="76" t="s">
        <v>214</v>
      </c>
      <c r="M203" s="80" t="s">
        <v>33</v>
      </c>
      <c r="N203" s="80">
        <f t="shared" si="149"/>
        <v>526</v>
      </c>
      <c r="O203" s="72">
        <f t="shared" si="141"/>
        <v>115.35087719298245</v>
      </c>
      <c r="P203" s="80">
        <v>2888</v>
      </c>
      <c r="Q203" s="72">
        <f t="shared" si="150"/>
        <v>141.29158512720156</v>
      </c>
      <c r="R203" s="80">
        <v>34362</v>
      </c>
      <c r="S203" s="72">
        <f t="shared" si="142"/>
        <v>94.434825624536231</v>
      </c>
      <c r="T203" s="114">
        <v>14164</v>
      </c>
      <c r="U203" s="133">
        <f t="shared" si="143"/>
        <v>104.79431784551643</v>
      </c>
      <c r="V203" s="114">
        <v>10733</v>
      </c>
      <c r="W203" s="133">
        <f t="shared" si="144"/>
        <v>107.52354237627731</v>
      </c>
      <c r="X203" s="114">
        <f t="shared" si="145"/>
        <v>-3431</v>
      </c>
      <c r="Y203" s="133">
        <f t="shared" si="146"/>
        <v>97.085455574419925</v>
      </c>
      <c r="Z203" s="114">
        <f t="shared" si="147"/>
        <v>30931</v>
      </c>
      <c r="AA203" s="134">
        <f t="shared" si="148"/>
        <v>94.149697135725802</v>
      </c>
      <c r="AB203" s="53"/>
    </row>
    <row r="204" spans="1:28" s="59" customFormat="1" ht="12" hidden="1" customHeight="1">
      <c r="A204" s="57"/>
      <c r="B204" s="27" t="s">
        <v>181</v>
      </c>
      <c r="C204" s="40" t="s">
        <v>182</v>
      </c>
      <c r="D204" s="71">
        <v>28356</v>
      </c>
      <c r="E204" s="72">
        <f t="shared" si="138"/>
        <v>89.6944391725185</v>
      </c>
      <c r="F204" s="80">
        <v>1800</v>
      </c>
      <c r="G204" s="72">
        <f t="shared" si="139"/>
        <v>114.43102352193262</v>
      </c>
      <c r="H204" s="83">
        <v>679</v>
      </c>
      <c r="I204" s="72">
        <f t="shared" si="151"/>
        <v>96.312056737588648</v>
      </c>
      <c r="J204" s="80">
        <v>3291</v>
      </c>
      <c r="K204" s="72">
        <f t="shared" si="140"/>
        <v>126.77195685670262</v>
      </c>
      <c r="L204" s="76" t="s">
        <v>214</v>
      </c>
      <c r="M204" s="80" t="s">
        <v>33</v>
      </c>
      <c r="N204" s="80">
        <f t="shared" si="149"/>
        <v>463</v>
      </c>
      <c r="O204" s="72">
        <f t="shared" si="141"/>
        <v>100</v>
      </c>
      <c r="P204" s="80">
        <v>2828</v>
      </c>
      <c r="Q204" s="72">
        <f t="shared" si="150"/>
        <v>132.58321612751993</v>
      </c>
      <c r="R204" s="80">
        <v>31647</v>
      </c>
      <c r="S204" s="72">
        <f t="shared" si="142"/>
        <v>92.508038585209007</v>
      </c>
      <c r="T204" s="114">
        <v>13616</v>
      </c>
      <c r="U204" s="133">
        <f t="shared" si="143"/>
        <v>99.386861313868607</v>
      </c>
      <c r="V204" s="114">
        <v>10463</v>
      </c>
      <c r="W204" s="133">
        <f t="shared" si="144"/>
        <v>102.4880007836223</v>
      </c>
      <c r="X204" s="114">
        <f t="shared" si="145"/>
        <v>-3153</v>
      </c>
      <c r="Y204" s="133">
        <f t="shared" si="146"/>
        <v>90.317960469779436</v>
      </c>
      <c r="Z204" s="114">
        <f t="shared" si="147"/>
        <v>28494</v>
      </c>
      <c r="AA204" s="134">
        <f t="shared" si="148"/>
        <v>92.756925681174522</v>
      </c>
      <c r="AB204" s="53"/>
    </row>
    <row r="205" spans="1:28" s="59" customFormat="1" ht="12" hidden="1" customHeight="1">
      <c r="A205" s="57"/>
      <c r="B205" s="27" t="s">
        <v>183</v>
      </c>
      <c r="C205" s="40" t="s">
        <v>8</v>
      </c>
      <c r="D205" s="71">
        <v>31784</v>
      </c>
      <c r="E205" s="72">
        <f t="shared" si="138"/>
        <v>90.090702947845799</v>
      </c>
      <c r="F205" s="80">
        <v>2009</v>
      </c>
      <c r="G205" s="72">
        <f t="shared" si="139"/>
        <v>80.553327987169212</v>
      </c>
      <c r="H205" s="83">
        <v>4698</v>
      </c>
      <c r="I205" s="72">
        <f t="shared" si="151"/>
        <v>104.46964643095397</v>
      </c>
      <c r="J205" s="80">
        <v>3150</v>
      </c>
      <c r="K205" s="72">
        <f t="shared" si="140"/>
        <v>109.33703575147517</v>
      </c>
      <c r="L205" s="76" t="s">
        <v>214</v>
      </c>
      <c r="M205" s="80" t="s">
        <v>33</v>
      </c>
      <c r="N205" s="80">
        <f t="shared" si="149"/>
        <v>474</v>
      </c>
      <c r="O205" s="72">
        <f t="shared" si="141"/>
        <v>100.85106382978724</v>
      </c>
      <c r="P205" s="80">
        <v>2676</v>
      </c>
      <c r="Q205" s="72">
        <f t="shared" si="150"/>
        <v>110.99128992119454</v>
      </c>
      <c r="R205" s="80">
        <v>34934</v>
      </c>
      <c r="S205" s="72">
        <f t="shared" si="142"/>
        <v>91.543722648777546</v>
      </c>
      <c r="T205" s="114">
        <v>13370</v>
      </c>
      <c r="U205" s="133">
        <f t="shared" si="143"/>
        <v>97.691071167616542</v>
      </c>
      <c r="V205" s="114">
        <v>10179</v>
      </c>
      <c r="W205" s="133">
        <f t="shared" si="144"/>
        <v>102.71442986881938</v>
      </c>
      <c r="X205" s="114">
        <f t="shared" si="145"/>
        <v>-3191</v>
      </c>
      <c r="Y205" s="133">
        <f t="shared" si="146"/>
        <v>84.507415254237287</v>
      </c>
      <c r="Z205" s="114">
        <f t="shared" si="147"/>
        <v>31743</v>
      </c>
      <c r="AA205" s="134">
        <f t="shared" si="148"/>
        <v>92.316417042314953</v>
      </c>
      <c r="AB205" s="53"/>
    </row>
    <row r="206" spans="1:28" s="59" customFormat="1" ht="12" hidden="1" customHeight="1">
      <c r="A206" s="57"/>
      <c r="B206" s="27" t="s">
        <v>184</v>
      </c>
      <c r="C206" s="40" t="s">
        <v>9</v>
      </c>
      <c r="D206" s="71">
        <v>32439</v>
      </c>
      <c r="E206" s="72">
        <f t="shared" si="138"/>
        <v>91.220719327352995</v>
      </c>
      <c r="F206" s="80">
        <v>2512</v>
      </c>
      <c r="G206" s="72">
        <f t="shared" si="139"/>
        <v>83.482884679295438</v>
      </c>
      <c r="H206" s="83">
        <v>4576</v>
      </c>
      <c r="I206" s="72">
        <f t="shared" si="151"/>
        <v>91.264459513362581</v>
      </c>
      <c r="J206" s="80">
        <v>3056</v>
      </c>
      <c r="K206" s="72">
        <f t="shared" si="140"/>
        <v>95.44034978138663</v>
      </c>
      <c r="L206" s="76" t="s">
        <v>214</v>
      </c>
      <c r="M206" s="80" t="s">
        <v>33</v>
      </c>
      <c r="N206" s="80">
        <f t="shared" si="149"/>
        <v>468</v>
      </c>
      <c r="O206" s="72">
        <f t="shared" si="141"/>
        <v>89.142857142857139</v>
      </c>
      <c r="P206" s="80">
        <v>2588</v>
      </c>
      <c r="Q206" s="72">
        <f t="shared" si="150"/>
        <v>96.675382891296223</v>
      </c>
      <c r="R206" s="80">
        <v>35495</v>
      </c>
      <c r="S206" s="72">
        <f t="shared" si="142"/>
        <v>91.569279983489409</v>
      </c>
      <c r="T206" s="114">
        <v>13845</v>
      </c>
      <c r="U206" s="133">
        <f t="shared" si="143"/>
        <v>98.323982671685258</v>
      </c>
      <c r="V206" s="114">
        <v>10608</v>
      </c>
      <c r="W206" s="133">
        <f t="shared" si="144"/>
        <v>106.34586466165415</v>
      </c>
      <c r="X206" s="114">
        <f t="shared" si="145"/>
        <v>-3237</v>
      </c>
      <c r="Y206" s="133">
        <f t="shared" si="146"/>
        <v>78.835849975645402</v>
      </c>
      <c r="Z206" s="114">
        <f t="shared" si="147"/>
        <v>32258</v>
      </c>
      <c r="AA206" s="134">
        <f t="shared" si="148"/>
        <v>93.077877485067944</v>
      </c>
      <c r="AB206" s="53"/>
    </row>
    <row r="207" spans="1:28" s="59" customFormat="1" ht="12" hidden="1" customHeight="1">
      <c r="A207" s="57"/>
      <c r="B207" s="27" t="s">
        <v>185</v>
      </c>
      <c r="C207" s="40" t="s">
        <v>10</v>
      </c>
      <c r="D207" s="71">
        <v>30382</v>
      </c>
      <c r="E207" s="72">
        <f t="shared" si="138"/>
        <v>92.526495310025581</v>
      </c>
      <c r="F207" s="80">
        <v>2609</v>
      </c>
      <c r="G207" s="72">
        <f t="shared" si="139"/>
        <v>101.95388823759282</v>
      </c>
      <c r="H207" s="83">
        <v>4601</v>
      </c>
      <c r="I207" s="72">
        <f t="shared" si="151"/>
        <v>97.60288502333475</v>
      </c>
      <c r="J207" s="80">
        <v>2499</v>
      </c>
      <c r="K207" s="72">
        <f t="shared" si="140"/>
        <v>79.8147556691153</v>
      </c>
      <c r="L207" s="76" t="s">
        <v>214</v>
      </c>
      <c r="M207" s="80" t="s">
        <v>33</v>
      </c>
      <c r="N207" s="80">
        <f t="shared" si="149"/>
        <v>193</v>
      </c>
      <c r="O207" s="72">
        <f t="shared" si="141"/>
        <v>33.682373472949386</v>
      </c>
      <c r="P207" s="80">
        <v>2306</v>
      </c>
      <c r="Q207" s="72">
        <f t="shared" si="150"/>
        <v>90.148553557466769</v>
      </c>
      <c r="R207" s="80">
        <v>32881</v>
      </c>
      <c r="S207" s="72">
        <f t="shared" si="142"/>
        <v>91.419912697750718</v>
      </c>
      <c r="T207" s="114">
        <v>13086</v>
      </c>
      <c r="U207" s="133">
        <f t="shared" si="143"/>
        <v>99.877881239505413</v>
      </c>
      <c r="V207" s="114">
        <v>10187</v>
      </c>
      <c r="W207" s="133">
        <f t="shared" si="144"/>
        <v>112.63821318000883</v>
      </c>
      <c r="X207" s="114">
        <f t="shared" si="145"/>
        <v>-2899</v>
      </c>
      <c r="Y207" s="133">
        <f t="shared" si="146"/>
        <v>71.439132577624449</v>
      </c>
      <c r="Z207" s="114">
        <f t="shared" si="147"/>
        <v>29982</v>
      </c>
      <c r="AA207" s="134">
        <f t="shared" si="148"/>
        <v>93.960951455702158</v>
      </c>
      <c r="AB207" s="53"/>
    </row>
    <row r="208" spans="1:28" s="59" customFormat="1" ht="12" hidden="1" customHeight="1">
      <c r="A208" s="57"/>
      <c r="B208" s="27" t="s">
        <v>186</v>
      </c>
      <c r="C208" s="40" t="s">
        <v>11</v>
      </c>
      <c r="D208" s="71">
        <v>28804</v>
      </c>
      <c r="E208" s="72">
        <f t="shared" si="138"/>
        <v>91.102887687003829</v>
      </c>
      <c r="F208" s="80">
        <v>2331</v>
      </c>
      <c r="G208" s="72">
        <f t="shared" si="139"/>
        <v>103.37028824833703</v>
      </c>
      <c r="H208" s="83">
        <v>3704</v>
      </c>
      <c r="I208" s="72">
        <f t="shared" si="151"/>
        <v>100</v>
      </c>
      <c r="J208" s="80">
        <v>2188</v>
      </c>
      <c r="K208" s="72">
        <f t="shared" si="140"/>
        <v>69.109286165508536</v>
      </c>
      <c r="L208" s="76" t="s">
        <v>214</v>
      </c>
      <c r="M208" s="80" t="s">
        <v>33</v>
      </c>
      <c r="N208" s="80">
        <f t="shared" si="149"/>
        <v>224</v>
      </c>
      <c r="O208" s="72">
        <f t="shared" si="141"/>
        <v>33.283803863298658</v>
      </c>
      <c r="P208" s="80">
        <v>1964</v>
      </c>
      <c r="Q208" s="72">
        <f t="shared" si="150"/>
        <v>78.780585639791411</v>
      </c>
      <c r="R208" s="80">
        <v>30992</v>
      </c>
      <c r="S208" s="72">
        <f t="shared" si="142"/>
        <v>89.10099761377684</v>
      </c>
      <c r="T208" s="114">
        <v>12031</v>
      </c>
      <c r="U208" s="133">
        <f t="shared" si="143"/>
        <v>91.441818043626967</v>
      </c>
      <c r="V208" s="114">
        <v>10339</v>
      </c>
      <c r="W208" s="133">
        <f t="shared" si="144"/>
        <v>113.19246770308737</v>
      </c>
      <c r="X208" s="114">
        <f t="shared" si="145"/>
        <v>-1692</v>
      </c>
      <c r="Y208" s="133">
        <f t="shared" si="146"/>
        <v>42.058165548098437</v>
      </c>
      <c r="Z208" s="114">
        <f t="shared" si="147"/>
        <v>29300</v>
      </c>
      <c r="AA208" s="134">
        <f t="shared" si="148"/>
        <v>95.253576072821843</v>
      </c>
      <c r="AB208" s="53"/>
    </row>
    <row r="209" spans="1:28" s="2" customFormat="1" ht="12" hidden="1" customHeight="1">
      <c r="A209" s="36"/>
      <c r="B209" s="27" t="s">
        <v>187</v>
      </c>
      <c r="C209" s="40" t="s">
        <v>188</v>
      </c>
      <c r="D209" s="71">
        <v>28308</v>
      </c>
      <c r="E209" s="66">
        <f t="shared" ref="E209:E211" si="152">D209/D197*100</f>
        <v>90.081145584725547</v>
      </c>
      <c r="F209" s="80">
        <v>2100</v>
      </c>
      <c r="G209" s="66">
        <f t="shared" ref="G209:G211" si="153">F209/F197*100</f>
        <v>113.82113821138211</v>
      </c>
      <c r="H209" s="83">
        <v>4129</v>
      </c>
      <c r="I209" s="72">
        <f t="shared" si="151"/>
        <v>100.16982047549735</v>
      </c>
      <c r="J209" s="80">
        <v>2474</v>
      </c>
      <c r="K209" s="66">
        <f t="shared" ref="K209:K220" si="154">J209/J197*100</f>
        <v>82.302062541583496</v>
      </c>
      <c r="L209" s="76" t="s">
        <v>214</v>
      </c>
      <c r="M209" s="76" t="s">
        <v>33</v>
      </c>
      <c r="N209" s="76">
        <f>J209-P209</f>
        <v>188</v>
      </c>
      <c r="O209" s="66">
        <f t="shared" ref="O209:O220" si="155">N209/N197*100</f>
        <v>32.582322357019066</v>
      </c>
      <c r="P209" s="80">
        <v>2286</v>
      </c>
      <c r="Q209" s="66">
        <f t="shared" si="150"/>
        <v>94.11280362289007</v>
      </c>
      <c r="R209" s="80">
        <v>30782</v>
      </c>
      <c r="S209" s="66">
        <f t="shared" ref="S209:S220" si="156">R209/R197*100</f>
        <v>89.401992390578258</v>
      </c>
      <c r="T209" s="114">
        <v>11800</v>
      </c>
      <c r="U209" s="112">
        <f t="shared" ref="U209:U220" si="157">T209/T197*100</f>
        <v>92.672583051912355</v>
      </c>
      <c r="V209" s="114">
        <v>10367</v>
      </c>
      <c r="W209" s="112">
        <f t="shared" ref="W209:W220" si="158">V209/V197*100</f>
        <v>119.80815901999307</v>
      </c>
      <c r="X209" s="113">
        <f t="shared" ref="X209:X220" si="159">V209-T209</f>
        <v>-1433</v>
      </c>
      <c r="Y209" s="112">
        <f t="shared" ref="Y209:Y211" si="160">X209/X197*100</f>
        <v>35.122549019607838</v>
      </c>
      <c r="Z209" s="113">
        <f t="shared" ref="Z209:Z220" si="161">R209+X209</f>
        <v>29349</v>
      </c>
      <c r="AA209" s="115">
        <f t="shared" ref="AA209:AA211" si="162">Z209/Z197*100</f>
        <v>96.698626074923396</v>
      </c>
      <c r="AB209" s="53"/>
    </row>
    <row r="210" spans="1:28" s="2" customFormat="1" ht="12" hidden="1" customHeight="1">
      <c r="A210" s="36"/>
      <c r="B210" s="27" t="s">
        <v>189</v>
      </c>
      <c r="C210" s="40" t="s">
        <v>190</v>
      </c>
      <c r="D210" s="71">
        <v>28125</v>
      </c>
      <c r="E210" s="66">
        <f t="shared" si="152"/>
        <v>93.922190682918682</v>
      </c>
      <c r="F210" s="80">
        <v>2120</v>
      </c>
      <c r="G210" s="66">
        <f t="shared" si="153"/>
        <v>133.75394321766561</v>
      </c>
      <c r="H210" s="83">
        <v>4608</v>
      </c>
      <c r="I210" s="72">
        <f t="shared" si="151"/>
        <v>101.78926441351888</v>
      </c>
      <c r="J210" s="76">
        <v>2323</v>
      </c>
      <c r="K210" s="66">
        <f t="shared" si="154"/>
        <v>82.434350603264733</v>
      </c>
      <c r="L210" s="76" t="s">
        <v>214</v>
      </c>
      <c r="M210" s="76" t="s">
        <v>33</v>
      </c>
      <c r="N210" s="76">
        <f t="shared" si="149"/>
        <v>185</v>
      </c>
      <c r="O210" s="66">
        <f t="shared" si="155"/>
        <v>33.213644524236983</v>
      </c>
      <c r="P210" s="80">
        <v>2138</v>
      </c>
      <c r="Q210" s="66">
        <f t="shared" si="150"/>
        <v>94.559929234851836</v>
      </c>
      <c r="R210" s="80">
        <v>30448</v>
      </c>
      <c r="S210" s="66">
        <f t="shared" si="156"/>
        <v>92.934102493666643</v>
      </c>
      <c r="T210" s="113">
        <v>11737</v>
      </c>
      <c r="U210" s="112">
        <f t="shared" si="157"/>
        <v>97.572533045140915</v>
      </c>
      <c r="V210" s="114">
        <v>9659</v>
      </c>
      <c r="W210" s="112">
        <f t="shared" si="158"/>
        <v>106.98936641559594</v>
      </c>
      <c r="X210" s="113">
        <f t="shared" si="159"/>
        <v>-2078</v>
      </c>
      <c r="Y210" s="112">
        <f t="shared" si="160"/>
        <v>69.243585471509491</v>
      </c>
      <c r="Z210" s="113">
        <f t="shared" si="161"/>
        <v>28370</v>
      </c>
      <c r="AA210" s="115">
        <f t="shared" si="162"/>
        <v>95.322894966736101</v>
      </c>
      <c r="AB210" s="53"/>
    </row>
    <row r="211" spans="1:28" s="2" customFormat="1" ht="12" hidden="1" customHeight="1">
      <c r="A211" s="36"/>
      <c r="B211" s="51" t="s">
        <v>191</v>
      </c>
      <c r="C211" s="52" t="s">
        <v>15</v>
      </c>
      <c r="D211" s="116">
        <v>28827</v>
      </c>
      <c r="E211" s="118">
        <f t="shared" si="152"/>
        <v>94.058339859044636</v>
      </c>
      <c r="F211" s="117">
        <v>1999</v>
      </c>
      <c r="G211" s="118">
        <f t="shared" si="153"/>
        <v>108.52334419109664</v>
      </c>
      <c r="H211" s="117">
        <v>3252</v>
      </c>
      <c r="I211" s="118">
        <f t="shared" si="151"/>
        <v>104.19737263697533</v>
      </c>
      <c r="J211" s="119">
        <v>2433</v>
      </c>
      <c r="K211" s="118">
        <f t="shared" si="154"/>
        <v>79.044834307992204</v>
      </c>
      <c r="L211" s="162" t="s">
        <v>214</v>
      </c>
      <c r="M211" s="120" t="s">
        <v>33</v>
      </c>
      <c r="N211" s="120">
        <f t="shared" si="149"/>
        <v>210</v>
      </c>
      <c r="O211" s="118">
        <f t="shared" si="155"/>
        <v>34.768211920529801</v>
      </c>
      <c r="P211" s="121">
        <v>2223</v>
      </c>
      <c r="Q211" s="118">
        <f t="shared" si="150"/>
        <v>89.854486661277292</v>
      </c>
      <c r="R211" s="119">
        <v>31260</v>
      </c>
      <c r="S211" s="118">
        <f t="shared" si="156"/>
        <v>92.688133784024203</v>
      </c>
      <c r="T211" s="138">
        <v>12512</v>
      </c>
      <c r="U211" s="139">
        <f t="shared" si="157"/>
        <v>92.78457545420838</v>
      </c>
      <c r="V211" s="138">
        <v>10200</v>
      </c>
      <c r="W211" s="139">
        <f t="shared" si="158"/>
        <v>108.47601829203445</v>
      </c>
      <c r="X211" s="138">
        <f t="shared" si="159"/>
        <v>-2312</v>
      </c>
      <c r="Y211" s="139">
        <f t="shared" si="160"/>
        <v>56.63890249877511</v>
      </c>
      <c r="Z211" s="138">
        <f t="shared" si="161"/>
        <v>28948</v>
      </c>
      <c r="AA211" s="140">
        <f t="shared" si="162"/>
        <v>97.652138712724323</v>
      </c>
      <c r="AB211" s="53"/>
    </row>
    <row r="212" spans="1:28" s="2" customFormat="1" ht="12" hidden="1" customHeight="1">
      <c r="A212" s="36"/>
      <c r="B212" s="27" t="s">
        <v>194</v>
      </c>
      <c r="C212" s="40" t="s">
        <v>195</v>
      </c>
      <c r="D212" s="65">
        <v>29611</v>
      </c>
      <c r="E212" s="66">
        <f>D212/D200*100</f>
        <v>96.02737060578545</v>
      </c>
      <c r="F212" s="76">
        <v>2142</v>
      </c>
      <c r="G212" s="66">
        <f>F212/F200*100</f>
        <v>94.653115333627923</v>
      </c>
      <c r="H212" s="81">
        <v>3778</v>
      </c>
      <c r="I212" s="66">
        <f t="shared" si="151"/>
        <v>95.766793409378963</v>
      </c>
      <c r="J212" s="76">
        <v>2680</v>
      </c>
      <c r="K212" s="66">
        <f t="shared" si="154"/>
        <v>88.303130148270185</v>
      </c>
      <c r="L212" s="75" t="s">
        <v>214</v>
      </c>
      <c r="M212" s="76" t="s">
        <v>33</v>
      </c>
      <c r="N212" s="76">
        <f t="shared" ref="N212:N223" si="163">J212-P212</f>
        <v>180</v>
      </c>
      <c r="O212" s="66">
        <f t="shared" si="155"/>
        <v>31.304347826086961</v>
      </c>
      <c r="P212" s="80">
        <v>2500</v>
      </c>
      <c r="Q212" s="66">
        <f t="shared" ref="Q212:Q223" si="164">P212/P200*100</f>
        <v>101.62601626016261</v>
      </c>
      <c r="R212" s="76">
        <v>32291</v>
      </c>
      <c r="S212" s="66">
        <f t="shared" si="156"/>
        <v>95.335242537864247</v>
      </c>
      <c r="T212" s="113">
        <v>12050</v>
      </c>
      <c r="U212" s="112">
        <f t="shared" si="157"/>
        <v>89.464696710965924</v>
      </c>
      <c r="V212" s="113">
        <v>10332</v>
      </c>
      <c r="W212" s="112">
        <f t="shared" si="158"/>
        <v>107.211787900799</v>
      </c>
      <c r="X212" s="113">
        <f t="shared" si="159"/>
        <v>-1718</v>
      </c>
      <c r="Y212" s="112">
        <f>X212/X200*100</f>
        <v>44.832985386221296</v>
      </c>
      <c r="Z212" s="113">
        <f t="shared" si="161"/>
        <v>30573</v>
      </c>
      <c r="AA212" s="115">
        <f>Z212/Z200*100</f>
        <v>101.77768900429443</v>
      </c>
      <c r="AB212" s="53"/>
    </row>
    <row r="213" spans="1:28" s="2" customFormat="1" ht="12" hidden="1" customHeight="1">
      <c r="A213" s="36"/>
      <c r="B213" s="27" t="s">
        <v>13</v>
      </c>
      <c r="C213" s="40" t="s">
        <v>13</v>
      </c>
      <c r="D213" s="65">
        <v>30955</v>
      </c>
      <c r="E213" s="66">
        <f t="shared" ref="E213:E214" si="165">D213/D201*100</f>
        <v>94.176883994036928</v>
      </c>
      <c r="F213" s="76">
        <v>1782</v>
      </c>
      <c r="G213" s="66">
        <f t="shared" ref="G213:G223" si="166">F213/F201*100</f>
        <v>93.987341772151893</v>
      </c>
      <c r="H213" s="81">
        <v>4262</v>
      </c>
      <c r="I213" s="66">
        <f t="shared" ref="I213:I224" si="167">H213/H201*100</f>
        <v>91.010036301516124</v>
      </c>
      <c r="J213" s="76">
        <v>2837</v>
      </c>
      <c r="K213" s="66">
        <f t="shared" si="154"/>
        <v>88.82279273638072</v>
      </c>
      <c r="L213" s="76" t="s">
        <v>214</v>
      </c>
      <c r="M213" s="76" t="s">
        <v>33</v>
      </c>
      <c r="N213" s="76">
        <f t="shared" si="163"/>
        <v>171</v>
      </c>
      <c r="O213" s="66">
        <f t="shared" si="155"/>
        <v>32.325141776937613</v>
      </c>
      <c r="P213" s="80">
        <v>2666</v>
      </c>
      <c r="Q213" s="66">
        <f t="shared" si="164"/>
        <v>100.0375234521576</v>
      </c>
      <c r="R213" s="76">
        <v>33792</v>
      </c>
      <c r="S213" s="66">
        <f t="shared" si="156"/>
        <v>93.702686964478829</v>
      </c>
      <c r="T213" s="113">
        <v>12391</v>
      </c>
      <c r="U213" s="112">
        <f t="shared" si="157"/>
        <v>87.941802696948187</v>
      </c>
      <c r="V213" s="113">
        <v>11095</v>
      </c>
      <c r="W213" s="112">
        <f t="shared" si="158"/>
        <v>108.61478218306414</v>
      </c>
      <c r="X213" s="113">
        <f t="shared" si="159"/>
        <v>-1296</v>
      </c>
      <c r="Y213" s="112">
        <f t="shared" ref="Y213:Y223" si="168">X213/X201*100</f>
        <v>33.445161290322581</v>
      </c>
      <c r="Z213" s="113">
        <f t="shared" si="161"/>
        <v>32496</v>
      </c>
      <c r="AA213" s="115">
        <f t="shared" ref="AA213:AA223" si="169">Z213/Z201*100</f>
        <v>100.95687833975396</v>
      </c>
      <c r="AB213" s="53"/>
    </row>
    <row r="214" spans="1:28" s="2" customFormat="1" ht="12" hidden="1" customHeight="1">
      <c r="A214" s="36"/>
      <c r="B214" s="27" t="s">
        <v>5</v>
      </c>
      <c r="C214" s="40" t="s">
        <v>5</v>
      </c>
      <c r="D214" s="65">
        <v>31668</v>
      </c>
      <c r="E214" s="66">
        <f t="shared" si="165"/>
        <v>96.460554371002132</v>
      </c>
      <c r="F214" s="76">
        <v>2227</v>
      </c>
      <c r="G214" s="66">
        <f t="shared" si="166"/>
        <v>148.86363636363635</v>
      </c>
      <c r="H214" s="81">
        <v>5196</v>
      </c>
      <c r="I214" s="66">
        <f t="shared" si="167"/>
        <v>101.36558720249707</v>
      </c>
      <c r="J214" s="76">
        <v>2808</v>
      </c>
      <c r="K214" s="66">
        <f t="shared" si="154"/>
        <v>87.695190505933795</v>
      </c>
      <c r="L214" s="76" t="s">
        <v>214</v>
      </c>
      <c r="M214" s="76" t="s">
        <v>33</v>
      </c>
      <c r="N214" s="76">
        <f t="shared" si="163"/>
        <v>172</v>
      </c>
      <c r="O214" s="66">
        <f t="shared" si="155"/>
        <v>36.440677966101696</v>
      </c>
      <c r="P214" s="76">
        <v>2636</v>
      </c>
      <c r="Q214" s="66">
        <f t="shared" si="164"/>
        <v>96.556776556776555</v>
      </c>
      <c r="R214" s="76">
        <v>34476</v>
      </c>
      <c r="S214" s="66">
        <f t="shared" si="156"/>
        <v>95.681616341030193</v>
      </c>
      <c r="T214" s="113">
        <v>12237</v>
      </c>
      <c r="U214" s="112">
        <f t="shared" si="157"/>
        <v>89.641784484653144</v>
      </c>
      <c r="V214" s="113">
        <v>10051</v>
      </c>
      <c r="W214" s="112">
        <f t="shared" si="158"/>
        <v>95.288206295032225</v>
      </c>
      <c r="X214" s="113">
        <f t="shared" si="159"/>
        <v>-2186</v>
      </c>
      <c r="Y214" s="112">
        <f t="shared" si="168"/>
        <v>70.447953593296802</v>
      </c>
      <c r="Z214" s="113">
        <f t="shared" si="161"/>
        <v>32290</v>
      </c>
      <c r="AA214" s="115">
        <f t="shared" si="169"/>
        <v>98.059461265146226</v>
      </c>
      <c r="AB214" s="53"/>
    </row>
    <row r="215" spans="1:28" s="2" customFormat="1" ht="12" hidden="1" customHeight="1">
      <c r="A215" s="36"/>
      <c r="B215" s="27" t="s">
        <v>6</v>
      </c>
      <c r="C215" s="40" t="s">
        <v>6</v>
      </c>
      <c r="D215" s="65">
        <v>29759</v>
      </c>
      <c r="E215" s="66">
        <f>D215/D203*100</f>
        <v>96.158071603980872</v>
      </c>
      <c r="F215" s="76">
        <v>1654</v>
      </c>
      <c r="G215" s="66">
        <f t="shared" si="166"/>
        <v>119.42238267148015</v>
      </c>
      <c r="H215" s="81">
        <v>2955</v>
      </c>
      <c r="I215" s="66">
        <f t="shared" si="167"/>
        <v>93.335439039797848</v>
      </c>
      <c r="J215" s="76">
        <v>2966</v>
      </c>
      <c r="K215" s="66">
        <f t="shared" si="154"/>
        <v>86.877562975981249</v>
      </c>
      <c r="L215" s="76" t="s">
        <v>214</v>
      </c>
      <c r="M215" s="76" t="s">
        <v>33</v>
      </c>
      <c r="N215" s="76">
        <f t="shared" si="163"/>
        <v>191</v>
      </c>
      <c r="O215" s="66">
        <f t="shared" si="155"/>
        <v>36.311787072243348</v>
      </c>
      <c r="P215" s="76">
        <v>2775</v>
      </c>
      <c r="Q215" s="66">
        <f t="shared" si="164"/>
        <v>96.087257617728525</v>
      </c>
      <c r="R215" s="76">
        <v>32725</v>
      </c>
      <c r="S215" s="66">
        <f t="shared" si="156"/>
        <v>95.236016529887664</v>
      </c>
      <c r="T215" s="113">
        <v>12795</v>
      </c>
      <c r="U215" s="112">
        <f t="shared" si="157"/>
        <v>90.334651228466527</v>
      </c>
      <c r="V215" s="113">
        <v>10633</v>
      </c>
      <c r="W215" s="112">
        <f t="shared" si="158"/>
        <v>99.068294046398947</v>
      </c>
      <c r="X215" s="113">
        <f t="shared" si="159"/>
        <v>-2162</v>
      </c>
      <c r="Y215" s="112">
        <f t="shared" si="168"/>
        <v>63.013698630136986</v>
      </c>
      <c r="Z215" s="113">
        <f t="shared" si="161"/>
        <v>30563</v>
      </c>
      <c r="AA215" s="115">
        <f t="shared" si="169"/>
        <v>98.810255083896408</v>
      </c>
      <c r="AB215" s="53"/>
    </row>
    <row r="216" spans="1:28" s="2" customFormat="1" ht="12" hidden="1" customHeight="1">
      <c r="A216" s="36"/>
      <c r="B216" s="27" t="s">
        <v>7</v>
      </c>
      <c r="C216" s="40" t="s">
        <v>7</v>
      </c>
      <c r="D216" s="65">
        <v>28355</v>
      </c>
      <c r="E216" s="66">
        <f t="shared" ref="E216:E223" si="170">D216/D204*100</f>
        <v>99.996473409507686</v>
      </c>
      <c r="F216" s="76">
        <v>1939</v>
      </c>
      <c r="G216" s="66">
        <f t="shared" si="166"/>
        <v>107.72222222222223</v>
      </c>
      <c r="H216" s="81">
        <v>714</v>
      </c>
      <c r="I216" s="66">
        <f t="shared" si="167"/>
        <v>105.15463917525774</v>
      </c>
      <c r="J216" s="76">
        <v>3010</v>
      </c>
      <c r="K216" s="66">
        <f t="shared" si="154"/>
        <v>91.461561835308416</v>
      </c>
      <c r="L216" s="76" t="s">
        <v>214</v>
      </c>
      <c r="M216" s="76" t="s">
        <v>33</v>
      </c>
      <c r="N216" s="76">
        <f t="shared" si="163"/>
        <v>188</v>
      </c>
      <c r="O216" s="66">
        <f t="shared" si="155"/>
        <v>40.604751619870413</v>
      </c>
      <c r="P216" s="76">
        <v>2822</v>
      </c>
      <c r="Q216" s="66">
        <f t="shared" si="164"/>
        <v>99.787835926449787</v>
      </c>
      <c r="R216" s="76">
        <v>31365</v>
      </c>
      <c r="S216" s="66">
        <f t="shared" si="156"/>
        <v>99.108920276803488</v>
      </c>
      <c r="T216" s="113">
        <v>12810</v>
      </c>
      <c r="U216" s="112">
        <f t="shared" si="157"/>
        <v>94.080493537015272</v>
      </c>
      <c r="V216" s="113">
        <v>10799</v>
      </c>
      <c r="W216" s="112">
        <f t="shared" si="158"/>
        <v>103.21131606613783</v>
      </c>
      <c r="X216" s="113">
        <f t="shared" si="159"/>
        <v>-2011</v>
      </c>
      <c r="Y216" s="112">
        <f t="shared" si="168"/>
        <v>63.780526482714869</v>
      </c>
      <c r="Z216" s="113">
        <f t="shared" si="161"/>
        <v>29354</v>
      </c>
      <c r="AA216" s="115">
        <f t="shared" si="169"/>
        <v>103.01817926581035</v>
      </c>
      <c r="AB216" s="53"/>
    </row>
    <row r="217" spans="1:28" s="2" customFormat="1" ht="12" hidden="1" customHeight="1">
      <c r="A217" s="36"/>
      <c r="B217" s="27" t="s">
        <v>8</v>
      </c>
      <c r="C217" s="40" t="s">
        <v>8</v>
      </c>
      <c r="D217" s="65">
        <v>31259</v>
      </c>
      <c r="E217" s="66">
        <f t="shared" si="170"/>
        <v>98.348225522275357</v>
      </c>
      <c r="F217" s="76">
        <v>2297</v>
      </c>
      <c r="G217" s="66">
        <f t="shared" si="166"/>
        <v>114.33549029367845</v>
      </c>
      <c r="H217" s="81">
        <v>4257</v>
      </c>
      <c r="I217" s="66">
        <f t="shared" si="167"/>
        <v>90.613026819923377</v>
      </c>
      <c r="J217" s="76">
        <v>2770</v>
      </c>
      <c r="K217" s="66">
        <f t="shared" si="154"/>
        <v>87.936507936507937</v>
      </c>
      <c r="L217" s="76" t="s">
        <v>214</v>
      </c>
      <c r="M217" s="76" t="s">
        <v>33</v>
      </c>
      <c r="N217" s="76">
        <f t="shared" si="163"/>
        <v>189</v>
      </c>
      <c r="O217" s="66">
        <f t="shared" si="155"/>
        <v>39.87341772151899</v>
      </c>
      <c r="P217" s="76">
        <v>2581</v>
      </c>
      <c r="Q217" s="66">
        <f t="shared" si="164"/>
        <v>96.449925261584454</v>
      </c>
      <c r="R217" s="76">
        <v>34029</v>
      </c>
      <c r="S217" s="66">
        <f t="shared" si="156"/>
        <v>97.409400583958316</v>
      </c>
      <c r="T217" s="113">
        <v>12247</v>
      </c>
      <c r="U217" s="112">
        <f t="shared" si="157"/>
        <v>91.600598354525047</v>
      </c>
      <c r="V217" s="113">
        <v>10441</v>
      </c>
      <c r="W217" s="112">
        <f t="shared" si="158"/>
        <v>102.57392671185774</v>
      </c>
      <c r="X217" s="113">
        <f t="shared" si="159"/>
        <v>-1806</v>
      </c>
      <c r="Y217" s="112">
        <f t="shared" si="168"/>
        <v>56.596678157317456</v>
      </c>
      <c r="Z217" s="113">
        <f t="shared" si="161"/>
        <v>32223</v>
      </c>
      <c r="AA217" s="115">
        <f t="shared" si="169"/>
        <v>101.51214440979113</v>
      </c>
      <c r="AB217" s="53"/>
    </row>
    <row r="218" spans="1:28" s="2" customFormat="1" ht="12" hidden="1" customHeight="1">
      <c r="A218" s="36"/>
      <c r="B218" s="27" t="s">
        <v>9</v>
      </c>
      <c r="C218" s="40" t="s">
        <v>9</v>
      </c>
      <c r="D218" s="65">
        <v>31390</v>
      </c>
      <c r="E218" s="66">
        <f t="shared" si="170"/>
        <v>96.76623817010389</v>
      </c>
      <c r="F218" s="76">
        <v>2309</v>
      </c>
      <c r="G218" s="66">
        <f t="shared" si="166"/>
        <v>91.918789808917197</v>
      </c>
      <c r="H218" s="81">
        <v>4704</v>
      </c>
      <c r="I218" s="66">
        <f t="shared" si="167"/>
        <v>102.79720279720279</v>
      </c>
      <c r="J218" s="76">
        <v>2712</v>
      </c>
      <c r="K218" s="66">
        <f t="shared" si="154"/>
        <v>88.7434554973822</v>
      </c>
      <c r="L218" s="76" t="s">
        <v>214</v>
      </c>
      <c r="M218" s="76" t="s">
        <v>33</v>
      </c>
      <c r="N218" s="76">
        <f t="shared" si="163"/>
        <v>182</v>
      </c>
      <c r="O218" s="66">
        <f t="shared" si="155"/>
        <v>38.888888888888893</v>
      </c>
      <c r="P218" s="76">
        <v>2530</v>
      </c>
      <c r="Q218" s="66">
        <f t="shared" si="164"/>
        <v>97.758887171561042</v>
      </c>
      <c r="R218" s="76">
        <v>34102</v>
      </c>
      <c r="S218" s="66">
        <f t="shared" si="156"/>
        <v>96.075503592055227</v>
      </c>
      <c r="T218" s="113">
        <v>12264</v>
      </c>
      <c r="U218" s="112">
        <f t="shared" si="157"/>
        <v>88.5807150595883</v>
      </c>
      <c r="V218" s="113">
        <v>10915</v>
      </c>
      <c r="W218" s="112">
        <f t="shared" si="158"/>
        <v>102.89404223227751</v>
      </c>
      <c r="X218" s="113">
        <f t="shared" si="159"/>
        <v>-1349</v>
      </c>
      <c r="Y218" s="112">
        <f t="shared" si="168"/>
        <v>41.674389867160947</v>
      </c>
      <c r="Z218" s="113">
        <f t="shared" si="161"/>
        <v>32753</v>
      </c>
      <c r="AA218" s="115">
        <f t="shared" si="169"/>
        <v>101.53450306900613</v>
      </c>
      <c r="AB218" s="53"/>
    </row>
    <row r="219" spans="1:28" s="2" customFormat="1" ht="12" hidden="1" customHeight="1">
      <c r="A219" s="36"/>
      <c r="B219" s="27" t="s">
        <v>10</v>
      </c>
      <c r="C219" s="40" t="s">
        <v>10</v>
      </c>
      <c r="D219" s="65">
        <v>29986</v>
      </c>
      <c r="E219" s="66">
        <f t="shared" si="170"/>
        <v>98.696596669080378</v>
      </c>
      <c r="F219" s="76">
        <v>2535</v>
      </c>
      <c r="G219" s="66">
        <f t="shared" si="166"/>
        <v>97.163664239172093</v>
      </c>
      <c r="H219" s="81">
        <v>4647</v>
      </c>
      <c r="I219" s="66">
        <f t="shared" si="167"/>
        <v>100.99978265594436</v>
      </c>
      <c r="J219" s="76">
        <v>2464</v>
      </c>
      <c r="K219" s="66">
        <f t="shared" si="154"/>
        <v>98.599439775910369</v>
      </c>
      <c r="L219" s="76" t="s">
        <v>214</v>
      </c>
      <c r="M219" s="76" t="s">
        <v>33</v>
      </c>
      <c r="N219" s="76">
        <f t="shared" si="163"/>
        <v>184</v>
      </c>
      <c r="O219" s="66">
        <f t="shared" si="155"/>
        <v>95.336787564766837</v>
      </c>
      <c r="P219" s="76">
        <v>2280</v>
      </c>
      <c r="Q219" s="66">
        <f t="shared" si="164"/>
        <v>98.872506504770158</v>
      </c>
      <c r="R219" s="76">
        <v>32450</v>
      </c>
      <c r="S219" s="66">
        <f t="shared" si="156"/>
        <v>98.689212615188097</v>
      </c>
      <c r="T219" s="113">
        <v>11433</v>
      </c>
      <c r="U219" s="112">
        <f t="shared" si="157"/>
        <v>87.368179734066942</v>
      </c>
      <c r="V219" s="113">
        <v>9730</v>
      </c>
      <c r="W219" s="112">
        <f t="shared" si="158"/>
        <v>95.513890252282323</v>
      </c>
      <c r="X219" s="113">
        <f t="shared" si="159"/>
        <v>-1703</v>
      </c>
      <c r="Y219" s="112">
        <f t="shared" si="168"/>
        <v>58.744394618834086</v>
      </c>
      <c r="Z219" s="113">
        <f t="shared" si="161"/>
        <v>30747</v>
      </c>
      <c r="AA219" s="115">
        <f t="shared" si="169"/>
        <v>102.55153091855114</v>
      </c>
      <c r="AB219" s="53"/>
    </row>
    <row r="220" spans="1:28" s="2" customFormat="1" ht="12" hidden="1" customHeight="1">
      <c r="A220" s="36"/>
      <c r="B220" s="27" t="s">
        <v>11</v>
      </c>
      <c r="C220" s="40" t="s">
        <v>11</v>
      </c>
      <c r="D220" s="65">
        <v>28995</v>
      </c>
      <c r="E220" s="66">
        <f t="shared" si="170"/>
        <v>100.66310234689627</v>
      </c>
      <c r="F220" s="76">
        <v>2423</v>
      </c>
      <c r="G220" s="66">
        <f t="shared" si="166"/>
        <v>103.94680394680395</v>
      </c>
      <c r="H220" s="81">
        <v>3622</v>
      </c>
      <c r="I220" s="66">
        <f t="shared" si="167"/>
        <v>97.786177105831527</v>
      </c>
      <c r="J220" s="76">
        <v>2322</v>
      </c>
      <c r="K220" s="66">
        <f t="shared" si="154"/>
        <v>106.12431444241317</v>
      </c>
      <c r="L220" s="76" t="s">
        <v>214</v>
      </c>
      <c r="M220" s="76" t="s">
        <v>33</v>
      </c>
      <c r="N220" s="76">
        <f t="shared" si="163"/>
        <v>213</v>
      </c>
      <c r="O220" s="66">
        <f t="shared" si="155"/>
        <v>95.089285714285708</v>
      </c>
      <c r="P220" s="76">
        <v>2109</v>
      </c>
      <c r="Q220" s="66">
        <f t="shared" si="164"/>
        <v>107.38289205702647</v>
      </c>
      <c r="R220" s="76">
        <v>31317</v>
      </c>
      <c r="S220" s="66">
        <f t="shared" si="156"/>
        <v>101.04865771812082</v>
      </c>
      <c r="T220" s="113">
        <v>11631</v>
      </c>
      <c r="U220" s="112">
        <f t="shared" si="157"/>
        <v>96.675255589726532</v>
      </c>
      <c r="V220" s="113">
        <v>9719</v>
      </c>
      <c r="W220" s="112">
        <f t="shared" si="158"/>
        <v>94.003288519199145</v>
      </c>
      <c r="X220" s="113">
        <f t="shared" si="159"/>
        <v>-1912</v>
      </c>
      <c r="Y220" s="112">
        <f t="shared" si="168"/>
        <v>113.00236406619386</v>
      </c>
      <c r="Z220" s="113">
        <f t="shared" si="161"/>
        <v>29405</v>
      </c>
      <c r="AA220" s="115">
        <f t="shared" si="169"/>
        <v>100.35836177474403</v>
      </c>
      <c r="AB220" s="53"/>
    </row>
    <row r="221" spans="1:28" s="2" customFormat="1" ht="12" hidden="1" customHeight="1">
      <c r="A221" s="36"/>
      <c r="B221" s="27" t="s">
        <v>196</v>
      </c>
      <c r="C221" s="40" t="s">
        <v>197</v>
      </c>
      <c r="D221" s="65">
        <v>28099</v>
      </c>
      <c r="E221" s="66">
        <f t="shared" si="170"/>
        <v>99.26169280768687</v>
      </c>
      <c r="F221" s="76">
        <v>1659</v>
      </c>
      <c r="G221" s="66">
        <f t="shared" si="166"/>
        <v>79</v>
      </c>
      <c r="H221" s="81">
        <v>3956</v>
      </c>
      <c r="I221" s="66">
        <f t="shared" si="167"/>
        <v>95.810123516589968</v>
      </c>
      <c r="J221" s="76">
        <v>2391</v>
      </c>
      <c r="K221" s="66">
        <f t="shared" ref="K221:K222" si="171">J221/J209*100</f>
        <v>96.645109135004034</v>
      </c>
      <c r="L221" s="76" t="s">
        <v>214</v>
      </c>
      <c r="M221" s="76" t="s">
        <v>33</v>
      </c>
      <c r="N221" s="76">
        <f t="shared" si="163"/>
        <v>181</v>
      </c>
      <c r="O221" s="66">
        <f t="shared" ref="O221:O232" si="172">N221/N209*100</f>
        <v>96.276595744680847</v>
      </c>
      <c r="P221" s="76">
        <v>2210</v>
      </c>
      <c r="Q221" s="66">
        <f t="shared" si="164"/>
        <v>96.675415573053371</v>
      </c>
      <c r="R221" s="76">
        <v>30490</v>
      </c>
      <c r="S221" s="66">
        <f t="shared" ref="S221:S232" si="173">R221/R209*100</f>
        <v>99.051393671626272</v>
      </c>
      <c r="T221" s="76">
        <v>11171</v>
      </c>
      <c r="U221" s="66">
        <f t="shared" ref="U221:U232" si="174">T221/T209*100</f>
        <v>94.669491525423737</v>
      </c>
      <c r="V221" s="76">
        <v>9832</v>
      </c>
      <c r="W221" s="66">
        <f t="shared" ref="W221:W232" si="175">V221/V209*100</f>
        <v>94.83939423169673</v>
      </c>
      <c r="X221" s="76">
        <f t="shared" ref="X221:X232" si="176">V221-T221</f>
        <v>-1339</v>
      </c>
      <c r="Y221" s="66">
        <f t="shared" si="168"/>
        <v>93.440334961618973</v>
      </c>
      <c r="Z221" s="76">
        <f t="shared" ref="Z221:Z232" si="177">R221+X221</f>
        <v>29151</v>
      </c>
      <c r="AA221" s="194">
        <f t="shared" si="169"/>
        <v>99.325360318920573</v>
      </c>
      <c r="AB221" s="53"/>
    </row>
    <row r="222" spans="1:28" s="2" customFormat="1" ht="12" hidden="1" customHeight="1">
      <c r="A222" s="36"/>
      <c r="B222" s="27" t="s">
        <v>14</v>
      </c>
      <c r="C222" s="40" t="s">
        <v>14</v>
      </c>
      <c r="D222" s="65">
        <v>29001</v>
      </c>
      <c r="E222" s="66">
        <f t="shared" si="170"/>
        <v>103.11466666666666</v>
      </c>
      <c r="F222" s="76">
        <v>2036</v>
      </c>
      <c r="G222" s="66">
        <f t="shared" si="166"/>
        <v>96.037735849056602</v>
      </c>
      <c r="H222" s="81">
        <v>4746</v>
      </c>
      <c r="I222" s="66">
        <f t="shared" si="167"/>
        <v>102.99479166666667</v>
      </c>
      <c r="J222" s="76">
        <v>2329</v>
      </c>
      <c r="K222" s="66">
        <f t="shared" si="171"/>
        <v>100.25828669823504</v>
      </c>
      <c r="L222" s="76" t="s">
        <v>214</v>
      </c>
      <c r="M222" s="76" t="s">
        <v>33</v>
      </c>
      <c r="N222" s="76">
        <f t="shared" si="163"/>
        <v>189</v>
      </c>
      <c r="O222" s="66">
        <f t="shared" si="172"/>
        <v>102.16216216216216</v>
      </c>
      <c r="P222" s="76">
        <v>2140</v>
      </c>
      <c r="Q222" s="66">
        <f t="shared" si="164"/>
        <v>100.09354536950421</v>
      </c>
      <c r="R222" s="76">
        <v>31330</v>
      </c>
      <c r="S222" s="66">
        <f t="shared" si="173"/>
        <v>102.89674198633736</v>
      </c>
      <c r="T222" s="76">
        <v>11141</v>
      </c>
      <c r="U222" s="66">
        <f t="shared" si="174"/>
        <v>94.922041407514698</v>
      </c>
      <c r="V222" s="76">
        <v>9214</v>
      </c>
      <c r="W222" s="66">
        <f t="shared" si="175"/>
        <v>95.392897815508846</v>
      </c>
      <c r="X222" s="76">
        <f t="shared" si="176"/>
        <v>-1927</v>
      </c>
      <c r="Y222" s="66">
        <f t="shared" si="168"/>
        <v>92.733397497593842</v>
      </c>
      <c r="Z222" s="76">
        <f t="shared" si="177"/>
        <v>29403</v>
      </c>
      <c r="AA222" s="194">
        <f t="shared" si="169"/>
        <v>103.64117025026435</v>
      </c>
      <c r="AB222" s="53"/>
    </row>
    <row r="223" spans="1:28" s="2" customFormat="1" ht="12" hidden="1" customHeight="1">
      <c r="A223" s="36"/>
      <c r="B223" s="28" t="s">
        <v>15</v>
      </c>
      <c r="C223" s="42" t="s">
        <v>15</v>
      </c>
      <c r="D223" s="67">
        <v>28344</v>
      </c>
      <c r="E223" s="68">
        <f t="shared" si="170"/>
        <v>98.324487459673222</v>
      </c>
      <c r="F223" s="79">
        <v>1945</v>
      </c>
      <c r="G223" s="68">
        <f t="shared" si="166"/>
        <v>97.298649324662335</v>
      </c>
      <c r="H223" s="79">
        <v>2996</v>
      </c>
      <c r="I223" s="68">
        <f t="shared" si="167"/>
        <v>92.127921279212785</v>
      </c>
      <c r="J223" s="84">
        <v>2438</v>
      </c>
      <c r="K223" s="68">
        <f>J223/J211*100</f>
        <v>100.20550760378133</v>
      </c>
      <c r="L223" s="162" t="s">
        <v>214</v>
      </c>
      <c r="M223" s="77" t="s">
        <v>33</v>
      </c>
      <c r="N223" s="77">
        <f t="shared" si="163"/>
        <v>190</v>
      </c>
      <c r="O223" s="68">
        <f t="shared" si="172"/>
        <v>90.476190476190482</v>
      </c>
      <c r="P223" s="85">
        <v>2248</v>
      </c>
      <c r="Q223" s="68">
        <f t="shared" si="164"/>
        <v>101.12460638776429</v>
      </c>
      <c r="R223" s="84">
        <v>30782</v>
      </c>
      <c r="S223" s="68">
        <f t="shared" si="173"/>
        <v>98.470889315419058</v>
      </c>
      <c r="T223" s="77">
        <v>11840</v>
      </c>
      <c r="U223" s="68">
        <f t="shared" si="174"/>
        <v>94.629156010230176</v>
      </c>
      <c r="V223" s="77">
        <v>9050</v>
      </c>
      <c r="W223" s="68">
        <f t="shared" si="175"/>
        <v>88.725490196078425</v>
      </c>
      <c r="X223" s="77">
        <f t="shared" si="176"/>
        <v>-2790</v>
      </c>
      <c r="Y223" s="68">
        <f t="shared" si="168"/>
        <v>120.67474048442905</v>
      </c>
      <c r="Z223" s="77">
        <f t="shared" si="177"/>
        <v>27992</v>
      </c>
      <c r="AA223" s="195">
        <f t="shared" si="169"/>
        <v>96.697526599419646</v>
      </c>
      <c r="AB223" s="53"/>
    </row>
    <row r="224" spans="1:28" s="2" customFormat="1" ht="12" hidden="1" customHeight="1">
      <c r="A224" s="36"/>
      <c r="B224" s="27" t="s">
        <v>202</v>
      </c>
      <c r="C224" s="40" t="s">
        <v>203</v>
      </c>
      <c r="D224" s="65">
        <v>28571</v>
      </c>
      <c r="E224" s="66">
        <f>D224/D212*100</f>
        <v>96.487791699030765</v>
      </c>
      <c r="F224" s="76">
        <v>1803</v>
      </c>
      <c r="G224" s="66">
        <f>F224/F212*100</f>
        <v>84.173669467787121</v>
      </c>
      <c r="H224" s="81">
        <v>3501</v>
      </c>
      <c r="I224" s="66">
        <f t="shared" si="167"/>
        <v>92.668078348332443</v>
      </c>
      <c r="J224" s="76">
        <v>2663</v>
      </c>
      <c r="K224" s="66">
        <f t="shared" ref="K224:K234" si="178">J224/J212*100</f>
        <v>99.365671641791039</v>
      </c>
      <c r="L224" s="76" t="s">
        <v>214</v>
      </c>
      <c r="M224" s="76" t="s">
        <v>33</v>
      </c>
      <c r="N224" s="76">
        <f t="shared" ref="N224:N235" si="179">J224-P224</f>
        <v>199</v>
      </c>
      <c r="O224" s="66">
        <f t="shared" si="172"/>
        <v>110.55555555555556</v>
      </c>
      <c r="P224" s="80">
        <v>2464</v>
      </c>
      <c r="Q224" s="66">
        <f t="shared" ref="Q224:Q235" si="180">P224/P212*100</f>
        <v>98.56</v>
      </c>
      <c r="R224" s="76">
        <v>31234</v>
      </c>
      <c r="S224" s="66">
        <f t="shared" si="173"/>
        <v>96.726642098417514</v>
      </c>
      <c r="T224" s="76">
        <v>12147</v>
      </c>
      <c r="U224" s="66">
        <f t="shared" si="174"/>
        <v>100.80497925311202</v>
      </c>
      <c r="V224" s="76">
        <v>9583</v>
      </c>
      <c r="W224" s="66">
        <f t="shared" si="175"/>
        <v>92.750677506775077</v>
      </c>
      <c r="X224" s="76">
        <f t="shared" si="176"/>
        <v>-2564</v>
      </c>
      <c r="Y224" s="66">
        <f>X224/X212*100</f>
        <v>149.24330616996508</v>
      </c>
      <c r="Z224" s="76">
        <f t="shared" si="177"/>
        <v>28670</v>
      </c>
      <c r="AA224" s="194">
        <f>Z224/Z212*100</f>
        <v>93.775553593039604</v>
      </c>
      <c r="AB224" s="53"/>
    </row>
    <row r="225" spans="1:28" s="2" customFormat="1" ht="12" hidden="1" customHeight="1">
      <c r="A225" s="36"/>
      <c r="B225" s="27" t="s">
        <v>13</v>
      </c>
      <c r="C225" s="40" t="s">
        <v>13</v>
      </c>
      <c r="D225" s="65">
        <v>31645</v>
      </c>
      <c r="E225" s="66">
        <f t="shared" ref="E225:E226" si="181">D225/D213*100</f>
        <v>102.22904215797124</v>
      </c>
      <c r="F225" s="76">
        <v>2257</v>
      </c>
      <c r="G225" s="66">
        <f t="shared" ref="G225:G235" si="182">F225/F213*100</f>
        <v>126.65544332210999</v>
      </c>
      <c r="H225" s="81">
        <v>4535</v>
      </c>
      <c r="I225" s="66">
        <f t="shared" ref="I225:I236" si="183">H225/H213*100</f>
        <v>106.40544345377756</v>
      </c>
      <c r="J225" s="76">
        <v>2721</v>
      </c>
      <c r="K225" s="66">
        <f t="shared" si="178"/>
        <v>95.911173775114548</v>
      </c>
      <c r="L225" s="76" t="s">
        <v>214</v>
      </c>
      <c r="M225" s="76" t="s">
        <v>33</v>
      </c>
      <c r="N225" s="76">
        <f t="shared" si="179"/>
        <v>181</v>
      </c>
      <c r="O225" s="66">
        <f t="shared" si="172"/>
        <v>105.84795321637428</v>
      </c>
      <c r="P225" s="80">
        <v>2540</v>
      </c>
      <c r="Q225" s="66">
        <f t="shared" si="180"/>
        <v>95.273818454613661</v>
      </c>
      <c r="R225" s="76">
        <v>34366</v>
      </c>
      <c r="S225" s="66">
        <f t="shared" si="173"/>
        <v>101.69862689393941</v>
      </c>
      <c r="T225" s="76">
        <v>12653</v>
      </c>
      <c r="U225" s="66">
        <f t="shared" si="174"/>
        <v>102.11443789847469</v>
      </c>
      <c r="V225" s="76">
        <v>9868</v>
      </c>
      <c r="W225" s="66">
        <f t="shared" si="175"/>
        <v>88.940964398377645</v>
      </c>
      <c r="X225" s="76">
        <f t="shared" si="176"/>
        <v>-2785</v>
      </c>
      <c r="Y225" s="66">
        <f t="shared" ref="Y225:Y235" si="184">X225/X213*100</f>
        <v>214.89197530864197</v>
      </c>
      <c r="Z225" s="76">
        <f t="shared" si="177"/>
        <v>31581</v>
      </c>
      <c r="AA225" s="194">
        <f t="shared" ref="AA225:AA235" si="185">Z225/Z213*100</f>
        <v>97.184268833087145</v>
      </c>
      <c r="AB225" s="53"/>
    </row>
    <row r="226" spans="1:28" s="2" customFormat="1" ht="12" hidden="1" customHeight="1">
      <c r="A226" s="36"/>
      <c r="B226" s="27" t="s">
        <v>5</v>
      </c>
      <c r="C226" s="40" t="s">
        <v>5</v>
      </c>
      <c r="D226" s="65">
        <v>31313</v>
      </c>
      <c r="E226" s="66">
        <f t="shared" si="181"/>
        <v>98.87899456864973</v>
      </c>
      <c r="F226" s="76">
        <v>1675</v>
      </c>
      <c r="G226" s="66">
        <f t="shared" si="182"/>
        <v>75.213291423439614</v>
      </c>
      <c r="H226" s="81">
        <v>5135</v>
      </c>
      <c r="I226" s="66">
        <f t="shared" si="183"/>
        <v>98.826020015396452</v>
      </c>
      <c r="J226" s="76">
        <v>2567</v>
      </c>
      <c r="K226" s="66">
        <f t="shared" si="178"/>
        <v>91.417378917378926</v>
      </c>
      <c r="L226" s="76" t="s">
        <v>214</v>
      </c>
      <c r="M226" s="76" t="s">
        <v>33</v>
      </c>
      <c r="N226" s="76">
        <f t="shared" si="179"/>
        <v>179</v>
      </c>
      <c r="O226" s="66">
        <f t="shared" si="172"/>
        <v>104.06976744186048</v>
      </c>
      <c r="P226" s="76">
        <v>2388</v>
      </c>
      <c r="Q226" s="66">
        <f t="shared" si="180"/>
        <v>90.591805766312589</v>
      </c>
      <c r="R226" s="76">
        <v>33880</v>
      </c>
      <c r="S226" s="66">
        <f t="shared" si="173"/>
        <v>98.271261167188769</v>
      </c>
      <c r="T226" s="76">
        <v>12269</v>
      </c>
      <c r="U226" s="66">
        <f t="shared" si="174"/>
        <v>100.26150200212471</v>
      </c>
      <c r="V226" s="76">
        <v>9456</v>
      </c>
      <c r="W226" s="66">
        <f t="shared" si="175"/>
        <v>94.080191025768585</v>
      </c>
      <c r="X226" s="76">
        <f t="shared" si="176"/>
        <v>-2813</v>
      </c>
      <c r="Y226" s="66">
        <f t="shared" si="184"/>
        <v>128.68252516010978</v>
      </c>
      <c r="Z226" s="76">
        <f t="shared" si="177"/>
        <v>31067</v>
      </c>
      <c r="AA226" s="194">
        <f t="shared" si="185"/>
        <v>96.212449674821926</v>
      </c>
      <c r="AB226" s="53"/>
    </row>
    <row r="227" spans="1:28" s="2" customFormat="1" ht="12" hidden="1" customHeight="1">
      <c r="A227" s="36"/>
      <c r="B227" s="27" t="s">
        <v>6</v>
      </c>
      <c r="C227" s="40" t="s">
        <v>6</v>
      </c>
      <c r="D227" s="65">
        <v>30465</v>
      </c>
      <c r="E227" s="66">
        <f>D227/D215*100</f>
        <v>102.37239154541484</v>
      </c>
      <c r="F227" s="76">
        <v>1915</v>
      </c>
      <c r="G227" s="66">
        <f t="shared" si="182"/>
        <v>115.77992744860943</v>
      </c>
      <c r="H227" s="81">
        <v>3250</v>
      </c>
      <c r="I227" s="66">
        <f t="shared" si="183"/>
        <v>109.98307952622672</v>
      </c>
      <c r="J227" s="76">
        <v>2721</v>
      </c>
      <c r="K227" s="66">
        <f t="shared" si="178"/>
        <v>91.739716790289947</v>
      </c>
      <c r="L227" s="76" t="s">
        <v>214</v>
      </c>
      <c r="M227" s="76" t="s">
        <v>33</v>
      </c>
      <c r="N227" s="76">
        <f t="shared" si="179"/>
        <v>198</v>
      </c>
      <c r="O227" s="66">
        <f t="shared" si="172"/>
        <v>103.66492146596859</v>
      </c>
      <c r="P227" s="76">
        <v>2523</v>
      </c>
      <c r="Q227" s="66">
        <f t="shared" si="180"/>
        <v>90.918918918918919</v>
      </c>
      <c r="R227" s="76">
        <v>33186</v>
      </c>
      <c r="S227" s="66">
        <f t="shared" si="173"/>
        <v>101.40870893812071</v>
      </c>
      <c r="T227" s="76">
        <v>12636</v>
      </c>
      <c r="U227" s="66">
        <f t="shared" si="174"/>
        <v>98.757327080890974</v>
      </c>
      <c r="V227" s="76">
        <v>10111</v>
      </c>
      <c r="W227" s="66">
        <f t="shared" si="175"/>
        <v>95.090755196087656</v>
      </c>
      <c r="X227" s="76">
        <f t="shared" si="176"/>
        <v>-2525</v>
      </c>
      <c r="Y227" s="66">
        <f t="shared" si="184"/>
        <v>116.7900092506938</v>
      </c>
      <c r="Z227" s="76">
        <f t="shared" si="177"/>
        <v>30661</v>
      </c>
      <c r="AA227" s="194">
        <f t="shared" si="185"/>
        <v>100.32064915093413</v>
      </c>
      <c r="AB227" s="53"/>
    </row>
    <row r="228" spans="1:28" s="2" customFormat="1" ht="12" hidden="1" customHeight="1">
      <c r="A228" s="36"/>
      <c r="B228" s="27" t="s">
        <v>7</v>
      </c>
      <c r="C228" s="40" t="s">
        <v>7</v>
      </c>
      <c r="D228" s="65">
        <v>29027</v>
      </c>
      <c r="E228" s="66">
        <f t="shared" ref="E228:E235" si="186">D228/D216*100</f>
        <v>102.36995238934932</v>
      </c>
      <c r="F228" s="76">
        <v>2036</v>
      </c>
      <c r="G228" s="66">
        <f t="shared" si="182"/>
        <v>105.00257864878803</v>
      </c>
      <c r="H228" s="81">
        <v>669</v>
      </c>
      <c r="I228" s="66">
        <f t="shared" si="183"/>
        <v>93.69747899159664</v>
      </c>
      <c r="J228" s="76">
        <v>2760</v>
      </c>
      <c r="K228" s="66">
        <f t="shared" si="178"/>
        <v>91.694352159468437</v>
      </c>
      <c r="L228" s="76" t="s">
        <v>214</v>
      </c>
      <c r="M228" s="76" t="s">
        <v>33</v>
      </c>
      <c r="N228" s="76">
        <f t="shared" si="179"/>
        <v>205</v>
      </c>
      <c r="O228" s="66">
        <f t="shared" si="172"/>
        <v>109.04255319148936</v>
      </c>
      <c r="P228" s="76">
        <v>2555</v>
      </c>
      <c r="Q228" s="66">
        <f t="shared" si="180"/>
        <v>90.538625088589654</v>
      </c>
      <c r="R228" s="76">
        <v>31787</v>
      </c>
      <c r="S228" s="66">
        <f t="shared" si="173"/>
        <v>101.34544874860514</v>
      </c>
      <c r="T228" s="76">
        <v>13036</v>
      </c>
      <c r="U228" s="66">
        <f t="shared" si="174"/>
        <v>101.76424668227948</v>
      </c>
      <c r="V228" s="76">
        <v>10366</v>
      </c>
      <c r="W228" s="66">
        <f t="shared" si="175"/>
        <v>95.990369478655438</v>
      </c>
      <c r="X228" s="76">
        <f t="shared" si="176"/>
        <v>-2670</v>
      </c>
      <c r="Y228" s="66">
        <f t="shared" si="184"/>
        <v>132.76976628543014</v>
      </c>
      <c r="Z228" s="76">
        <f t="shared" si="177"/>
        <v>29117</v>
      </c>
      <c r="AA228" s="194">
        <f t="shared" si="185"/>
        <v>99.192614294474339</v>
      </c>
      <c r="AB228" s="53"/>
    </row>
    <row r="229" spans="1:28" s="2" customFormat="1" ht="12" hidden="1" customHeight="1">
      <c r="A229" s="36"/>
      <c r="B229" s="27" t="s">
        <v>8</v>
      </c>
      <c r="C229" s="40" t="s">
        <v>8</v>
      </c>
      <c r="D229" s="65">
        <v>31250</v>
      </c>
      <c r="E229" s="66">
        <f t="shared" si="186"/>
        <v>99.971208292011909</v>
      </c>
      <c r="F229" s="76">
        <v>2165</v>
      </c>
      <c r="G229" s="66">
        <f t="shared" si="182"/>
        <v>94.253373966042659</v>
      </c>
      <c r="H229" s="81">
        <v>4271</v>
      </c>
      <c r="I229" s="66">
        <f t="shared" si="183"/>
        <v>100.32887009631195</v>
      </c>
      <c r="J229" s="76">
        <v>2571</v>
      </c>
      <c r="K229" s="66">
        <f t="shared" si="178"/>
        <v>92.815884476534293</v>
      </c>
      <c r="L229" s="76" t="s">
        <v>214</v>
      </c>
      <c r="M229" s="76" t="s">
        <v>33</v>
      </c>
      <c r="N229" s="76">
        <f t="shared" si="179"/>
        <v>195</v>
      </c>
      <c r="O229" s="66">
        <f t="shared" si="172"/>
        <v>103.17460317460319</v>
      </c>
      <c r="P229" s="76">
        <v>2376</v>
      </c>
      <c r="Q229" s="66">
        <f t="shared" si="180"/>
        <v>92.057342115459136</v>
      </c>
      <c r="R229" s="76">
        <v>33821</v>
      </c>
      <c r="S229" s="66">
        <f t="shared" si="173"/>
        <v>99.388756648740781</v>
      </c>
      <c r="T229" s="76">
        <v>12663</v>
      </c>
      <c r="U229" s="66">
        <f t="shared" si="174"/>
        <v>103.39675022454477</v>
      </c>
      <c r="V229" s="76">
        <v>9815</v>
      </c>
      <c r="W229" s="66">
        <f t="shared" si="175"/>
        <v>94.004405708265494</v>
      </c>
      <c r="X229" s="76">
        <f t="shared" si="176"/>
        <v>-2848</v>
      </c>
      <c r="Y229" s="66">
        <f t="shared" si="184"/>
        <v>157.69656699889259</v>
      </c>
      <c r="Z229" s="76">
        <f t="shared" si="177"/>
        <v>30973</v>
      </c>
      <c r="AA229" s="194">
        <f t="shared" si="185"/>
        <v>96.120783291437789</v>
      </c>
      <c r="AB229" s="53"/>
    </row>
    <row r="230" spans="1:28" s="2" customFormat="1" ht="12" hidden="1" customHeight="1">
      <c r="A230" s="36"/>
      <c r="B230" s="27" t="s">
        <v>9</v>
      </c>
      <c r="C230" s="40" t="s">
        <v>9</v>
      </c>
      <c r="D230" s="65">
        <v>32577</v>
      </c>
      <c r="E230" s="66">
        <f t="shared" si="186"/>
        <v>103.78145906339597</v>
      </c>
      <c r="F230" s="76">
        <v>2232</v>
      </c>
      <c r="G230" s="66">
        <f t="shared" si="182"/>
        <v>96.665223040277183</v>
      </c>
      <c r="H230" s="81">
        <v>4905</v>
      </c>
      <c r="I230" s="66">
        <f t="shared" si="183"/>
        <v>104.27295918367348</v>
      </c>
      <c r="J230" s="76">
        <v>2491</v>
      </c>
      <c r="K230" s="66">
        <f t="shared" si="178"/>
        <v>91.85103244837758</v>
      </c>
      <c r="L230" s="76" t="s">
        <v>214</v>
      </c>
      <c r="M230" s="76" t="s">
        <v>33</v>
      </c>
      <c r="N230" s="76">
        <f t="shared" si="179"/>
        <v>190</v>
      </c>
      <c r="O230" s="66">
        <f t="shared" si="172"/>
        <v>104.39560439560441</v>
      </c>
      <c r="P230" s="76">
        <v>2301</v>
      </c>
      <c r="Q230" s="66">
        <f t="shared" si="180"/>
        <v>90.948616600790515</v>
      </c>
      <c r="R230" s="76">
        <v>35068</v>
      </c>
      <c r="S230" s="66">
        <f t="shared" si="173"/>
        <v>102.83267843528239</v>
      </c>
      <c r="T230" s="76">
        <v>12815</v>
      </c>
      <c r="U230" s="66">
        <f t="shared" si="174"/>
        <v>104.49282452707109</v>
      </c>
      <c r="V230" s="76">
        <v>10045</v>
      </c>
      <c r="W230" s="66">
        <f t="shared" si="175"/>
        <v>92.029317453046261</v>
      </c>
      <c r="X230" s="76">
        <f t="shared" si="176"/>
        <v>-2770</v>
      </c>
      <c r="Y230" s="66">
        <f t="shared" si="184"/>
        <v>205.33728687916977</v>
      </c>
      <c r="Z230" s="76">
        <f t="shared" si="177"/>
        <v>32298</v>
      </c>
      <c r="AA230" s="194">
        <f t="shared" si="185"/>
        <v>98.610814276554819</v>
      </c>
      <c r="AB230" s="53"/>
    </row>
    <row r="231" spans="1:28" s="2" customFormat="1" ht="12" hidden="1" customHeight="1">
      <c r="A231" s="36"/>
      <c r="B231" s="27" t="s">
        <v>10</v>
      </c>
      <c r="C231" s="40" t="s">
        <v>10</v>
      </c>
      <c r="D231" s="65">
        <v>30595</v>
      </c>
      <c r="E231" s="66">
        <f t="shared" si="186"/>
        <v>102.03094777562862</v>
      </c>
      <c r="F231" s="76">
        <v>2309</v>
      </c>
      <c r="G231" s="66">
        <f t="shared" si="182"/>
        <v>91.084812623274161</v>
      </c>
      <c r="H231" s="81">
        <v>4730</v>
      </c>
      <c r="I231" s="66">
        <f t="shared" si="183"/>
        <v>101.78609855820959</v>
      </c>
      <c r="J231" s="76">
        <v>2246</v>
      </c>
      <c r="K231" s="66">
        <f t="shared" si="178"/>
        <v>91.152597402597408</v>
      </c>
      <c r="L231" s="76" t="s">
        <v>214</v>
      </c>
      <c r="M231" s="76" t="s">
        <v>33</v>
      </c>
      <c r="N231" s="76">
        <f t="shared" si="179"/>
        <v>188</v>
      </c>
      <c r="O231" s="66">
        <f t="shared" si="172"/>
        <v>102.17391304347827</v>
      </c>
      <c r="P231" s="76">
        <v>2058</v>
      </c>
      <c r="Q231" s="66">
        <f t="shared" si="180"/>
        <v>90.26315789473685</v>
      </c>
      <c r="R231" s="76">
        <v>32841</v>
      </c>
      <c r="S231" s="66">
        <f t="shared" si="173"/>
        <v>101.20493066255779</v>
      </c>
      <c r="T231" s="76">
        <v>12185</v>
      </c>
      <c r="U231" s="66">
        <f t="shared" si="174"/>
        <v>106.57745123764542</v>
      </c>
      <c r="V231" s="76">
        <v>9571</v>
      </c>
      <c r="W231" s="66">
        <f t="shared" si="175"/>
        <v>98.36587872559096</v>
      </c>
      <c r="X231" s="76">
        <f t="shared" si="176"/>
        <v>-2614</v>
      </c>
      <c r="Y231" s="66">
        <f t="shared" si="184"/>
        <v>153.49383440986495</v>
      </c>
      <c r="Z231" s="76">
        <f t="shared" si="177"/>
        <v>30227</v>
      </c>
      <c r="AA231" s="194">
        <f t="shared" si="185"/>
        <v>98.308778092171593</v>
      </c>
      <c r="AB231" s="53"/>
    </row>
    <row r="232" spans="1:28" s="2" customFormat="1" ht="12" hidden="1" customHeight="1">
      <c r="A232" s="36"/>
      <c r="B232" s="27" t="s">
        <v>11</v>
      </c>
      <c r="C232" s="40" t="s">
        <v>11</v>
      </c>
      <c r="D232" s="65">
        <v>28916</v>
      </c>
      <c r="E232" s="66">
        <f t="shared" si="186"/>
        <v>99.727539230901883</v>
      </c>
      <c r="F232" s="76">
        <v>1989</v>
      </c>
      <c r="G232" s="66">
        <f t="shared" si="182"/>
        <v>82.088320264135376</v>
      </c>
      <c r="H232" s="81">
        <v>3645</v>
      </c>
      <c r="I232" s="66">
        <f t="shared" si="183"/>
        <v>100.63500828271673</v>
      </c>
      <c r="J232" s="76">
        <v>2432</v>
      </c>
      <c r="K232" s="66">
        <f t="shared" si="178"/>
        <v>104.73729543496985</v>
      </c>
      <c r="L232" s="76" t="s">
        <v>214</v>
      </c>
      <c r="M232" s="76" t="s">
        <v>33</v>
      </c>
      <c r="N232" s="76">
        <f t="shared" si="179"/>
        <v>230</v>
      </c>
      <c r="O232" s="66">
        <f t="shared" si="172"/>
        <v>107.98122065727699</v>
      </c>
      <c r="P232" s="76">
        <v>2202</v>
      </c>
      <c r="Q232" s="66">
        <f t="shared" si="180"/>
        <v>104.40967283072547</v>
      </c>
      <c r="R232" s="76">
        <v>31348</v>
      </c>
      <c r="S232" s="66">
        <f t="shared" si="173"/>
        <v>100.09898777022063</v>
      </c>
      <c r="T232" s="76">
        <v>12434</v>
      </c>
      <c r="U232" s="66">
        <f t="shared" si="174"/>
        <v>106.90396354569684</v>
      </c>
      <c r="V232" s="76">
        <v>9795</v>
      </c>
      <c r="W232" s="66">
        <f t="shared" si="175"/>
        <v>100.78197345405906</v>
      </c>
      <c r="X232" s="76">
        <f t="shared" si="176"/>
        <v>-2639</v>
      </c>
      <c r="Y232" s="66">
        <f t="shared" si="184"/>
        <v>138.02301255230125</v>
      </c>
      <c r="Z232" s="76">
        <f t="shared" si="177"/>
        <v>28709</v>
      </c>
      <c r="AA232" s="194">
        <f t="shared" si="185"/>
        <v>97.633055602788644</v>
      </c>
      <c r="AB232" s="53"/>
    </row>
    <row r="233" spans="1:28" s="2" customFormat="1" ht="12" hidden="1" customHeight="1">
      <c r="A233" s="36"/>
      <c r="B233" s="27" t="s">
        <v>204</v>
      </c>
      <c r="C233" s="40" t="s">
        <v>205</v>
      </c>
      <c r="D233" s="65">
        <v>28804</v>
      </c>
      <c r="E233" s="66">
        <f t="shared" si="186"/>
        <v>102.50898608491406</v>
      </c>
      <c r="F233" s="76">
        <v>1550</v>
      </c>
      <c r="G233" s="66">
        <f t="shared" si="182"/>
        <v>93.429776974080767</v>
      </c>
      <c r="H233" s="81">
        <v>4068</v>
      </c>
      <c r="I233" s="66">
        <f t="shared" si="183"/>
        <v>102.83114256825077</v>
      </c>
      <c r="J233" s="76">
        <v>2341</v>
      </c>
      <c r="K233" s="66">
        <f t="shared" si="178"/>
        <v>97.908824759514843</v>
      </c>
      <c r="L233" s="76" t="s">
        <v>214</v>
      </c>
      <c r="M233" s="76" t="s">
        <v>33</v>
      </c>
      <c r="N233" s="76">
        <f t="shared" si="179"/>
        <v>201</v>
      </c>
      <c r="O233" s="66">
        <f t="shared" ref="O233:O244" si="187">N233/N221*100</f>
        <v>111.04972375690608</v>
      </c>
      <c r="P233" s="76">
        <v>2140</v>
      </c>
      <c r="Q233" s="66">
        <f t="shared" si="180"/>
        <v>96.832579185520359</v>
      </c>
      <c r="R233" s="76">
        <v>31145</v>
      </c>
      <c r="S233" s="66">
        <f t="shared" ref="S233:S244" si="188">R233/R221*100</f>
        <v>102.14824532633651</v>
      </c>
      <c r="T233" s="76">
        <v>12003</v>
      </c>
      <c r="U233" s="66">
        <f t="shared" ref="U233:U244" si="189">T233/T221*100</f>
        <v>107.44785605585892</v>
      </c>
      <c r="V233" s="76">
        <v>9971</v>
      </c>
      <c r="W233" s="66">
        <f t="shared" ref="W233:W244" si="190">V233/V221*100</f>
        <v>101.41375101708707</v>
      </c>
      <c r="X233" s="76">
        <f t="shared" ref="X233:X244" si="191">V233-T233</f>
        <v>-2032</v>
      </c>
      <c r="Y233" s="66">
        <f t="shared" si="184"/>
        <v>151.75504107542943</v>
      </c>
      <c r="Z233" s="76">
        <f t="shared" ref="Z233:Z244" si="192">R233+X233</f>
        <v>29113</v>
      </c>
      <c r="AA233" s="194">
        <f t="shared" si="185"/>
        <v>99.86964426606292</v>
      </c>
      <c r="AB233" s="53"/>
    </row>
    <row r="234" spans="1:28" s="2" customFormat="1" ht="12" hidden="1" customHeight="1">
      <c r="A234" s="36"/>
      <c r="B234" s="27" t="s">
        <v>14</v>
      </c>
      <c r="C234" s="40" t="s">
        <v>14</v>
      </c>
      <c r="D234" s="65">
        <v>28667</v>
      </c>
      <c r="E234" s="66">
        <f t="shared" si="186"/>
        <v>98.848315575324989</v>
      </c>
      <c r="F234" s="76">
        <v>1700</v>
      </c>
      <c r="G234" s="66">
        <f t="shared" si="182"/>
        <v>83.497053045186647</v>
      </c>
      <c r="H234" s="81">
        <v>4787</v>
      </c>
      <c r="I234" s="66">
        <f t="shared" si="183"/>
        <v>100.86388537715972</v>
      </c>
      <c r="J234" s="76">
        <v>2166</v>
      </c>
      <c r="K234" s="66">
        <f t="shared" si="178"/>
        <v>93.001288106483472</v>
      </c>
      <c r="L234" s="76" t="s">
        <v>214</v>
      </c>
      <c r="M234" s="76" t="s">
        <v>33</v>
      </c>
      <c r="N234" s="76">
        <f t="shared" si="179"/>
        <v>188</v>
      </c>
      <c r="O234" s="66">
        <f t="shared" si="187"/>
        <v>99.470899470899468</v>
      </c>
      <c r="P234" s="76">
        <v>1978</v>
      </c>
      <c r="Q234" s="66">
        <f t="shared" si="180"/>
        <v>92.429906542056074</v>
      </c>
      <c r="R234" s="76">
        <v>30833</v>
      </c>
      <c r="S234" s="66">
        <f t="shared" si="188"/>
        <v>98.41366102776891</v>
      </c>
      <c r="T234" s="76">
        <v>11803</v>
      </c>
      <c r="U234" s="66">
        <f t="shared" si="189"/>
        <v>105.94201597702182</v>
      </c>
      <c r="V234" s="76">
        <v>9076</v>
      </c>
      <c r="W234" s="66">
        <f t="shared" si="190"/>
        <v>98.502279140438461</v>
      </c>
      <c r="X234" s="76">
        <f t="shared" si="191"/>
        <v>-2727</v>
      </c>
      <c r="Y234" s="66">
        <f t="shared" si="184"/>
        <v>141.51530877010899</v>
      </c>
      <c r="Z234" s="76">
        <f t="shared" si="192"/>
        <v>28106</v>
      </c>
      <c r="AA234" s="194">
        <f t="shared" si="185"/>
        <v>95.588885487875388</v>
      </c>
      <c r="AB234" s="53"/>
    </row>
    <row r="235" spans="1:28" s="2" customFormat="1" ht="12" hidden="1" customHeight="1">
      <c r="A235" s="36"/>
      <c r="B235" s="28" t="s">
        <v>15</v>
      </c>
      <c r="C235" s="42" t="s">
        <v>15</v>
      </c>
      <c r="D235" s="67">
        <v>29322</v>
      </c>
      <c r="E235" s="68">
        <f t="shared" si="186"/>
        <v>103.45046570702794</v>
      </c>
      <c r="F235" s="79">
        <v>2245</v>
      </c>
      <c r="G235" s="68">
        <f t="shared" si="182"/>
        <v>115.42416452442158</v>
      </c>
      <c r="H235" s="79">
        <v>2982</v>
      </c>
      <c r="I235" s="68">
        <f t="shared" si="183"/>
        <v>99.532710280373834</v>
      </c>
      <c r="J235" s="84">
        <v>2401</v>
      </c>
      <c r="K235" s="68">
        <f>J235/J223*100</f>
        <v>98.482362592288766</v>
      </c>
      <c r="L235" s="162" t="s">
        <v>214</v>
      </c>
      <c r="M235" s="77" t="s">
        <v>33</v>
      </c>
      <c r="N235" s="77">
        <f t="shared" si="179"/>
        <v>239</v>
      </c>
      <c r="O235" s="68">
        <f t="shared" si="187"/>
        <v>125.78947368421052</v>
      </c>
      <c r="P235" s="85">
        <v>2162</v>
      </c>
      <c r="Q235" s="68">
        <f t="shared" si="180"/>
        <v>96.17437722419929</v>
      </c>
      <c r="R235" s="84">
        <v>31723</v>
      </c>
      <c r="S235" s="68">
        <f t="shared" si="188"/>
        <v>103.05698135273862</v>
      </c>
      <c r="T235" s="77">
        <v>12696</v>
      </c>
      <c r="U235" s="68">
        <f t="shared" si="189"/>
        <v>107.22972972972973</v>
      </c>
      <c r="V235" s="77">
        <v>9832</v>
      </c>
      <c r="W235" s="68">
        <f t="shared" si="190"/>
        <v>108.64088397790054</v>
      </c>
      <c r="X235" s="77">
        <f t="shared" si="191"/>
        <v>-2864</v>
      </c>
      <c r="Y235" s="68">
        <f t="shared" si="184"/>
        <v>102.65232974910394</v>
      </c>
      <c r="Z235" s="77">
        <f t="shared" si="192"/>
        <v>28859</v>
      </c>
      <c r="AA235" s="195">
        <f t="shared" si="185"/>
        <v>103.09731351814804</v>
      </c>
      <c r="AB235" s="53"/>
    </row>
    <row r="236" spans="1:28" s="2" customFormat="1" ht="12" hidden="1" customHeight="1">
      <c r="A236" s="36"/>
      <c r="B236" s="27" t="s">
        <v>208</v>
      </c>
      <c r="C236" s="40" t="s">
        <v>209</v>
      </c>
      <c r="D236" s="65">
        <v>29795</v>
      </c>
      <c r="E236" s="66">
        <f>D236/D224*100</f>
        <v>104.2840642609639</v>
      </c>
      <c r="F236" s="76">
        <v>1875</v>
      </c>
      <c r="G236" s="66">
        <f>F236/F224*100</f>
        <v>103.99334442595674</v>
      </c>
      <c r="H236" s="81">
        <v>3552</v>
      </c>
      <c r="I236" s="66">
        <f t="shared" si="183"/>
        <v>101.45672664952872</v>
      </c>
      <c r="J236" s="76">
        <v>2365</v>
      </c>
      <c r="K236" s="66">
        <f t="shared" ref="K236:K246" si="193">J236/J224*100</f>
        <v>88.809613218174988</v>
      </c>
      <c r="L236" s="76" t="s">
        <v>214</v>
      </c>
      <c r="M236" s="76" t="s">
        <v>33</v>
      </c>
      <c r="N236" s="76">
        <f t="shared" ref="N236:N247" si="194">J236-P236</f>
        <v>200</v>
      </c>
      <c r="O236" s="66">
        <f t="shared" si="187"/>
        <v>100.50251256281406</v>
      </c>
      <c r="P236" s="80">
        <v>2165</v>
      </c>
      <c r="Q236" s="66">
        <f t="shared" ref="Q236:Q247" si="195">P236/P224*100</f>
        <v>87.865259740259745</v>
      </c>
      <c r="R236" s="76">
        <v>32160</v>
      </c>
      <c r="S236" s="66">
        <f t="shared" si="188"/>
        <v>102.96471793558301</v>
      </c>
      <c r="T236" s="76">
        <v>13604</v>
      </c>
      <c r="U236" s="66">
        <f t="shared" si="189"/>
        <v>111.99473120935211</v>
      </c>
      <c r="V236" s="76">
        <v>9963</v>
      </c>
      <c r="W236" s="66">
        <f t="shared" si="190"/>
        <v>103.96535531670668</v>
      </c>
      <c r="X236" s="76">
        <f t="shared" si="191"/>
        <v>-3641</v>
      </c>
      <c r="Y236" s="66">
        <f>X236/X224*100</f>
        <v>142.0046801872075</v>
      </c>
      <c r="Z236" s="76">
        <f t="shared" si="192"/>
        <v>28519</v>
      </c>
      <c r="AA236" s="194">
        <f>Z236/Z224*100</f>
        <v>99.473317056156262</v>
      </c>
      <c r="AB236" s="53"/>
    </row>
    <row r="237" spans="1:28" s="2" customFormat="1" ht="12" hidden="1" customHeight="1">
      <c r="A237" s="36"/>
      <c r="B237" s="27" t="s">
        <v>13</v>
      </c>
      <c r="C237" s="40" t="s">
        <v>13</v>
      </c>
      <c r="D237" s="65">
        <v>32924</v>
      </c>
      <c r="E237" s="66">
        <f t="shared" ref="E237:E238" si="196">D237/D225*100</f>
        <v>104.04171275082952</v>
      </c>
      <c r="F237" s="76">
        <v>2112</v>
      </c>
      <c r="G237" s="66">
        <f t="shared" ref="G237:G247" si="197">F237/F225*100</f>
        <v>93.575542755870629</v>
      </c>
      <c r="H237" s="81">
        <v>4558</v>
      </c>
      <c r="I237" s="66">
        <f t="shared" ref="I237:I248" si="198">H237/H225*100</f>
        <v>100.50716648291069</v>
      </c>
      <c r="J237" s="76">
        <v>2508</v>
      </c>
      <c r="K237" s="66">
        <f t="shared" si="193"/>
        <v>92.171995589856664</v>
      </c>
      <c r="L237" s="76" t="s">
        <v>214</v>
      </c>
      <c r="M237" s="76" t="s">
        <v>33</v>
      </c>
      <c r="N237" s="76">
        <f t="shared" si="194"/>
        <v>200</v>
      </c>
      <c r="O237" s="66">
        <f t="shared" si="187"/>
        <v>110.49723756906079</v>
      </c>
      <c r="P237" s="80">
        <v>2308</v>
      </c>
      <c r="Q237" s="66">
        <f t="shared" si="195"/>
        <v>90.866141732283467</v>
      </c>
      <c r="R237" s="76">
        <v>35432</v>
      </c>
      <c r="S237" s="66">
        <f t="shared" si="188"/>
        <v>103.10190304370599</v>
      </c>
      <c r="T237" s="76">
        <v>14145</v>
      </c>
      <c r="U237" s="66">
        <f t="shared" si="189"/>
        <v>111.79166995969337</v>
      </c>
      <c r="V237" s="76">
        <v>10289</v>
      </c>
      <c r="W237" s="66">
        <f t="shared" si="190"/>
        <v>104.2663153627888</v>
      </c>
      <c r="X237" s="76">
        <f t="shared" si="191"/>
        <v>-3856</v>
      </c>
      <c r="Y237" s="66">
        <f t="shared" ref="Y237:Y247" si="199">X237/X225*100</f>
        <v>138.4560143626571</v>
      </c>
      <c r="Z237" s="76">
        <f t="shared" si="192"/>
        <v>31576</v>
      </c>
      <c r="AA237" s="194">
        <f t="shared" ref="AA237:AA247" si="200">Z237/Z225*100</f>
        <v>99.984167695766445</v>
      </c>
      <c r="AB237" s="53"/>
    </row>
    <row r="238" spans="1:28" s="2" customFormat="1" ht="12" hidden="1" customHeight="1">
      <c r="A238" s="36"/>
      <c r="B238" s="27" t="s">
        <v>5</v>
      </c>
      <c r="C238" s="40" t="s">
        <v>5</v>
      </c>
      <c r="D238" s="65">
        <v>32045</v>
      </c>
      <c r="E238" s="66">
        <f t="shared" si="196"/>
        <v>102.33768722255931</v>
      </c>
      <c r="F238" s="76">
        <v>1934</v>
      </c>
      <c r="G238" s="66">
        <f t="shared" si="197"/>
        <v>115.46268656716418</v>
      </c>
      <c r="H238" s="81">
        <v>4836</v>
      </c>
      <c r="I238" s="66">
        <f t="shared" si="198"/>
        <v>94.177215189873422</v>
      </c>
      <c r="J238" s="76">
        <v>2505</v>
      </c>
      <c r="K238" s="66">
        <f t="shared" si="193"/>
        <v>97.584729255940786</v>
      </c>
      <c r="L238" s="76" t="s">
        <v>214</v>
      </c>
      <c r="M238" s="76" t="s">
        <v>33</v>
      </c>
      <c r="N238" s="76">
        <f t="shared" si="194"/>
        <v>180</v>
      </c>
      <c r="O238" s="66">
        <f t="shared" si="187"/>
        <v>100.55865921787711</v>
      </c>
      <c r="P238" s="76">
        <v>2325</v>
      </c>
      <c r="Q238" s="66">
        <f t="shared" si="195"/>
        <v>97.361809045226138</v>
      </c>
      <c r="R238" s="76">
        <v>34550</v>
      </c>
      <c r="S238" s="66">
        <f t="shared" si="188"/>
        <v>101.97756788665879</v>
      </c>
      <c r="T238" s="76">
        <v>13551</v>
      </c>
      <c r="U238" s="66">
        <f t="shared" si="189"/>
        <v>110.44909935610075</v>
      </c>
      <c r="V238" s="76">
        <v>10044</v>
      </c>
      <c r="W238" s="66">
        <f t="shared" si="190"/>
        <v>106.21827411167513</v>
      </c>
      <c r="X238" s="76">
        <f t="shared" si="191"/>
        <v>-3507</v>
      </c>
      <c r="Y238" s="66">
        <f t="shared" si="199"/>
        <v>124.67116956985424</v>
      </c>
      <c r="Z238" s="76">
        <f t="shared" si="192"/>
        <v>31043</v>
      </c>
      <c r="AA238" s="194">
        <f t="shared" si="200"/>
        <v>99.92274761000418</v>
      </c>
      <c r="AB238" s="53"/>
    </row>
    <row r="239" spans="1:28" s="2" customFormat="1" ht="12" hidden="1" customHeight="1">
      <c r="A239" s="36"/>
      <c r="B239" s="27" t="s">
        <v>6</v>
      </c>
      <c r="C239" s="40" t="s">
        <v>6</v>
      </c>
      <c r="D239" s="65">
        <v>31653</v>
      </c>
      <c r="E239" s="66">
        <f>D239/D227*100</f>
        <v>103.89955686853767</v>
      </c>
      <c r="F239" s="76">
        <v>2128</v>
      </c>
      <c r="G239" s="66">
        <f t="shared" si="197"/>
        <v>111.12271540469973</v>
      </c>
      <c r="H239" s="81">
        <v>3048</v>
      </c>
      <c r="I239" s="66">
        <f t="shared" si="198"/>
        <v>93.784615384615392</v>
      </c>
      <c r="J239" s="76">
        <v>2705</v>
      </c>
      <c r="K239" s="66">
        <f t="shared" si="193"/>
        <v>99.41198088937891</v>
      </c>
      <c r="L239" s="76" t="s">
        <v>214</v>
      </c>
      <c r="M239" s="76" t="s">
        <v>33</v>
      </c>
      <c r="N239" s="76">
        <f t="shared" si="194"/>
        <v>198</v>
      </c>
      <c r="O239" s="66">
        <f t="shared" si="187"/>
        <v>100</v>
      </c>
      <c r="P239" s="76">
        <v>2507</v>
      </c>
      <c r="Q239" s="66">
        <f t="shared" si="195"/>
        <v>99.365834324217204</v>
      </c>
      <c r="R239" s="76">
        <v>34358</v>
      </c>
      <c r="S239" s="66">
        <f t="shared" si="188"/>
        <v>103.53160971494005</v>
      </c>
      <c r="T239" s="76">
        <v>13871</v>
      </c>
      <c r="U239" s="66">
        <f t="shared" si="189"/>
        <v>109.77366255144032</v>
      </c>
      <c r="V239" s="76">
        <v>10661</v>
      </c>
      <c r="W239" s="66">
        <f t="shared" si="190"/>
        <v>105.43962021560675</v>
      </c>
      <c r="X239" s="76">
        <f t="shared" si="191"/>
        <v>-3210</v>
      </c>
      <c r="Y239" s="66">
        <f t="shared" si="199"/>
        <v>127.12871287128714</v>
      </c>
      <c r="Z239" s="76">
        <f t="shared" si="192"/>
        <v>31148</v>
      </c>
      <c r="AA239" s="194">
        <f t="shared" si="200"/>
        <v>101.58833697531064</v>
      </c>
      <c r="AB239" s="53"/>
    </row>
    <row r="240" spans="1:28" s="2" customFormat="1" ht="12" hidden="1" customHeight="1">
      <c r="A240" s="36"/>
      <c r="B240" s="27" t="s">
        <v>7</v>
      </c>
      <c r="C240" s="40" t="s">
        <v>7</v>
      </c>
      <c r="D240" s="65">
        <v>28831</v>
      </c>
      <c r="E240" s="66">
        <f t="shared" ref="E240:E247" si="201">D240/D228*100</f>
        <v>99.324766596616939</v>
      </c>
      <c r="F240" s="76">
        <v>1830</v>
      </c>
      <c r="G240" s="66">
        <f t="shared" si="197"/>
        <v>89.882121807465623</v>
      </c>
      <c r="H240" s="81">
        <v>575</v>
      </c>
      <c r="I240" s="66">
        <f t="shared" si="198"/>
        <v>85.949177877428994</v>
      </c>
      <c r="J240" s="76">
        <v>2701</v>
      </c>
      <c r="K240" s="66">
        <f t="shared" si="193"/>
        <v>97.862318840579704</v>
      </c>
      <c r="L240" s="76" t="s">
        <v>214</v>
      </c>
      <c r="M240" s="76" t="s">
        <v>33</v>
      </c>
      <c r="N240" s="76">
        <f t="shared" si="194"/>
        <v>217</v>
      </c>
      <c r="O240" s="66">
        <f t="shared" si="187"/>
        <v>105.85365853658537</v>
      </c>
      <c r="P240" s="76">
        <v>2484</v>
      </c>
      <c r="Q240" s="66">
        <f t="shared" si="195"/>
        <v>97.221135029354215</v>
      </c>
      <c r="R240" s="76">
        <v>31532</v>
      </c>
      <c r="S240" s="66">
        <f t="shared" si="188"/>
        <v>99.197785258124398</v>
      </c>
      <c r="T240" s="76">
        <v>13749</v>
      </c>
      <c r="U240" s="66">
        <f t="shared" si="189"/>
        <v>105.46946916231974</v>
      </c>
      <c r="V240" s="76">
        <v>10195</v>
      </c>
      <c r="W240" s="66">
        <f t="shared" si="190"/>
        <v>98.350376229982643</v>
      </c>
      <c r="X240" s="76">
        <f t="shared" si="191"/>
        <v>-3554</v>
      </c>
      <c r="Y240" s="66">
        <f t="shared" si="199"/>
        <v>133.10861423220973</v>
      </c>
      <c r="Z240" s="76">
        <f t="shared" si="192"/>
        <v>27978</v>
      </c>
      <c r="AA240" s="194">
        <f t="shared" si="200"/>
        <v>96.088195899302804</v>
      </c>
      <c r="AB240" s="53"/>
    </row>
    <row r="241" spans="1:28" s="2" customFormat="1" ht="12" hidden="1" customHeight="1">
      <c r="A241" s="36"/>
      <c r="B241" s="27" t="s">
        <v>8</v>
      </c>
      <c r="C241" s="40" t="s">
        <v>8</v>
      </c>
      <c r="D241" s="65">
        <v>31692</v>
      </c>
      <c r="E241" s="66">
        <f t="shared" si="201"/>
        <v>101.4144</v>
      </c>
      <c r="F241" s="76">
        <v>2219</v>
      </c>
      <c r="G241" s="66">
        <f t="shared" si="197"/>
        <v>102.49422632794459</v>
      </c>
      <c r="H241" s="81">
        <v>4510</v>
      </c>
      <c r="I241" s="66">
        <f t="shared" si="198"/>
        <v>105.59587918520252</v>
      </c>
      <c r="J241" s="76">
        <v>2537</v>
      </c>
      <c r="K241" s="66">
        <f t="shared" si="193"/>
        <v>98.677557370672886</v>
      </c>
      <c r="L241" s="76" t="s">
        <v>214</v>
      </c>
      <c r="M241" s="76" t="s">
        <v>33</v>
      </c>
      <c r="N241" s="76">
        <f t="shared" si="194"/>
        <v>188</v>
      </c>
      <c r="O241" s="66">
        <f t="shared" si="187"/>
        <v>96.410256410256409</v>
      </c>
      <c r="P241" s="76">
        <v>2349</v>
      </c>
      <c r="Q241" s="66">
        <f t="shared" si="195"/>
        <v>98.86363636363636</v>
      </c>
      <c r="R241" s="76">
        <v>34229</v>
      </c>
      <c r="S241" s="66">
        <f t="shared" si="188"/>
        <v>101.20635108364627</v>
      </c>
      <c r="T241" s="76">
        <v>13013</v>
      </c>
      <c r="U241" s="66">
        <f t="shared" si="189"/>
        <v>102.76395798783859</v>
      </c>
      <c r="V241" s="76">
        <v>10028</v>
      </c>
      <c r="W241" s="66">
        <f t="shared" si="190"/>
        <v>102.17014773306164</v>
      </c>
      <c r="X241" s="76">
        <f t="shared" si="191"/>
        <v>-2985</v>
      </c>
      <c r="Y241" s="66">
        <f t="shared" si="199"/>
        <v>104.81039325842696</v>
      </c>
      <c r="Z241" s="76">
        <f t="shared" si="192"/>
        <v>31244</v>
      </c>
      <c r="AA241" s="194">
        <f t="shared" si="200"/>
        <v>100.87495560649597</v>
      </c>
      <c r="AB241" s="53"/>
    </row>
    <row r="242" spans="1:28" s="2" customFormat="1" ht="12" hidden="1" customHeight="1">
      <c r="A242" s="36"/>
      <c r="B242" s="27" t="s">
        <v>9</v>
      </c>
      <c r="C242" s="40" t="s">
        <v>9</v>
      </c>
      <c r="D242" s="65">
        <v>32543</v>
      </c>
      <c r="E242" s="66">
        <f t="shared" si="201"/>
        <v>99.895631887528012</v>
      </c>
      <c r="F242" s="76">
        <v>2458</v>
      </c>
      <c r="G242" s="66">
        <f t="shared" si="197"/>
        <v>110.12544802867383</v>
      </c>
      <c r="H242" s="81">
        <v>4691</v>
      </c>
      <c r="I242" s="66">
        <f t="shared" si="198"/>
        <v>95.637104994903154</v>
      </c>
      <c r="J242" s="76">
        <v>2456</v>
      </c>
      <c r="K242" s="66">
        <f t="shared" si="193"/>
        <v>98.594941790445603</v>
      </c>
      <c r="L242" s="76" t="s">
        <v>214</v>
      </c>
      <c r="M242" s="76" t="s">
        <v>33</v>
      </c>
      <c r="N242" s="76">
        <f t="shared" si="194"/>
        <v>199</v>
      </c>
      <c r="O242" s="66">
        <f t="shared" si="187"/>
        <v>104.73684210526315</v>
      </c>
      <c r="P242" s="76">
        <v>2257</v>
      </c>
      <c r="Q242" s="66">
        <f t="shared" si="195"/>
        <v>98.087787918296385</v>
      </c>
      <c r="R242" s="76">
        <v>34999</v>
      </c>
      <c r="S242" s="66">
        <f t="shared" si="188"/>
        <v>99.803239420554348</v>
      </c>
      <c r="T242" s="76">
        <v>13444</v>
      </c>
      <c r="U242" s="66">
        <f t="shared" si="189"/>
        <v>104.90831057354661</v>
      </c>
      <c r="V242" s="76">
        <v>9782</v>
      </c>
      <c r="W242" s="66">
        <f t="shared" si="190"/>
        <v>97.381781981085112</v>
      </c>
      <c r="X242" s="76">
        <f t="shared" si="191"/>
        <v>-3662</v>
      </c>
      <c r="Y242" s="66">
        <f t="shared" si="199"/>
        <v>132.20216606498195</v>
      </c>
      <c r="Z242" s="76">
        <f t="shared" si="192"/>
        <v>31337</v>
      </c>
      <c r="AA242" s="194">
        <f t="shared" si="200"/>
        <v>97.024583565545854</v>
      </c>
      <c r="AB242" s="53"/>
    </row>
    <row r="243" spans="1:28" s="2" customFormat="1" ht="12" hidden="1" customHeight="1">
      <c r="A243" s="36"/>
      <c r="B243" s="27" t="s">
        <v>10</v>
      </c>
      <c r="C243" s="40" t="s">
        <v>10</v>
      </c>
      <c r="D243" s="65">
        <v>31211</v>
      </c>
      <c r="E243" s="66">
        <f t="shared" si="201"/>
        <v>102.01340088249712</v>
      </c>
      <c r="F243" s="76">
        <v>2625</v>
      </c>
      <c r="G243" s="66">
        <f t="shared" si="197"/>
        <v>113.68557817236899</v>
      </c>
      <c r="H243" s="81">
        <v>4505</v>
      </c>
      <c r="I243" s="66">
        <f t="shared" si="198"/>
        <v>95.243128964059196</v>
      </c>
      <c r="J243" s="76">
        <v>2191</v>
      </c>
      <c r="K243" s="66">
        <f t="shared" si="193"/>
        <v>97.551202137132677</v>
      </c>
      <c r="L243" s="76" t="s">
        <v>214</v>
      </c>
      <c r="M243" s="76" t="s">
        <v>33</v>
      </c>
      <c r="N243" s="76">
        <f t="shared" si="194"/>
        <v>188</v>
      </c>
      <c r="O243" s="66">
        <f t="shared" si="187"/>
        <v>100</v>
      </c>
      <c r="P243" s="76">
        <v>2003</v>
      </c>
      <c r="Q243" s="66">
        <f t="shared" si="195"/>
        <v>97.327502429543244</v>
      </c>
      <c r="R243" s="76">
        <v>33402</v>
      </c>
      <c r="S243" s="66">
        <f t="shared" si="188"/>
        <v>101.70823056545173</v>
      </c>
      <c r="T243" s="76">
        <v>12594</v>
      </c>
      <c r="U243" s="66">
        <f t="shared" si="189"/>
        <v>103.35658596635207</v>
      </c>
      <c r="V243" s="76">
        <v>9563</v>
      </c>
      <c r="W243" s="66">
        <f t="shared" si="190"/>
        <v>99.916414167798564</v>
      </c>
      <c r="X243" s="76">
        <f t="shared" si="191"/>
        <v>-3031</v>
      </c>
      <c r="Y243" s="66">
        <f t="shared" si="199"/>
        <v>115.95256312165263</v>
      </c>
      <c r="Z243" s="76">
        <f t="shared" si="192"/>
        <v>30371</v>
      </c>
      <c r="AA243" s="194">
        <f t="shared" si="200"/>
        <v>100.47639527574685</v>
      </c>
      <c r="AB243" s="53"/>
    </row>
    <row r="244" spans="1:28" s="2" customFormat="1" ht="12" hidden="1" customHeight="1">
      <c r="A244" s="36"/>
      <c r="B244" s="27" t="s">
        <v>11</v>
      </c>
      <c r="C244" s="40" t="s">
        <v>11</v>
      </c>
      <c r="D244" s="65">
        <v>29911</v>
      </c>
      <c r="E244" s="66">
        <f t="shared" si="201"/>
        <v>103.44100152164893</v>
      </c>
      <c r="F244" s="76">
        <v>2178</v>
      </c>
      <c r="G244" s="66">
        <f t="shared" si="197"/>
        <v>109.50226244343892</v>
      </c>
      <c r="H244" s="81">
        <v>3613</v>
      </c>
      <c r="I244" s="66">
        <f t="shared" si="198"/>
        <v>99.122085048010973</v>
      </c>
      <c r="J244" s="76">
        <v>2336</v>
      </c>
      <c r="K244" s="66">
        <f t="shared" si="193"/>
        <v>96.05263157894737</v>
      </c>
      <c r="L244" s="76" t="s">
        <v>214</v>
      </c>
      <c r="M244" s="76" t="s">
        <v>33</v>
      </c>
      <c r="N244" s="76">
        <f t="shared" si="194"/>
        <v>238</v>
      </c>
      <c r="O244" s="66">
        <f t="shared" si="187"/>
        <v>103.47826086956522</v>
      </c>
      <c r="P244" s="76">
        <v>2098</v>
      </c>
      <c r="Q244" s="66">
        <f t="shared" si="195"/>
        <v>95.277020890099905</v>
      </c>
      <c r="R244" s="76">
        <v>32247</v>
      </c>
      <c r="S244" s="66">
        <f t="shared" si="188"/>
        <v>102.86780655863213</v>
      </c>
      <c r="T244" s="76">
        <v>12585</v>
      </c>
      <c r="U244" s="66">
        <f t="shared" si="189"/>
        <v>101.21441209586617</v>
      </c>
      <c r="V244" s="76">
        <v>8158</v>
      </c>
      <c r="W244" s="66">
        <f t="shared" si="190"/>
        <v>83.287391526288928</v>
      </c>
      <c r="X244" s="76">
        <f t="shared" si="191"/>
        <v>-4427</v>
      </c>
      <c r="Y244" s="66">
        <f t="shared" si="199"/>
        <v>167.75293671845395</v>
      </c>
      <c r="Z244" s="76">
        <f t="shared" si="192"/>
        <v>27820</v>
      </c>
      <c r="AA244" s="194">
        <f t="shared" si="200"/>
        <v>96.903410080462578</v>
      </c>
      <c r="AB244" s="53"/>
    </row>
    <row r="245" spans="1:28" s="2" customFormat="1" ht="12" hidden="1" customHeight="1">
      <c r="A245" s="36"/>
      <c r="B245" s="27" t="s">
        <v>211</v>
      </c>
      <c r="C245" s="40" t="s">
        <v>210</v>
      </c>
      <c r="D245" s="65">
        <v>30220</v>
      </c>
      <c r="E245" s="66">
        <f t="shared" si="201"/>
        <v>104.91598389112625</v>
      </c>
      <c r="F245" s="76">
        <v>1950</v>
      </c>
      <c r="G245" s="66">
        <f t="shared" si="197"/>
        <v>125.80645161290323</v>
      </c>
      <c r="H245" s="81">
        <v>4084</v>
      </c>
      <c r="I245" s="66">
        <f t="shared" si="198"/>
        <v>100.39331366764995</v>
      </c>
      <c r="J245" s="76">
        <v>2258</v>
      </c>
      <c r="K245" s="66">
        <f t="shared" si="193"/>
        <v>96.454506621102098</v>
      </c>
      <c r="L245" s="76" t="s">
        <v>214</v>
      </c>
      <c r="M245" s="76" t="s">
        <v>33</v>
      </c>
      <c r="N245" s="76">
        <f t="shared" si="194"/>
        <v>179</v>
      </c>
      <c r="O245" s="66">
        <f t="shared" ref="O245:O256" si="202">N245/N233*100</f>
        <v>89.054726368159209</v>
      </c>
      <c r="P245" s="76">
        <v>2079</v>
      </c>
      <c r="Q245" s="66">
        <f t="shared" si="195"/>
        <v>97.149532710280369</v>
      </c>
      <c r="R245" s="76">
        <v>32478</v>
      </c>
      <c r="S245" s="66">
        <f t="shared" ref="S245:S256" si="203">R245/R233*100</f>
        <v>104.27998073527051</v>
      </c>
      <c r="T245" s="76">
        <v>12498</v>
      </c>
      <c r="U245" s="66">
        <f t="shared" ref="U245:U256" si="204">T245/T233*100</f>
        <v>104.12396900774807</v>
      </c>
      <c r="V245" s="76">
        <v>8569</v>
      </c>
      <c r="W245" s="66">
        <f t="shared" ref="W245:W256" si="205">V245/V233*100</f>
        <v>85.939223748871726</v>
      </c>
      <c r="X245" s="76">
        <f t="shared" ref="X245:X256" si="206">V245-T245</f>
        <v>-3929</v>
      </c>
      <c r="Y245" s="66">
        <f t="shared" si="199"/>
        <v>193.35629921259843</v>
      </c>
      <c r="Z245" s="76">
        <f t="shared" ref="Z245:Z256" si="207">R245+X245</f>
        <v>28549</v>
      </c>
      <c r="AA245" s="194">
        <f t="shared" si="200"/>
        <v>98.062721121148627</v>
      </c>
      <c r="AB245" s="53"/>
    </row>
    <row r="246" spans="1:28" s="2" customFormat="1" ht="12" hidden="1" customHeight="1">
      <c r="A246" s="36"/>
      <c r="B246" s="27" t="s">
        <v>14</v>
      </c>
      <c r="C246" s="40" t="s">
        <v>14</v>
      </c>
      <c r="D246" s="65">
        <v>28973</v>
      </c>
      <c r="E246" s="66">
        <f t="shared" si="201"/>
        <v>101.06742944849478</v>
      </c>
      <c r="F246" s="76">
        <v>2220</v>
      </c>
      <c r="G246" s="66">
        <f t="shared" si="197"/>
        <v>130.58823529411765</v>
      </c>
      <c r="H246" s="81">
        <v>4431</v>
      </c>
      <c r="I246" s="66">
        <f t="shared" si="198"/>
        <v>92.563191978274489</v>
      </c>
      <c r="J246" s="76">
        <v>2102</v>
      </c>
      <c r="K246" s="66">
        <f t="shared" si="193"/>
        <v>97.045244690674053</v>
      </c>
      <c r="L246" s="76" t="s">
        <v>214</v>
      </c>
      <c r="M246" s="76" t="s">
        <v>33</v>
      </c>
      <c r="N246" s="76">
        <f t="shared" si="194"/>
        <v>196</v>
      </c>
      <c r="O246" s="66">
        <f t="shared" si="202"/>
        <v>104.25531914893618</v>
      </c>
      <c r="P246" s="76">
        <v>1906</v>
      </c>
      <c r="Q246" s="66">
        <f t="shared" si="195"/>
        <v>96.359959555106173</v>
      </c>
      <c r="R246" s="76">
        <v>31075</v>
      </c>
      <c r="S246" s="66">
        <f t="shared" si="203"/>
        <v>100.78487334998216</v>
      </c>
      <c r="T246" s="76">
        <v>11726</v>
      </c>
      <c r="U246" s="66">
        <f t="shared" si="204"/>
        <v>99.347623485554521</v>
      </c>
      <c r="V246" s="76">
        <v>9006</v>
      </c>
      <c r="W246" s="66">
        <f t="shared" si="205"/>
        <v>99.228735125605994</v>
      </c>
      <c r="X246" s="76">
        <f t="shared" si="206"/>
        <v>-2720</v>
      </c>
      <c r="Y246" s="66">
        <f t="shared" si="199"/>
        <v>99.743307664099746</v>
      </c>
      <c r="Z246" s="76">
        <f t="shared" si="207"/>
        <v>28355</v>
      </c>
      <c r="AA246" s="194">
        <f t="shared" si="200"/>
        <v>100.88593182950261</v>
      </c>
      <c r="AB246" s="53"/>
    </row>
    <row r="247" spans="1:28" s="2" customFormat="1" ht="12" hidden="1" customHeight="1">
      <c r="A247" s="36"/>
      <c r="B247" s="28" t="s">
        <v>15</v>
      </c>
      <c r="C247" s="42" t="s">
        <v>15</v>
      </c>
      <c r="D247" s="67">
        <v>29625</v>
      </c>
      <c r="E247" s="68">
        <f t="shared" si="201"/>
        <v>101.03335379578473</v>
      </c>
      <c r="F247" s="79">
        <v>2026</v>
      </c>
      <c r="G247" s="68">
        <f t="shared" si="197"/>
        <v>90.244988864142542</v>
      </c>
      <c r="H247" s="79">
        <v>2585</v>
      </c>
      <c r="I247" s="68">
        <f t="shared" si="198"/>
        <v>86.686787391012743</v>
      </c>
      <c r="J247" s="84">
        <v>2340</v>
      </c>
      <c r="K247" s="68">
        <f>J247/J235*100</f>
        <v>97.459391920033326</v>
      </c>
      <c r="L247" s="162" t="s">
        <v>214</v>
      </c>
      <c r="M247" s="77" t="s">
        <v>214</v>
      </c>
      <c r="N247" s="77">
        <f t="shared" si="194"/>
        <v>217</v>
      </c>
      <c r="O247" s="68">
        <f t="shared" si="202"/>
        <v>90.794979079497907</v>
      </c>
      <c r="P247" s="85">
        <v>2123</v>
      </c>
      <c r="Q247" s="68">
        <f t="shared" si="195"/>
        <v>98.196114708603147</v>
      </c>
      <c r="R247" s="84">
        <v>31965</v>
      </c>
      <c r="S247" s="68">
        <f t="shared" si="203"/>
        <v>100.7628534501781</v>
      </c>
      <c r="T247" s="77">
        <v>13000</v>
      </c>
      <c r="U247" s="68">
        <f t="shared" si="204"/>
        <v>102.39445494643982</v>
      </c>
      <c r="V247" s="77">
        <v>9411</v>
      </c>
      <c r="W247" s="68">
        <f t="shared" si="205"/>
        <v>95.718063466232707</v>
      </c>
      <c r="X247" s="77">
        <f t="shared" si="206"/>
        <v>-3589</v>
      </c>
      <c r="Y247" s="68">
        <f t="shared" si="199"/>
        <v>125.31424581005585</v>
      </c>
      <c r="Z247" s="77">
        <f t="shared" si="207"/>
        <v>28376</v>
      </c>
      <c r="AA247" s="195">
        <f t="shared" si="200"/>
        <v>98.326345334211169</v>
      </c>
      <c r="AB247" s="53"/>
    </row>
    <row r="248" spans="1:28" s="2" customFormat="1" ht="12" customHeight="1">
      <c r="A248" s="36"/>
      <c r="B248" s="26" t="s">
        <v>217</v>
      </c>
      <c r="C248" s="41" t="s">
        <v>218</v>
      </c>
      <c r="D248" s="69">
        <v>30869</v>
      </c>
      <c r="E248" s="70">
        <f>D248/D236*100</f>
        <v>103.60463164960562</v>
      </c>
      <c r="F248" s="75">
        <v>2199</v>
      </c>
      <c r="G248" s="70">
        <f>F248/F236*100</f>
        <v>117.28</v>
      </c>
      <c r="H248" s="82">
        <v>3400</v>
      </c>
      <c r="I248" s="70">
        <f t="shared" si="198"/>
        <v>95.72072072072072</v>
      </c>
      <c r="J248" s="75">
        <v>2302</v>
      </c>
      <c r="K248" s="70">
        <f t="shared" ref="K248:K258" si="208">J248/J236*100</f>
        <v>97.336152219873156</v>
      </c>
      <c r="L248" s="75" t="s">
        <v>214</v>
      </c>
      <c r="M248" s="75" t="s">
        <v>33</v>
      </c>
      <c r="N248" s="75">
        <f t="shared" ref="N248:N259" si="209">J248-P248</f>
        <v>188</v>
      </c>
      <c r="O248" s="70">
        <f t="shared" si="202"/>
        <v>94</v>
      </c>
      <c r="P248" s="185">
        <v>2114</v>
      </c>
      <c r="Q248" s="70">
        <f t="shared" ref="Q248:Q259" si="210">P248/P236*100</f>
        <v>97.644341801385679</v>
      </c>
      <c r="R248" s="75">
        <v>33171</v>
      </c>
      <c r="S248" s="70">
        <f t="shared" si="203"/>
        <v>103.14365671641792</v>
      </c>
      <c r="T248" s="75">
        <v>13351</v>
      </c>
      <c r="U248" s="70">
        <f t="shared" si="204"/>
        <v>98.140252866803877</v>
      </c>
      <c r="V248" s="75">
        <v>9259</v>
      </c>
      <c r="W248" s="70">
        <f t="shared" si="205"/>
        <v>92.933855264478566</v>
      </c>
      <c r="X248" s="75">
        <f t="shared" si="206"/>
        <v>-4092</v>
      </c>
      <c r="Y248" s="70">
        <f>X248/X236*100</f>
        <v>112.38670694864048</v>
      </c>
      <c r="Z248" s="75">
        <f t="shared" si="207"/>
        <v>29079</v>
      </c>
      <c r="AA248" s="196">
        <f>Z248/Z236*100</f>
        <v>101.96360321189381</v>
      </c>
      <c r="AB248" s="53"/>
    </row>
    <row r="249" spans="1:28" s="2" customFormat="1" ht="12" customHeight="1">
      <c r="A249" s="36"/>
      <c r="B249" s="27" t="s">
        <v>13</v>
      </c>
      <c r="C249" s="40" t="s">
        <v>13</v>
      </c>
      <c r="D249" s="65">
        <v>33584</v>
      </c>
      <c r="E249" s="66">
        <f t="shared" ref="E249:E250" si="211">D249/D237*100</f>
        <v>102.00461669298993</v>
      </c>
      <c r="F249" s="76">
        <v>2318</v>
      </c>
      <c r="G249" s="66">
        <f t="shared" ref="G249:G259" si="212">F249/F237*100</f>
        <v>109.75378787878789</v>
      </c>
      <c r="H249" s="81">
        <v>4640</v>
      </c>
      <c r="I249" s="66">
        <f t="shared" ref="I249:I260" si="213">H249/H237*100</f>
        <v>101.79903466432646</v>
      </c>
      <c r="J249" s="76">
        <v>2329</v>
      </c>
      <c r="K249" s="66">
        <f t="shared" si="208"/>
        <v>92.862838915470491</v>
      </c>
      <c r="L249" s="76" t="s">
        <v>214</v>
      </c>
      <c r="M249" s="76" t="s">
        <v>33</v>
      </c>
      <c r="N249" s="76">
        <f t="shared" si="209"/>
        <v>207</v>
      </c>
      <c r="O249" s="66">
        <f t="shared" si="202"/>
        <v>103.49999999999999</v>
      </c>
      <c r="P249" s="80">
        <v>2122</v>
      </c>
      <c r="Q249" s="66">
        <f t="shared" si="210"/>
        <v>91.941074523396878</v>
      </c>
      <c r="R249" s="76">
        <v>35913</v>
      </c>
      <c r="S249" s="66">
        <f t="shared" si="203"/>
        <v>101.3575299164597</v>
      </c>
      <c r="T249" s="76">
        <v>14020</v>
      </c>
      <c r="U249" s="66">
        <f t="shared" si="204"/>
        <v>99.1162955107812</v>
      </c>
      <c r="V249" s="76">
        <v>10008</v>
      </c>
      <c r="W249" s="66">
        <f t="shared" si="205"/>
        <v>97.268927981339289</v>
      </c>
      <c r="X249" s="76">
        <f t="shared" si="206"/>
        <v>-4012</v>
      </c>
      <c r="Y249" s="66">
        <f t="shared" ref="Y249:Y259" si="214">X249/X237*100</f>
        <v>104.04564315352698</v>
      </c>
      <c r="Z249" s="76">
        <f t="shared" si="207"/>
        <v>31901</v>
      </c>
      <c r="AA249" s="194">
        <f t="shared" ref="AA249:AA259" si="215">Z249/Z237*100</f>
        <v>101.02926273118824</v>
      </c>
      <c r="AB249" s="53"/>
    </row>
    <row r="250" spans="1:28" s="2" customFormat="1" ht="12" customHeight="1">
      <c r="A250" s="36"/>
      <c r="B250" s="27" t="s">
        <v>5</v>
      </c>
      <c r="C250" s="40" t="s">
        <v>5</v>
      </c>
      <c r="D250" s="65">
        <v>32547</v>
      </c>
      <c r="E250" s="66">
        <f t="shared" si="211"/>
        <v>101.56654704322048</v>
      </c>
      <c r="F250" s="76">
        <v>1897</v>
      </c>
      <c r="G250" s="66">
        <f t="shared" si="212"/>
        <v>98.086866597724921</v>
      </c>
      <c r="H250" s="81">
        <v>4711</v>
      </c>
      <c r="I250" s="66">
        <f t="shared" si="213"/>
        <v>97.415219189412738</v>
      </c>
      <c r="J250" s="76">
        <v>2196</v>
      </c>
      <c r="K250" s="66">
        <f t="shared" si="208"/>
        <v>87.664670658682624</v>
      </c>
      <c r="L250" s="76" t="s">
        <v>214</v>
      </c>
      <c r="M250" s="76" t="s">
        <v>33</v>
      </c>
      <c r="N250" s="76">
        <f t="shared" si="209"/>
        <v>186</v>
      </c>
      <c r="O250" s="66">
        <f t="shared" si="202"/>
        <v>103.33333333333334</v>
      </c>
      <c r="P250" s="76">
        <v>2010</v>
      </c>
      <c r="Q250" s="66">
        <f t="shared" si="210"/>
        <v>86.451612903225808</v>
      </c>
      <c r="R250" s="76">
        <v>34743</v>
      </c>
      <c r="S250" s="66">
        <f t="shared" si="203"/>
        <v>100.55861070911722</v>
      </c>
      <c r="T250" s="76">
        <v>13466</v>
      </c>
      <c r="U250" s="66">
        <f t="shared" si="204"/>
        <v>99.372740019186779</v>
      </c>
      <c r="V250" s="76">
        <v>10121</v>
      </c>
      <c r="W250" s="66">
        <f t="shared" si="205"/>
        <v>100.76662684189566</v>
      </c>
      <c r="X250" s="76">
        <f t="shared" si="206"/>
        <v>-3345</v>
      </c>
      <c r="Y250" s="66">
        <f t="shared" si="214"/>
        <v>95.380667236954665</v>
      </c>
      <c r="Z250" s="76">
        <f t="shared" si="207"/>
        <v>31398</v>
      </c>
      <c r="AA250" s="194">
        <f t="shared" si="215"/>
        <v>101.14357504107205</v>
      </c>
      <c r="AB250" s="53"/>
    </row>
    <row r="251" spans="1:28" s="2" customFormat="1" ht="12" customHeight="1">
      <c r="A251" s="36"/>
      <c r="B251" s="27" t="s">
        <v>6</v>
      </c>
      <c r="C251" s="40" t="s">
        <v>6</v>
      </c>
      <c r="D251" s="65">
        <v>32434</v>
      </c>
      <c r="E251" s="66">
        <f>D251/D239*100</f>
        <v>102.46738065902126</v>
      </c>
      <c r="F251" s="76">
        <v>2037</v>
      </c>
      <c r="G251" s="66">
        <f t="shared" si="212"/>
        <v>95.723684210526315</v>
      </c>
      <c r="H251" s="81">
        <v>3063</v>
      </c>
      <c r="I251" s="66">
        <f t="shared" si="213"/>
        <v>100.49212598425197</v>
      </c>
      <c r="J251" s="76">
        <v>2452</v>
      </c>
      <c r="K251" s="66">
        <f t="shared" si="208"/>
        <v>90.646950092421434</v>
      </c>
      <c r="L251" s="76" t="s">
        <v>214</v>
      </c>
      <c r="M251" s="76" t="s">
        <v>33</v>
      </c>
      <c r="N251" s="76">
        <f t="shared" si="209"/>
        <v>195</v>
      </c>
      <c r="O251" s="66">
        <f t="shared" si="202"/>
        <v>98.484848484848484</v>
      </c>
      <c r="P251" s="76">
        <v>2257</v>
      </c>
      <c r="Q251" s="66">
        <f t="shared" si="210"/>
        <v>90.02792181890706</v>
      </c>
      <c r="R251" s="76">
        <v>34886</v>
      </c>
      <c r="S251" s="66">
        <f t="shared" si="203"/>
        <v>101.53675999767158</v>
      </c>
      <c r="T251" s="76">
        <v>14048</v>
      </c>
      <c r="U251" s="66">
        <f t="shared" si="204"/>
        <v>101.27604354408477</v>
      </c>
      <c r="V251" s="76">
        <v>10218</v>
      </c>
      <c r="W251" s="66">
        <f t="shared" si="205"/>
        <v>95.844667479598527</v>
      </c>
      <c r="X251" s="76">
        <f t="shared" si="206"/>
        <v>-3830</v>
      </c>
      <c r="Y251" s="66">
        <f t="shared" si="214"/>
        <v>119.31464174454828</v>
      </c>
      <c r="Z251" s="76">
        <f t="shared" si="207"/>
        <v>31056</v>
      </c>
      <c r="AA251" s="194">
        <f t="shared" si="215"/>
        <v>99.704635931681011</v>
      </c>
      <c r="AB251" s="53"/>
    </row>
    <row r="252" spans="1:28" s="2" customFormat="1" ht="12" customHeight="1">
      <c r="A252" s="36"/>
      <c r="B252" s="27" t="s">
        <v>7</v>
      </c>
      <c r="C252" s="40" t="s">
        <v>7</v>
      </c>
      <c r="D252" s="65">
        <v>29523</v>
      </c>
      <c r="E252" s="66">
        <f t="shared" ref="E252:E259" si="216">D252/D240*100</f>
        <v>102.40019423537166</v>
      </c>
      <c r="F252" s="76">
        <v>2144</v>
      </c>
      <c r="G252" s="66">
        <f t="shared" si="212"/>
        <v>117.15846994535519</v>
      </c>
      <c r="H252" s="81">
        <v>576</v>
      </c>
      <c r="I252" s="66">
        <f t="shared" si="213"/>
        <v>100.17391304347827</v>
      </c>
      <c r="J252" s="76">
        <v>2405</v>
      </c>
      <c r="K252" s="66">
        <f t="shared" si="208"/>
        <v>89.041095890410958</v>
      </c>
      <c r="L252" s="76" t="s">
        <v>214</v>
      </c>
      <c r="M252" s="76" t="s">
        <v>33</v>
      </c>
      <c r="N252" s="76">
        <f t="shared" si="209"/>
        <v>208</v>
      </c>
      <c r="O252" s="66">
        <f t="shared" si="202"/>
        <v>95.852534562211972</v>
      </c>
      <c r="P252" s="76">
        <v>2197</v>
      </c>
      <c r="Q252" s="66">
        <f t="shared" si="210"/>
        <v>88.446054750402581</v>
      </c>
      <c r="R252" s="76">
        <v>31928</v>
      </c>
      <c r="S252" s="66">
        <f t="shared" si="203"/>
        <v>101.25586705568945</v>
      </c>
      <c r="T252" s="76">
        <v>13501</v>
      </c>
      <c r="U252" s="66">
        <f t="shared" si="204"/>
        <v>98.196232453269332</v>
      </c>
      <c r="V252" s="76">
        <v>10345</v>
      </c>
      <c r="W252" s="66">
        <f t="shared" si="205"/>
        <v>101.47130946542421</v>
      </c>
      <c r="X252" s="76">
        <f t="shared" si="206"/>
        <v>-3156</v>
      </c>
      <c r="Y252" s="66">
        <f t="shared" si="214"/>
        <v>88.801350590883516</v>
      </c>
      <c r="Z252" s="76">
        <f t="shared" si="207"/>
        <v>28772</v>
      </c>
      <c r="AA252" s="194">
        <f t="shared" si="215"/>
        <v>102.83794409893487</v>
      </c>
      <c r="AB252" s="53"/>
    </row>
    <row r="253" spans="1:28" s="2" customFormat="1" ht="12" customHeight="1">
      <c r="A253" s="36"/>
      <c r="B253" s="27" t="s">
        <v>8</v>
      </c>
      <c r="C253" s="40" t="s">
        <v>8</v>
      </c>
      <c r="D253" s="65">
        <v>31610</v>
      </c>
      <c r="E253" s="66">
        <f t="shared" si="216"/>
        <v>99.741259623879841</v>
      </c>
      <c r="F253" s="76">
        <v>2069</v>
      </c>
      <c r="G253" s="66">
        <f t="shared" si="212"/>
        <v>93.24019828751689</v>
      </c>
      <c r="H253" s="81">
        <v>3966</v>
      </c>
      <c r="I253" s="66">
        <f t="shared" si="213"/>
        <v>87.937915742793791</v>
      </c>
      <c r="J253" s="76">
        <v>1883</v>
      </c>
      <c r="K253" s="66">
        <f t="shared" si="208"/>
        <v>74.221521482065427</v>
      </c>
      <c r="L253" s="76" t="s">
        <v>214</v>
      </c>
      <c r="M253" s="76" t="s">
        <v>33</v>
      </c>
      <c r="N253" s="76">
        <f t="shared" si="209"/>
        <v>178</v>
      </c>
      <c r="O253" s="66">
        <f t="shared" si="202"/>
        <v>94.680851063829792</v>
      </c>
      <c r="P253" s="76">
        <v>1705</v>
      </c>
      <c r="Q253" s="66">
        <f t="shared" si="210"/>
        <v>72.584078331204765</v>
      </c>
      <c r="R253" s="76">
        <v>33493</v>
      </c>
      <c r="S253" s="66">
        <f t="shared" si="203"/>
        <v>97.849776505302515</v>
      </c>
      <c r="T253" s="76">
        <v>12951</v>
      </c>
      <c r="U253" s="66">
        <f t="shared" si="204"/>
        <v>99.523553369707216</v>
      </c>
      <c r="V253" s="76">
        <v>10562</v>
      </c>
      <c r="W253" s="66">
        <f t="shared" si="205"/>
        <v>105.32508974870363</v>
      </c>
      <c r="X253" s="76">
        <f t="shared" si="206"/>
        <v>-2389</v>
      </c>
      <c r="Y253" s="66">
        <f t="shared" si="214"/>
        <v>80.033500837520947</v>
      </c>
      <c r="Z253" s="76">
        <f t="shared" si="207"/>
        <v>31104</v>
      </c>
      <c r="AA253" s="194">
        <f t="shared" si="215"/>
        <v>99.551913967481752</v>
      </c>
      <c r="AB253" s="53"/>
    </row>
    <row r="254" spans="1:28" s="2" customFormat="1" ht="12" customHeight="1">
      <c r="A254" s="36"/>
      <c r="B254" s="27" t="s">
        <v>9</v>
      </c>
      <c r="C254" s="40" t="s">
        <v>9</v>
      </c>
      <c r="D254" s="65">
        <v>32998</v>
      </c>
      <c r="E254" s="66">
        <f t="shared" si="216"/>
        <v>101.39815013981502</v>
      </c>
      <c r="F254" s="76">
        <v>2597</v>
      </c>
      <c r="G254" s="66">
        <f t="shared" si="212"/>
        <v>105.65500406834825</v>
      </c>
      <c r="H254" s="81">
        <v>4926</v>
      </c>
      <c r="I254" s="66">
        <f t="shared" si="213"/>
        <v>105.00959283734812</v>
      </c>
      <c r="J254" s="76">
        <v>2168</v>
      </c>
      <c r="K254" s="66">
        <f t="shared" si="208"/>
        <v>88.273615635179141</v>
      </c>
      <c r="L254" s="76" t="s">
        <v>214</v>
      </c>
      <c r="M254" s="76" t="s">
        <v>33</v>
      </c>
      <c r="N254" s="76">
        <f t="shared" si="209"/>
        <v>209</v>
      </c>
      <c r="O254" s="66">
        <f t="shared" si="202"/>
        <v>105.0251256281407</v>
      </c>
      <c r="P254" s="76">
        <v>1959</v>
      </c>
      <c r="Q254" s="66">
        <f t="shared" si="210"/>
        <v>86.796632698272049</v>
      </c>
      <c r="R254" s="76">
        <v>35166</v>
      </c>
      <c r="S254" s="66">
        <f t="shared" si="203"/>
        <v>100.47715649018542</v>
      </c>
      <c r="T254" s="76">
        <v>13365</v>
      </c>
      <c r="U254" s="66">
        <f t="shared" si="204"/>
        <v>99.412377268670042</v>
      </c>
      <c r="V254" s="76">
        <v>10245</v>
      </c>
      <c r="W254" s="66">
        <f t="shared" si="205"/>
        <v>104.73318339807811</v>
      </c>
      <c r="X254" s="76">
        <f t="shared" si="206"/>
        <v>-3120</v>
      </c>
      <c r="Y254" s="66">
        <f t="shared" si="214"/>
        <v>85.199344620426004</v>
      </c>
      <c r="Z254" s="76">
        <f t="shared" si="207"/>
        <v>32046</v>
      </c>
      <c r="AA254" s="194">
        <f t="shared" si="215"/>
        <v>102.26250119666847</v>
      </c>
      <c r="AB254" s="53"/>
    </row>
    <row r="255" spans="1:28" s="2" customFormat="1" ht="12" customHeight="1">
      <c r="A255" s="36"/>
      <c r="B255" s="27" t="s">
        <v>10</v>
      </c>
      <c r="C255" s="40" t="s">
        <v>10</v>
      </c>
      <c r="D255" s="65">
        <v>31335</v>
      </c>
      <c r="E255" s="66">
        <f t="shared" si="216"/>
        <v>100.39729582518984</v>
      </c>
      <c r="F255" s="76">
        <v>2387</v>
      </c>
      <c r="G255" s="66">
        <f t="shared" si="212"/>
        <v>90.933333333333337</v>
      </c>
      <c r="H255" s="81">
        <v>4522</v>
      </c>
      <c r="I255" s="66">
        <f t="shared" si="213"/>
        <v>100.37735849056604</v>
      </c>
      <c r="J255" s="76">
        <v>1995</v>
      </c>
      <c r="K255" s="66">
        <f t="shared" si="208"/>
        <v>91.054313099041522</v>
      </c>
      <c r="L255" s="76" t="s">
        <v>214</v>
      </c>
      <c r="M255" s="76" t="s">
        <v>33</v>
      </c>
      <c r="N255" s="76">
        <f t="shared" si="209"/>
        <v>187</v>
      </c>
      <c r="O255" s="66">
        <f t="shared" si="202"/>
        <v>99.468085106382972</v>
      </c>
      <c r="P255" s="76">
        <v>1808</v>
      </c>
      <c r="Q255" s="66">
        <f t="shared" si="210"/>
        <v>90.264603095356961</v>
      </c>
      <c r="R255" s="76">
        <v>33330</v>
      </c>
      <c r="S255" s="66">
        <f t="shared" si="203"/>
        <v>99.784444045266753</v>
      </c>
      <c r="T255" s="76">
        <v>13024</v>
      </c>
      <c r="U255" s="66">
        <f t="shared" si="204"/>
        <v>103.41432428140385</v>
      </c>
      <c r="V255" s="76">
        <v>9645</v>
      </c>
      <c r="W255" s="66">
        <f t="shared" si="205"/>
        <v>100.85747150475792</v>
      </c>
      <c r="X255" s="76">
        <f t="shared" si="206"/>
        <v>-3379</v>
      </c>
      <c r="Y255" s="66">
        <f t="shared" si="214"/>
        <v>111.48135928736392</v>
      </c>
      <c r="Z255" s="76">
        <f t="shared" si="207"/>
        <v>29951</v>
      </c>
      <c r="AA255" s="194">
        <f t="shared" si="215"/>
        <v>98.617101840571593</v>
      </c>
      <c r="AB255" s="53"/>
    </row>
    <row r="256" spans="1:28" s="2" customFormat="1" ht="12" customHeight="1">
      <c r="A256" s="36"/>
      <c r="B256" s="27" t="s">
        <v>11</v>
      </c>
      <c r="C256" s="40" t="s">
        <v>11</v>
      </c>
      <c r="D256" s="65">
        <v>29668</v>
      </c>
      <c r="E256" s="66">
        <f t="shared" si="216"/>
        <v>99.187589849887999</v>
      </c>
      <c r="F256" s="76">
        <v>2019</v>
      </c>
      <c r="G256" s="66">
        <f t="shared" si="212"/>
        <v>92.699724517906333</v>
      </c>
      <c r="H256" s="81">
        <v>3484</v>
      </c>
      <c r="I256" s="66">
        <f t="shared" si="213"/>
        <v>96.429559922502079</v>
      </c>
      <c r="J256" s="76">
        <v>1993</v>
      </c>
      <c r="K256" s="66">
        <f t="shared" si="208"/>
        <v>85.316780821917803</v>
      </c>
      <c r="L256" s="76" t="s">
        <v>214</v>
      </c>
      <c r="M256" s="76" t="s">
        <v>33</v>
      </c>
      <c r="N256" s="76">
        <f t="shared" si="209"/>
        <v>208</v>
      </c>
      <c r="O256" s="66">
        <f t="shared" si="202"/>
        <v>87.394957983193279</v>
      </c>
      <c r="P256" s="76">
        <v>1785</v>
      </c>
      <c r="Q256" s="66">
        <f t="shared" si="210"/>
        <v>85.081029551954245</v>
      </c>
      <c r="R256" s="76">
        <v>31661</v>
      </c>
      <c r="S256" s="66">
        <f t="shared" si="203"/>
        <v>98.182776692405497</v>
      </c>
      <c r="T256" s="76">
        <v>12567</v>
      </c>
      <c r="U256" s="66">
        <f t="shared" si="204"/>
        <v>99.856972586412397</v>
      </c>
      <c r="V256" s="76">
        <v>9758</v>
      </c>
      <c r="W256" s="66">
        <f t="shared" si="205"/>
        <v>119.61265015935278</v>
      </c>
      <c r="X256" s="76">
        <f t="shared" si="206"/>
        <v>-2809</v>
      </c>
      <c r="Y256" s="66">
        <f t="shared" si="214"/>
        <v>63.45154732324373</v>
      </c>
      <c r="Z256" s="76">
        <f t="shared" si="207"/>
        <v>28852</v>
      </c>
      <c r="AA256" s="194">
        <f t="shared" si="215"/>
        <v>103.70956146657082</v>
      </c>
      <c r="AB256" s="53"/>
    </row>
    <row r="257" spans="1:28" s="2" customFormat="1" ht="12" customHeight="1">
      <c r="A257" s="36"/>
      <c r="B257" s="27" t="s">
        <v>219</v>
      </c>
      <c r="C257" s="40" t="s">
        <v>220</v>
      </c>
      <c r="D257" s="216">
        <v>30170</v>
      </c>
      <c r="E257" s="66">
        <f t="shared" si="216"/>
        <v>99.834546657842495</v>
      </c>
      <c r="F257" s="76">
        <v>1852</v>
      </c>
      <c r="G257" s="66">
        <f t="shared" si="212"/>
        <v>94.974358974358978</v>
      </c>
      <c r="H257" s="81">
        <v>4120</v>
      </c>
      <c r="I257" s="66">
        <f t="shared" si="213"/>
        <v>100.88148873653282</v>
      </c>
      <c r="J257" s="76">
        <v>1949</v>
      </c>
      <c r="K257" s="66">
        <f t="shared" si="208"/>
        <v>86.315323294951284</v>
      </c>
      <c r="L257" s="76" t="s">
        <v>214</v>
      </c>
      <c r="M257" s="76" t="s">
        <v>33</v>
      </c>
      <c r="N257" s="76">
        <f t="shared" si="209"/>
        <v>200</v>
      </c>
      <c r="O257" s="66">
        <f t="shared" ref="O257:O268" si="217">N257/N245*100</f>
        <v>111.73184357541899</v>
      </c>
      <c r="P257" s="76">
        <v>1749</v>
      </c>
      <c r="Q257" s="66">
        <f t="shared" si="210"/>
        <v>84.126984126984127</v>
      </c>
      <c r="R257" s="213">
        <v>32119</v>
      </c>
      <c r="S257" s="66">
        <f t="shared" ref="S257:S268" si="218">R257/R245*100</f>
        <v>98.894636369234561</v>
      </c>
      <c r="T257" s="76">
        <v>13052</v>
      </c>
      <c r="U257" s="66">
        <f t="shared" ref="U257:U268" si="219">T257/T245*100</f>
        <v>104.43270923347737</v>
      </c>
      <c r="V257" s="76">
        <v>9821</v>
      </c>
      <c r="W257" s="66">
        <f t="shared" ref="W257:W268" si="220">V257/V245*100</f>
        <v>114.61080639514529</v>
      </c>
      <c r="X257" s="76">
        <f t="shared" ref="X257:X268" si="221">V257-T257</f>
        <v>-3231</v>
      </c>
      <c r="Y257" s="66">
        <f t="shared" si="214"/>
        <v>82.234665309238991</v>
      </c>
      <c r="Z257" s="76">
        <f t="shared" ref="Z257:Z268" si="222">R257+X257</f>
        <v>28888</v>
      </c>
      <c r="AA257" s="194">
        <f t="shared" si="215"/>
        <v>101.18743213422536</v>
      </c>
      <c r="AB257" s="191"/>
    </row>
    <row r="258" spans="1:28" s="2" customFormat="1" ht="12" customHeight="1">
      <c r="A258" s="36"/>
      <c r="B258" s="27" t="s">
        <v>14</v>
      </c>
      <c r="C258" s="40" t="s">
        <v>14</v>
      </c>
      <c r="D258" s="216">
        <v>29105</v>
      </c>
      <c r="E258" s="66">
        <f t="shared" si="216"/>
        <v>100.45559658992855</v>
      </c>
      <c r="F258" s="76">
        <v>2034</v>
      </c>
      <c r="G258" s="66">
        <f t="shared" si="212"/>
        <v>91.621621621621614</v>
      </c>
      <c r="H258" s="81">
        <v>4413</v>
      </c>
      <c r="I258" s="66">
        <f t="shared" si="213"/>
        <v>99.593771157752201</v>
      </c>
      <c r="J258" s="76">
        <v>1856</v>
      </c>
      <c r="K258" s="66">
        <f t="shared" si="208"/>
        <v>88.296860133206465</v>
      </c>
      <c r="L258" s="76" t="s">
        <v>214</v>
      </c>
      <c r="M258" s="76" t="s">
        <v>33</v>
      </c>
      <c r="N258" s="76">
        <f t="shared" si="209"/>
        <v>198</v>
      </c>
      <c r="O258" s="66">
        <f t="shared" si="217"/>
        <v>101.0204081632653</v>
      </c>
      <c r="P258" s="76">
        <v>1658</v>
      </c>
      <c r="Q258" s="66">
        <f t="shared" si="210"/>
        <v>86.988457502623291</v>
      </c>
      <c r="R258" s="213">
        <v>30961</v>
      </c>
      <c r="S258" s="66">
        <f t="shared" si="218"/>
        <v>99.633145615446509</v>
      </c>
      <c r="T258" s="76">
        <v>12338</v>
      </c>
      <c r="U258" s="66">
        <f t="shared" si="219"/>
        <v>105.21917107282961</v>
      </c>
      <c r="V258" s="76">
        <v>8919</v>
      </c>
      <c r="W258" s="66">
        <f t="shared" si="220"/>
        <v>99.033977348434377</v>
      </c>
      <c r="X258" s="76">
        <f t="shared" si="221"/>
        <v>-3419</v>
      </c>
      <c r="Y258" s="66">
        <f t="shared" si="214"/>
        <v>125.69852941176471</v>
      </c>
      <c r="Z258" s="76">
        <f t="shared" si="222"/>
        <v>27542</v>
      </c>
      <c r="AA258" s="194">
        <f t="shared" si="215"/>
        <v>97.132780814671136</v>
      </c>
      <c r="AB258" s="191"/>
    </row>
    <row r="259" spans="1:28" s="2" customFormat="1" ht="12" customHeight="1">
      <c r="A259" s="36"/>
      <c r="B259" s="28" t="s">
        <v>15</v>
      </c>
      <c r="C259" s="42" t="s">
        <v>15</v>
      </c>
      <c r="D259" s="217">
        <v>29605</v>
      </c>
      <c r="E259" s="68">
        <f t="shared" si="216"/>
        <v>99.932489451476798</v>
      </c>
      <c r="F259" s="79">
        <v>1719</v>
      </c>
      <c r="G259" s="68">
        <f t="shared" si="212"/>
        <v>84.846989141164855</v>
      </c>
      <c r="H259" s="79">
        <v>2701</v>
      </c>
      <c r="I259" s="68">
        <f t="shared" si="213"/>
        <v>104.48742746615088</v>
      </c>
      <c r="J259" s="84">
        <v>2226</v>
      </c>
      <c r="K259" s="68">
        <f>J259/J247*100</f>
        <v>95.128205128205124</v>
      </c>
      <c r="L259" s="162" t="s">
        <v>214</v>
      </c>
      <c r="M259" s="77" t="s">
        <v>214</v>
      </c>
      <c r="N259" s="77">
        <f t="shared" si="209"/>
        <v>406</v>
      </c>
      <c r="O259" s="68">
        <f t="shared" si="217"/>
        <v>187.09677419354838</v>
      </c>
      <c r="P259" s="85">
        <v>1820</v>
      </c>
      <c r="Q259" s="68">
        <f t="shared" si="210"/>
        <v>85.727743758831849</v>
      </c>
      <c r="R259" s="214">
        <v>31831</v>
      </c>
      <c r="S259" s="68">
        <f t="shared" si="218"/>
        <v>99.580791490692945</v>
      </c>
      <c r="T259" s="77">
        <v>13502</v>
      </c>
      <c r="U259" s="68">
        <f t="shared" si="219"/>
        <v>103.86153846153847</v>
      </c>
      <c r="V259" s="77">
        <v>9724</v>
      </c>
      <c r="W259" s="68">
        <f t="shared" si="220"/>
        <v>103.32589522898736</v>
      </c>
      <c r="X259" s="77">
        <f t="shared" si="221"/>
        <v>-3778</v>
      </c>
      <c r="Y259" s="68">
        <f t="shared" si="214"/>
        <v>105.26609083310115</v>
      </c>
      <c r="Z259" s="77">
        <f t="shared" si="222"/>
        <v>28053</v>
      </c>
      <c r="AA259" s="195">
        <f t="shared" si="215"/>
        <v>98.861714124612348</v>
      </c>
      <c r="AB259" s="191"/>
    </row>
    <row r="260" spans="1:28" s="2" customFormat="1" ht="12" customHeight="1">
      <c r="A260" s="36"/>
      <c r="B260" s="26" t="s">
        <v>229</v>
      </c>
      <c r="C260" s="41" t="s">
        <v>230</v>
      </c>
      <c r="D260" s="218">
        <v>30257</v>
      </c>
      <c r="E260" s="70">
        <f>D260/D248*100</f>
        <v>98.017428488127251</v>
      </c>
      <c r="F260" s="75">
        <v>2206</v>
      </c>
      <c r="G260" s="70">
        <f>F260/F248*100</f>
        <v>100.31832651205093</v>
      </c>
      <c r="H260" s="82">
        <v>3062</v>
      </c>
      <c r="I260" s="70">
        <f t="shared" si="213"/>
        <v>90.058823529411768</v>
      </c>
      <c r="J260" s="75">
        <v>3122</v>
      </c>
      <c r="K260" s="70">
        <f t="shared" ref="K260:K270" si="223">J260/J248*100</f>
        <v>135.62119895742833</v>
      </c>
      <c r="L260" s="75" t="s">
        <v>214</v>
      </c>
      <c r="M260" s="75" t="s">
        <v>33</v>
      </c>
      <c r="N260" s="75">
        <f>J260-P260</f>
        <v>1258</v>
      </c>
      <c r="O260" s="70">
        <f t="shared" si="217"/>
        <v>669.14893617021278</v>
      </c>
      <c r="P260" s="185">
        <v>1864</v>
      </c>
      <c r="Q260" s="70">
        <f t="shared" ref="Q260:Q271" si="224">P260/P248*100</f>
        <v>88.174077578051097</v>
      </c>
      <c r="R260" s="215">
        <v>33379</v>
      </c>
      <c r="S260" s="70">
        <f t="shared" si="218"/>
        <v>100.62705375177113</v>
      </c>
      <c r="T260" s="75">
        <v>13346</v>
      </c>
      <c r="U260" s="70">
        <f t="shared" si="219"/>
        <v>99.96254962175118</v>
      </c>
      <c r="V260" s="75">
        <v>9384</v>
      </c>
      <c r="W260" s="70">
        <f t="shared" si="220"/>
        <v>101.35003780105842</v>
      </c>
      <c r="X260" s="75">
        <f t="shared" si="221"/>
        <v>-3962</v>
      </c>
      <c r="Y260" s="70">
        <f>X260/X248*100</f>
        <v>96.82306940371457</v>
      </c>
      <c r="Z260" s="75">
        <f t="shared" si="222"/>
        <v>29417</v>
      </c>
      <c r="AA260" s="196">
        <f>Z260/Z248*100</f>
        <v>101.16235083737406</v>
      </c>
      <c r="AB260" s="191"/>
    </row>
    <row r="261" spans="1:28" s="2" customFormat="1" ht="12" customHeight="1">
      <c r="A261" s="36"/>
      <c r="B261" s="27" t="s">
        <v>86</v>
      </c>
      <c r="C261" s="40" t="s">
        <v>231</v>
      </c>
      <c r="D261" s="216">
        <v>33181</v>
      </c>
      <c r="E261" s="66">
        <f t="shared" ref="E261:E262" si="225">D261/D249*100</f>
        <v>98.800023820867082</v>
      </c>
      <c r="F261" s="76">
        <v>2155</v>
      </c>
      <c r="G261" s="66">
        <f t="shared" ref="G261:G271" si="226">F261/F249*100</f>
        <v>92.968075927523728</v>
      </c>
      <c r="H261" s="81">
        <v>4284</v>
      </c>
      <c r="I261" s="66">
        <f t="shared" ref="I261:I272" si="227">H261/H249*100</f>
        <v>92.327586206896555</v>
      </c>
      <c r="J261" s="76">
        <v>3320</v>
      </c>
      <c r="K261" s="66">
        <f t="shared" si="223"/>
        <v>142.55045083726921</v>
      </c>
      <c r="L261" s="76" t="s">
        <v>214</v>
      </c>
      <c r="M261" s="76" t="s">
        <v>33</v>
      </c>
      <c r="N261" s="76">
        <f t="shared" ref="N261:N271" si="228">J261-P261</f>
        <v>1359</v>
      </c>
      <c r="O261" s="66">
        <f t="shared" si="217"/>
        <v>656.52173913043475</v>
      </c>
      <c r="P261" s="80">
        <v>1961</v>
      </c>
      <c r="Q261" s="66">
        <f t="shared" si="224"/>
        <v>92.412818096135723</v>
      </c>
      <c r="R261" s="213">
        <v>36501</v>
      </c>
      <c r="S261" s="66">
        <f t="shared" si="218"/>
        <v>101.63729011778464</v>
      </c>
      <c r="T261" s="76">
        <v>14617</v>
      </c>
      <c r="U261" s="66">
        <f t="shared" si="219"/>
        <v>104.25820256776035</v>
      </c>
      <c r="V261" s="76">
        <v>10400</v>
      </c>
      <c r="W261" s="66">
        <f t="shared" si="220"/>
        <v>103.91686650679458</v>
      </c>
      <c r="X261" s="76">
        <f t="shared" si="221"/>
        <v>-4217</v>
      </c>
      <c r="Y261" s="66">
        <f t="shared" ref="Y261:Y271" si="229">X261/X249*100</f>
        <v>105.10967098703887</v>
      </c>
      <c r="Z261" s="76">
        <f t="shared" si="222"/>
        <v>32284</v>
      </c>
      <c r="AA261" s="194">
        <f t="shared" ref="AA261:AA271" si="230">Z261/Z249*100</f>
        <v>101.20058932321871</v>
      </c>
      <c r="AB261" s="191"/>
    </row>
    <row r="262" spans="1:28" s="2" customFormat="1" ht="12" customHeight="1">
      <c r="A262" s="36"/>
      <c r="B262" s="27" t="s">
        <v>232</v>
      </c>
      <c r="C262" s="40" t="s">
        <v>5</v>
      </c>
      <c r="D262" s="216">
        <v>32453</v>
      </c>
      <c r="E262" s="66">
        <f t="shared" si="225"/>
        <v>99.711186898946139</v>
      </c>
      <c r="F262" s="76">
        <v>1759</v>
      </c>
      <c r="G262" s="66">
        <f t="shared" si="226"/>
        <v>92.725355824986821</v>
      </c>
      <c r="H262" s="81">
        <v>4757</v>
      </c>
      <c r="I262" s="66">
        <f t="shared" si="227"/>
        <v>100.97643812354065</v>
      </c>
      <c r="J262" s="76">
        <v>3245</v>
      </c>
      <c r="K262" s="66">
        <f t="shared" si="223"/>
        <v>147.76867030965391</v>
      </c>
      <c r="L262" s="76" t="s">
        <v>214</v>
      </c>
      <c r="M262" s="76" t="s">
        <v>33</v>
      </c>
      <c r="N262" s="76">
        <f t="shared" si="228"/>
        <v>1239</v>
      </c>
      <c r="O262" s="66">
        <f t="shared" si="217"/>
        <v>666.12903225806451</v>
      </c>
      <c r="P262" s="76">
        <v>2006</v>
      </c>
      <c r="Q262" s="66">
        <f t="shared" si="224"/>
        <v>99.800995024875633</v>
      </c>
      <c r="R262" s="213">
        <v>35698</v>
      </c>
      <c r="S262" s="66">
        <f t="shared" si="218"/>
        <v>102.74875514492128</v>
      </c>
      <c r="T262" s="76">
        <v>14305</v>
      </c>
      <c r="U262" s="66">
        <f t="shared" si="219"/>
        <v>106.23050646071587</v>
      </c>
      <c r="V262" s="76">
        <v>10675</v>
      </c>
      <c r="W262" s="66">
        <f t="shared" si="220"/>
        <v>105.47376741428714</v>
      </c>
      <c r="X262" s="76">
        <f t="shared" si="221"/>
        <v>-3630</v>
      </c>
      <c r="Y262" s="66">
        <f t="shared" si="229"/>
        <v>108.5201793721973</v>
      </c>
      <c r="Z262" s="76">
        <f t="shared" si="222"/>
        <v>32068</v>
      </c>
      <c r="AA262" s="194">
        <f t="shared" si="230"/>
        <v>102.133893878591</v>
      </c>
      <c r="AB262" s="191"/>
    </row>
    <row r="263" spans="1:28" s="2" customFormat="1" ht="12" customHeight="1">
      <c r="A263" s="36"/>
      <c r="B263" s="27" t="s">
        <v>65</v>
      </c>
      <c r="C263" s="40" t="s">
        <v>64</v>
      </c>
      <c r="D263" s="216">
        <v>31256</v>
      </c>
      <c r="E263" s="66">
        <f>D263/D251*100</f>
        <v>96.368008879570823</v>
      </c>
      <c r="F263" s="76">
        <v>1731</v>
      </c>
      <c r="G263" s="66">
        <f t="shared" si="226"/>
        <v>84.977908689248892</v>
      </c>
      <c r="H263" s="81">
        <v>3029</v>
      </c>
      <c r="I263" s="66">
        <f t="shared" si="227"/>
        <v>98.889977146588308</v>
      </c>
      <c r="J263" s="76">
        <v>3484</v>
      </c>
      <c r="K263" s="66">
        <f t="shared" si="223"/>
        <v>142.08809135399673</v>
      </c>
      <c r="L263" s="76" t="s">
        <v>214</v>
      </c>
      <c r="M263" s="76" t="s">
        <v>33</v>
      </c>
      <c r="N263" s="76">
        <f t="shared" si="228"/>
        <v>1374</v>
      </c>
      <c r="O263" s="66">
        <f t="shared" si="217"/>
        <v>704.61538461538464</v>
      </c>
      <c r="P263" s="76">
        <v>2110</v>
      </c>
      <c r="Q263" s="66">
        <f t="shared" si="224"/>
        <v>93.486929552503327</v>
      </c>
      <c r="R263" s="213">
        <v>34740</v>
      </c>
      <c r="S263" s="66">
        <f t="shared" si="218"/>
        <v>99.581494009058076</v>
      </c>
      <c r="T263" s="76">
        <v>14469</v>
      </c>
      <c r="U263" s="66">
        <f t="shared" si="219"/>
        <v>102.99686788154898</v>
      </c>
      <c r="V263" s="76">
        <v>10717</v>
      </c>
      <c r="W263" s="66">
        <f t="shared" si="220"/>
        <v>104.8835388530045</v>
      </c>
      <c r="X263" s="76">
        <f t="shared" si="221"/>
        <v>-3752</v>
      </c>
      <c r="Y263" s="66">
        <f t="shared" si="229"/>
        <v>97.963446475195823</v>
      </c>
      <c r="Z263" s="76">
        <f t="shared" si="222"/>
        <v>30988</v>
      </c>
      <c r="AA263" s="194">
        <f t="shared" si="230"/>
        <v>99.781040700669749</v>
      </c>
      <c r="AB263" s="191"/>
    </row>
    <row r="264" spans="1:28" s="2" customFormat="1" ht="12" customHeight="1">
      <c r="A264" s="36"/>
      <c r="B264" s="27" t="s">
        <v>233</v>
      </c>
      <c r="C264" s="40" t="s">
        <v>234</v>
      </c>
      <c r="D264" s="216">
        <v>29512</v>
      </c>
      <c r="E264" s="66">
        <f t="shared" ref="E264:E271" si="231">D264/D252*100</f>
        <v>99.962740913863769</v>
      </c>
      <c r="F264" s="76">
        <v>1724</v>
      </c>
      <c r="G264" s="66">
        <f t="shared" si="226"/>
        <v>80.410447761194021</v>
      </c>
      <c r="H264" s="81">
        <v>563</v>
      </c>
      <c r="I264" s="66">
        <f t="shared" si="227"/>
        <v>97.743055555555557</v>
      </c>
      <c r="J264" s="76">
        <v>3520</v>
      </c>
      <c r="K264" s="66">
        <f t="shared" si="223"/>
        <v>146.36174636174638</v>
      </c>
      <c r="L264" s="76" t="s">
        <v>214</v>
      </c>
      <c r="M264" s="76" t="s">
        <v>33</v>
      </c>
      <c r="N264" s="76">
        <f t="shared" si="228"/>
        <v>1382</v>
      </c>
      <c r="O264" s="66">
        <f t="shared" si="217"/>
        <v>664.42307692307691</v>
      </c>
      <c r="P264" s="76">
        <v>2138</v>
      </c>
      <c r="Q264" s="66">
        <f t="shared" si="224"/>
        <v>97.314519799726895</v>
      </c>
      <c r="R264" s="213">
        <v>33032</v>
      </c>
      <c r="S264" s="66">
        <f t="shared" si="218"/>
        <v>103.45778000501127</v>
      </c>
      <c r="T264" s="76">
        <v>14955</v>
      </c>
      <c r="U264" s="66">
        <f t="shared" si="219"/>
        <v>110.76957262425005</v>
      </c>
      <c r="V264" s="76">
        <v>11624</v>
      </c>
      <c r="W264" s="66">
        <f t="shared" si="220"/>
        <v>112.36346060898985</v>
      </c>
      <c r="X264" s="76">
        <f t="shared" si="221"/>
        <v>-3331</v>
      </c>
      <c r="Y264" s="66">
        <f t="shared" si="229"/>
        <v>105.54499366286439</v>
      </c>
      <c r="Z264" s="76">
        <f t="shared" si="222"/>
        <v>29701</v>
      </c>
      <c r="AA264" s="194">
        <f t="shared" si="230"/>
        <v>103.22883358821076</v>
      </c>
      <c r="AB264" s="191"/>
    </row>
    <row r="265" spans="1:28" s="2" customFormat="1" ht="12" customHeight="1">
      <c r="A265" s="36"/>
      <c r="B265" s="27" t="s">
        <v>235</v>
      </c>
      <c r="C265" s="40" t="s">
        <v>8</v>
      </c>
      <c r="D265" s="216">
        <v>32925</v>
      </c>
      <c r="E265" s="66">
        <f t="shared" si="231"/>
        <v>104.1600759253401</v>
      </c>
      <c r="F265" s="76">
        <v>2206</v>
      </c>
      <c r="G265" s="66">
        <f t="shared" si="226"/>
        <v>106.62155630739487</v>
      </c>
      <c r="H265" s="81">
        <v>4225</v>
      </c>
      <c r="I265" s="66">
        <f t="shared" si="227"/>
        <v>106.53050932929904</v>
      </c>
      <c r="J265" s="76">
        <v>3354</v>
      </c>
      <c r="K265" s="66">
        <f t="shared" si="223"/>
        <v>178.12002124269782</v>
      </c>
      <c r="L265" s="76" t="s">
        <v>214</v>
      </c>
      <c r="M265" s="76" t="s">
        <v>33</v>
      </c>
      <c r="N265" s="76">
        <f t="shared" si="228"/>
        <v>1309</v>
      </c>
      <c r="O265" s="66">
        <f t="shared" si="217"/>
        <v>735.39325842696633</v>
      </c>
      <c r="P265" s="76">
        <v>2045</v>
      </c>
      <c r="Q265" s="66">
        <f t="shared" si="224"/>
        <v>119.94134897360705</v>
      </c>
      <c r="R265" s="213">
        <v>36279</v>
      </c>
      <c r="S265" s="66">
        <f t="shared" si="218"/>
        <v>108.31815603260382</v>
      </c>
      <c r="T265" s="76">
        <v>14758</v>
      </c>
      <c r="U265" s="66">
        <f t="shared" si="219"/>
        <v>113.95259053354954</v>
      </c>
      <c r="V265" s="76">
        <v>11570</v>
      </c>
      <c r="W265" s="66">
        <f t="shared" si="220"/>
        <v>109.5436470365461</v>
      </c>
      <c r="X265" s="76">
        <f t="shared" si="221"/>
        <v>-3188</v>
      </c>
      <c r="Y265" s="66">
        <f t="shared" si="229"/>
        <v>133.44495604855589</v>
      </c>
      <c r="Z265" s="76">
        <f t="shared" si="222"/>
        <v>33091</v>
      </c>
      <c r="AA265" s="194">
        <f t="shared" si="230"/>
        <v>106.38824588477367</v>
      </c>
      <c r="AB265" s="191"/>
    </row>
    <row r="266" spans="1:28" s="2" customFormat="1" ht="12" customHeight="1">
      <c r="A266" s="36"/>
      <c r="B266" s="27" t="s">
        <v>236</v>
      </c>
      <c r="C266" s="40" t="s">
        <v>9</v>
      </c>
      <c r="D266" s="216">
        <v>33201</v>
      </c>
      <c r="E266" s="66">
        <f t="shared" si="231"/>
        <v>100.61518879932116</v>
      </c>
      <c r="F266" s="76">
        <v>2459</v>
      </c>
      <c r="G266" s="66">
        <f t="shared" si="226"/>
        <v>94.686176357335384</v>
      </c>
      <c r="H266" s="81">
        <v>4584</v>
      </c>
      <c r="I266" s="66">
        <f t="shared" si="227"/>
        <v>93.05724725943972</v>
      </c>
      <c r="J266" s="76">
        <v>3225</v>
      </c>
      <c r="K266" s="66">
        <f t="shared" si="223"/>
        <v>148.75461254612546</v>
      </c>
      <c r="L266" s="76" t="s">
        <v>214</v>
      </c>
      <c r="M266" s="76" t="s">
        <v>33</v>
      </c>
      <c r="N266" s="76">
        <f t="shared" si="228"/>
        <v>1257</v>
      </c>
      <c r="O266" s="66">
        <f t="shared" si="217"/>
        <v>601.43540669856463</v>
      </c>
      <c r="P266" s="76">
        <v>1968</v>
      </c>
      <c r="Q266" s="66">
        <f t="shared" si="224"/>
        <v>100.4594180704441</v>
      </c>
      <c r="R266" s="213">
        <v>36426</v>
      </c>
      <c r="S266" s="66">
        <f t="shared" si="218"/>
        <v>103.58300631291588</v>
      </c>
      <c r="T266" s="76">
        <v>14674</v>
      </c>
      <c r="U266" s="66">
        <f t="shared" si="219"/>
        <v>109.79423868312756</v>
      </c>
      <c r="V266" s="76">
        <v>11676</v>
      </c>
      <c r="W266" s="66">
        <f t="shared" si="220"/>
        <v>113.96778916544656</v>
      </c>
      <c r="X266" s="76">
        <f t="shared" si="221"/>
        <v>-2998</v>
      </c>
      <c r="Y266" s="66">
        <f t="shared" si="229"/>
        <v>96.089743589743591</v>
      </c>
      <c r="Z266" s="76">
        <f t="shared" si="222"/>
        <v>33428</v>
      </c>
      <c r="AA266" s="194">
        <f t="shared" si="230"/>
        <v>104.31255070835674</v>
      </c>
      <c r="AB266" s="191"/>
    </row>
    <row r="267" spans="1:28" s="2" customFormat="1" ht="12" customHeight="1">
      <c r="A267" s="36"/>
      <c r="B267" s="27" t="s">
        <v>237</v>
      </c>
      <c r="C267" s="40" t="s">
        <v>10</v>
      </c>
      <c r="D267" s="216">
        <v>31213</v>
      </c>
      <c r="E267" s="66">
        <f t="shared" si="231"/>
        <v>99.610659007499606</v>
      </c>
      <c r="F267" s="76">
        <v>2393</v>
      </c>
      <c r="G267" s="66">
        <f t="shared" si="226"/>
        <v>100.25136154168412</v>
      </c>
      <c r="H267" s="81">
        <v>4401</v>
      </c>
      <c r="I267" s="66">
        <f t="shared" si="227"/>
        <v>97.32419283502874</v>
      </c>
      <c r="J267" s="76">
        <v>2901</v>
      </c>
      <c r="K267" s="66">
        <f t="shared" si="223"/>
        <v>145.41353383458647</v>
      </c>
      <c r="L267" s="76" t="s">
        <v>214</v>
      </c>
      <c r="M267" s="76" t="s">
        <v>33</v>
      </c>
      <c r="N267" s="76">
        <f t="shared" si="228"/>
        <v>1110</v>
      </c>
      <c r="O267" s="66">
        <f t="shared" si="217"/>
        <v>593.58288770053468</v>
      </c>
      <c r="P267" s="76">
        <v>1791</v>
      </c>
      <c r="Q267" s="66">
        <f t="shared" si="224"/>
        <v>99.059734513274336</v>
      </c>
      <c r="R267" s="213">
        <v>34114</v>
      </c>
      <c r="S267" s="66">
        <f t="shared" si="218"/>
        <v>102.35223522352234</v>
      </c>
      <c r="T267" s="76">
        <v>13846</v>
      </c>
      <c r="U267" s="66">
        <f t="shared" si="219"/>
        <v>106.31142506142506</v>
      </c>
      <c r="V267" s="76">
        <v>10789</v>
      </c>
      <c r="W267" s="66">
        <f t="shared" si="220"/>
        <v>111.86106791083463</v>
      </c>
      <c r="X267" s="76">
        <f t="shared" si="221"/>
        <v>-3057</v>
      </c>
      <c r="Y267" s="66">
        <f t="shared" si="229"/>
        <v>90.47055341817105</v>
      </c>
      <c r="Z267" s="76">
        <f t="shared" si="222"/>
        <v>31057</v>
      </c>
      <c r="AA267" s="194">
        <f t="shared" si="230"/>
        <v>103.69269807352009</v>
      </c>
      <c r="AB267" s="191"/>
    </row>
    <row r="268" spans="1:28" s="2" customFormat="1" ht="12" customHeight="1">
      <c r="A268" s="36"/>
      <c r="B268" s="27" t="s">
        <v>238</v>
      </c>
      <c r="C268" s="40" t="s">
        <v>11</v>
      </c>
      <c r="D268" s="216">
        <v>30751</v>
      </c>
      <c r="E268" s="66">
        <f t="shared" si="231"/>
        <v>103.65039773493325</v>
      </c>
      <c r="F268" s="76">
        <v>2558</v>
      </c>
      <c r="G268" s="66">
        <f t="shared" si="226"/>
        <v>126.69638434868746</v>
      </c>
      <c r="H268" s="81">
        <v>3715</v>
      </c>
      <c r="I268" s="66">
        <f t="shared" si="227"/>
        <v>106.63030998851895</v>
      </c>
      <c r="J268" s="76">
        <v>2619</v>
      </c>
      <c r="K268" s="66">
        <f t="shared" si="223"/>
        <v>131.40993477170096</v>
      </c>
      <c r="L268" s="76" t="s">
        <v>214</v>
      </c>
      <c r="M268" s="76" t="s">
        <v>33</v>
      </c>
      <c r="N268" s="76">
        <f t="shared" si="228"/>
        <v>1072</v>
      </c>
      <c r="O268" s="66">
        <f t="shared" si="217"/>
        <v>515.38461538461547</v>
      </c>
      <c r="P268" s="76">
        <v>1547</v>
      </c>
      <c r="Q268" s="66">
        <f t="shared" si="224"/>
        <v>86.666666666666671</v>
      </c>
      <c r="R268" s="213">
        <v>33370</v>
      </c>
      <c r="S268" s="66">
        <f t="shared" si="218"/>
        <v>105.39780802880516</v>
      </c>
      <c r="T268" s="76">
        <v>13890</v>
      </c>
      <c r="U268" s="66">
        <f t="shared" si="219"/>
        <v>110.52757221293865</v>
      </c>
      <c r="V268" s="76">
        <v>10939</v>
      </c>
      <c r="W268" s="66">
        <f t="shared" si="220"/>
        <v>112.10288993646238</v>
      </c>
      <c r="X268" s="76">
        <f t="shared" si="221"/>
        <v>-2951</v>
      </c>
      <c r="Y268" s="66">
        <f t="shared" si="229"/>
        <v>105.05517977928089</v>
      </c>
      <c r="Z268" s="76">
        <f t="shared" si="222"/>
        <v>30419</v>
      </c>
      <c r="AA268" s="194">
        <f t="shared" si="230"/>
        <v>105.43116595036739</v>
      </c>
      <c r="AB268" s="191"/>
    </row>
    <row r="269" spans="1:28" s="2" customFormat="1" ht="12" customHeight="1">
      <c r="A269" s="36"/>
      <c r="B269" s="27" t="s">
        <v>239</v>
      </c>
      <c r="C269" s="40" t="s">
        <v>240</v>
      </c>
      <c r="D269" s="216">
        <v>29946</v>
      </c>
      <c r="E269" s="66">
        <f t="shared" si="231"/>
        <v>99.257540603248259</v>
      </c>
      <c r="F269" s="76">
        <v>1895</v>
      </c>
      <c r="G269" s="66">
        <f t="shared" si="226"/>
        <v>102.32181425485962</v>
      </c>
      <c r="H269" s="81">
        <v>3950</v>
      </c>
      <c r="I269" s="66">
        <f t="shared" si="227"/>
        <v>95.873786407766985</v>
      </c>
      <c r="J269" s="76">
        <v>2795</v>
      </c>
      <c r="K269" s="66">
        <f t="shared" si="223"/>
        <v>143.40687532067727</v>
      </c>
      <c r="L269" s="76" t="s">
        <v>214</v>
      </c>
      <c r="M269" s="76" t="s">
        <v>33</v>
      </c>
      <c r="N269" s="76">
        <f t="shared" si="228"/>
        <v>989</v>
      </c>
      <c r="O269" s="66">
        <f t="shared" ref="O269:O280" si="232">N269/N257*100</f>
        <v>494.5</v>
      </c>
      <c r="P269" s="76">
        <v>1806</v>
      </c>
      <c r="Q269" s="66">
        <f t="shared" si="224"/>
        <v>103.2590051457976</v>
      </c>
      <c r="R269" s="213">
        <v>32741</v>
      </c>
      <c r="S269" s="66">
        <f t="shared" ref="S269:S280" si="233">R269/R257*100</f>
        <v>101.93654846041285</v>
      </c>
      <c r="T269" s="76">
        <v>13684</v>
      </c>
      <c r="U269" s="66">
        <f t="shared" ref="U269:U280" si="234">T269/T257*100</f>
        <v>104.84216978240883</v>
      </c>
      <c r="V269" s="76">
        <v>10771</v>
      </c>
      <c r="W269" s="66">
        <f t="shared" ref="W269:W280" si="235">V269/V257*100</f>
        <v>109.67314937379085</v>
      </c>
      <c r="X269" s="76">
        <f t="shared" ref="X269:X280" si="236">V269-T269</f>
        <v>-2913</v>
      </c>
      <c r="Y269" s="66">
        <f t="shared" si="229"/>
        <v>90.157845868152279</v>
      </c>
      <c r="Z269" s="76">
        <f t="shared" ref="Z269:Z280" si="237">R269+X269</f>
        <v>29828</v>
      </c>
      <c r="AA269" s="194">
        <f t="shared" si="230"/>
        <v>103.25394627527001</v>
      </c>
      <c r="AB269" s="191"/>
    </row>
    <row r="270" spans="1:28" s="2" customFormat="1" ht="12" customHeight="1">
      <c r="A270" s="36"/>
      <c r="B270" s="27" t="s">
        <v>241</v>
      </c>
      <c r="C270" s="40" t="s">
        <v>242</v>
      </c>
      <c r="D270" s="216">
        <v>29246</v>
      </c>
      <c r="E270" s="66">
        <f t="shared" si="231"/>
        <v>100.4844528431541</v>
      </c>
      <c r="F270" s="76">
        <v>1749</v>
      </c>
      <c r="G270" s="66">
        <f t="shared" si="226"/>
        <v>85.988200589970504</v>
      </c>
      <c r="H270" s="81">
        <v>4151</v>
      </c>
      <c r="I270" s="66">
        <f t="shared" si="227"/>
        <v>94.06299569453887</v>
      </c>
      <c r="J270" s="76">
        <v>2236</v>
      </c>
      <c r="K270" s="66">
        <f t="shared" si="223"/>
        <v>120.47413793103448</v>
      </c>
      <c r="L270" s="76" t="s">
        <v>214</v>
      </c>
      <c r="M270" s="76" t="s">
        <v>33</v>
      </c>
      <c r="N270" s="76">
        <f t="shared" si="228"/>
        <v>492</v>
      </c>
      <c r="O270" s="66">
        <f t="shared" si="232"/>
        <v>248.4848484848485</v>
      </c>
      <c r="P270" s="76">
        <v>1744</v>
      </c>
      <c r="Q270" s="66">
        <f t="shared" si="224"/>
        <v>105.1869722557298</v>
      </c>
      <c r="R270" s="213">
        <v>31482</v>
      </c>
      <c r="S270" s="66">
        <f t="shared" si="233"/>
        <v>101.68276218468395</v>
      </c>
      <c r="T270" s="76">
        <v>13020</v>
      </c>
      <c r="U270" s="66">
        <f t="shared" si="234"/>
        <v>105.52763819095476</v>
      </c>
      <c r="V270" s="76">
        <v>10460</v>
      </c>
      <c r="W270" s="66">
        <f t="shared" si="235"/>
        <v>117.27772171768136</v>
      </c>
      <c r="X270" s="76">
        <f t="shared" si="236"/>
        <v>-2560</v>
      </c>
      <c r="Y270" s="66">
        <f t="shared" si="229"/>
        <v>74.875694647557765</v>
      </c>
      <c r="Z270" s="76">
        <f t="shared" si="237"/>
        <v>28922</v>
      </c>
      <c r="AA270" s="194">
        <f t="shared" si="230"/>
        <v>105.01052937332074</v>
      </c>
      <c r="AB270" s="191"/>
    </row>
    <row r="271" spans="1:28" s="2" customFormat="1" ht="12" customHeight="1">
      <c r="A271" s="36"/>
      <c r="B271" s="28" t="s">
        <v>243</v>
      </c>
      <c r="C271" s="42" t="s">
        <v>244</v>
      </c>
      <c r="D271" s="217">
        <v>27735</v>
      </c>
      <c r="E271" s="68">
        <f t="shared" si="231"/>
        <v>93.683499408883634</v>
      </c>
      <c r="F271" s="79">
        <v>1645</v>
      </c>
      <c r="G271" s="68">
        <f t="shared" si="226"/>
        <v>95.695171611401975</v>
      </c>
      <c r="H271" s="79">
        <v>261</v>
      </c>
      <c r="I271" s="68">
        <f t="shared" si="227"/>
        <v>9.6630877452795261</v>
      </c>
      <c r="J271" s="84">
        <v>2158</v>
      </c>
      <c r="K271" s="68">
        <f>J271/J259*100</f>
        <v>96.945193171608267</v>
      </c>
      <c r="L271" s="162" t="s">
        <v>214</v>
      </c>
      <c r="M271" s="77" t="s">
        <v>214</v>
      </c>
      <c r="N271" s="77">
        <f t="shared" si="228"/>
        <v>189</v>
      </c>
      <c r="O271" s="68">
        <f t="shared" si="232"/>
        <v>46.551724137931032</v>
      </c>
      <c r="P271" s="85">
        <v>1969</v>
      </c>
      <c r="Q271" s="68">
        <f t="shared" si="224"/>
        <v>108.18681318681318</v>
      </c>
      <c r="R271" s="214">
        <v>29893</v>
      </c>
      <c r="S271" s="68">
        <f t="shared" si="233"/>
        <v>93.911595614338225</v>
      </c>
      <c r="T271" s="77">
        <v>13921</v>
      </c>
      <c r="U271" s="68">
        <f t="shared" si="234"/>
        <v>103.10324396385721</v>
      </c>
      <c r="V271" s="77">
        <v>11510</v>
      </c>
      <c r="W271" s="68">
        <f t="shared" si="235"/>
        <v>118.36692719045661</v>
      </c>
      <c r="X271" s="77">
        <f t="shared" si="236"/>
        <v>-2411</v>
      </c>
      <c r="Y271" s="68">
        <f t="shared" si="229"/>
        <v>63.816834303864475</v>
      </c>
      <c r="Z271" s="77">
        <f t="shared" si="237"/>
        <v>27482</v>
      </c>
      <c r="AA271" s="195">
        <f t="shared" si="230"/>
        <v>97.964567069475635</v>
      </c>
      <c r="AB271" s="53"/>
    </row>
    <row r="272" spans="1:28" s="2" customFormat="1" ht="12" customHeight="1">
      <c r="A272" s="36"/>
      <c r="B272" s="27" t="s">
        <v>245</v>
      </c>
      <c r="C272" s="40" t="s">
        <v>246</v>
      </c>
      <c r="D272" s="216">
        <v>27621</v>
      </c>
      <c r="E272" s="66">
        <f>D272/D260*100</f>
        <v>91.287966420993499</v>
      </c>
      <c r="F272" s="76">
        <v>1527</v>
      </c>
      <c r="G272" s="66">
        <f>F272/F260*100</f>
        <v>69.220308250226665</v>
      </c>
      <c r="H272" s="81">
        <v>376</v>
      </c>
      <c r="I272" s="66">
        <f t="shared" si="227"/>
        <v>12.279555845852384</v>
      </c>
      <c r="J272" s="76">
        <v>3123</v>
      </c>
      <c r="K272" s="66">
        <f t="shared" ref="K272:K282" si="238">J272/J260*100</f>
        <v>100.03203074951954</v>
      </c>
      <c r="L272" s="76" t="s">
        <v>214</v>
      </c>
      <c r="M272" s="76" t="s">
        <v>33</v>
      </c>
      <c r="N272" s="76">
        <f>J272-P272</f>
        <v>992</v>
      </c>
      <c r="O272" s="66">
        <f t="shared" si="232"/>
        <v>78.855325914149446</v>
      </c>
      <c r="P272" s="80">
        <v>2131</v>
      </c>
      <c r="Q272" s="66">
        <f t="shared" ref="Q272:Q295" si="239">P272/P260*100</f>
        <v>114.32403433476395</v>
      </c>
      <c r="R272" s="213">
        <v>30744</v>
      </c>
      <c r="S272" s="66">
        <f t="shared" si="233"/>
        <v>92.105815033404241</v>
      </c>
      <c r="T272" s="76">
        <v>13756</v>
      </c>
      <c r="U272" s="66">
        <f t="shared" si="234"/>
        <v>103.07208152255359</v>
      </c>
      <c r="V272" s="76">
        <v>10045</v>
      </c>
      <c r="W272" s="66">
        <f t="shared" si="235"/>
        <v>107.04390451832909</v>
      </c>
      <c r="X272" s="76">
        <f t="shared" si="236"/>
        <v>-3711</v>
      </c>
      <c r="Y272" s="66">
        <f>X272/X260*100</f>
        <v>93.664815749621397</v>
      </c>
      <c r="Z272" s="76">
        <f t="shared" si="237"/>
        <v>27033</v>
      </c>
      <c r="AA272" s="194">
        <f>Z272/Z260*100</f>
        <v>91.895842540027871</v>
      </c>
      <c r="AB272" s="53"/>
    </row>
    <row r="273" spans="1:31" s="2" customFormat="1" ht="12" customHeight="1">
      <c r="A273" s="36"/>
      <c r="B273" s="27" t="s">
        <v>247</v>
      </c>
      <c r="C273" s="40" t="s">
        <v>248</v>
      </c>
      <c r="D273" s="216">
        <v>28148</v>
      </c>
      <c r="E273" s="66">
        <f t="shared" ref="E273:E274" si="240">D273/D261*100</f>
        <v>84.83168078116995</v>
      </c>
      <c r="F273" s="76">
        <v>950</v>
      </c>
      <c r="G273" s="66">
        <f t="shared" ref="G273:G295" si="241">F273/F261*100</f>
        <v>44.083526682134568</v>
      </c>
      <c r="H273" s="81">
        <v>501</v>
      </c>
      <c r="I273" s="66">
        <f t="shared" ref="I273:I295" si="242">H273/H261*100</f>
        <v>11.694677871148459</v>
      </c>
      <c r="J273" s="76">
        <v>3369</v>
      </c>
      <c r="K273" s="66">
        <f t="shared" si="238"/>
        <v>101.47590361445783</v>
      </c>
      <c r="L273" s="76" t="s">
        <v>214</v>
      </c>
      <c r="M273" s="76" t="s">
        <v>33</v>
      </c>
      <c r="N273" s="76">
        <f t="shared" ref="N273:N285" si="243">J273-P273</f>
        <v>1103</v>
      </c>
      <c r="O273" s="66">
        <f t="shared" si="232"/>
        <v>81.162619573215594</v>
      </c>
      <c r="P273" s="80">
        <v>2266</v>
      </c>
      <c r="Q273" s="66">
        <f t="shared" si="239"/>
        <v>115.5532891381948</v>
      </c>
      <c r="R273" s="213">
        <v>31517</v>
      </c>
      <c r="S273" s="66">
        <f t="shared" si="233"/>
        <v>86.345579573162382</v>
      </c>
      <c r="T273" s="76">
        <v>14526</v>
      </c>
      <c r="U273" s="66">
        <f t="shared" si="234"/>
        <v>99.377437230621879</v>
      </c>
      <c r="V273" s="76">
        <v>9983</v>
      </c>
      <c r="W273" s="66">
        <f t="shared" si="235"/>
        <v>95.990384615384613</v>
      </c>
      <c r="X273" s="76">
        <f t="shared" si="236"/>
        <v>-4543</v>
      </c>
      <c r="Y273" s="66">
        <f t="shared" ref="Y273:Y295" si="244">X273/X261*100</f>
        <v>107.73061418069719</v>
      </c>
      <c r="Z273" s="76">
        <f t="shared" si="237"/>
        <v>26974</v>
      </c>
      <c r="AA273" s="194">
        <f t="shared" ref="AA273:AA295" si="245">Z273/Z261*100</f>
        <v>83.552224011894438</v>
      </c>
      <c r="AB273" s="53"/>
    </row>
    <row r="274" spans="1:31" s="2" customFormat="1" ht="12" customHeight="1">
      <c r="A274" s="36"/>
      <c r="B274" s="27" t="s">
        <v>249</v>
      </c>
      <c r="C274" s="40" t="s">
        <v>5</v>
      </c>
      <c r="D274" s="220">
        <v>31674</v>
      </c>
      <c r="E274" s="72">
        <f t="shared" si="240"/>
        <v>97.599605583459166</v>
      </c>
      <c r="F274" s="80">
        <v>1189</v>
      </c>
      <c r="G274" s="72">
        <f t="shared" si="241"/>
        <v>67.595224559408749</v>
      </c>
      <c r="H274" s="83">
        <v>4898</v>
      </c>
      <c r="I274" s="72">
        <f t="shared" si="242"/>
        <v>102.96405297456378</v>
      </c>
      <c r="J274" s="80">
        <v>3232</v>
      </c>
      <c r="K274" s="72">
        <f t="shared" si="238"/>
        <v>99.599383667180277</v>
      </c>
      <c r="L274" s="80" t="s">
        <v>214</v>
      </c>
      <c r="M274" s="80" t="s">
        <v>33</v>
      </c>
      <c r="N274" s="80">
        <f t="shared" si="243"/>
        <v>1155</v>
      </c>
      <c r="O274" s="72">
        <f t="shared" si="232"/>
        <v>93.220338983050837</v>
      </c>
      <c r="P274" s="80">
        <v>2077</v>
      </c>
      <c r="Q274" s="72">
        <f t="shared" si="239"/>
        <v>103.5393818544367</v>
      </c>
      <c r="R274" s="219">
        <v>34906</v>
      </c>
      <c r="S274" s="72">
        <f t="shared" si="233"/>
        <v>97.781388313070764</v>
      </c>
      <c r="T274" s="80">
        <v>14551</v>
      </c>
      <c r="U274" s="72">
        <f t="shared" si="234"/>
        <v>101.71967843411393</v>
      </c>
      <c r="V274" s="80">
        <v>10400</v>
      </c>
      <c r="W274" s="72">
        <f t="shared" si="235"/>
        <v>97.423887587822009</v>
      </c>
      <c r="X274" s="80">
        <f t="shared" si="236"/>
        <v>-4151</v>
      </c>
      <c r="Y274" s="72">
        <f t="shared" si="244"/>
        <v>114.35261707988982</v>
      </c>
      <c r="Z274" s="80">
        <f t="shared" si="237"/>
        <v>30755</v>
      </c>
      <c r="AA274" s="197">
        <f t="shared" si="245"/>
        <v>95.905575651740051</v>
      </c>
      <c r="AB274" s="53"/>
    </row>
    <row r="275" spans="1:31" s="2" customFormat="1" ht="12" customHeight="1">
      <c r="A275" s="36"/>
      <c r="B275" s="27" t="s">
        <v>250</v>
      </c>
      <c r="C275" s="40" t="s">
        <v>251</v>
      </c>
      <c r="D275" s="220">
        <v>31021</v>
      </c>
      <c r="E275" s="72">
        <f>D275/D263*100</f>
        <v>99.248144356283603</v>
      </c>
      <c r="F275" s="80">
        <v>1463</v>
      </c>
      <c r="G275" s="72">
        <f t="shared" si="241"/>
        <v>84.51761987290584</v>
      </c>
      <c r="H275" s="83">
        <v>3928</v>
      </c>
      <c r="I275" s="72">
        <f t="shared" si="242"/>
        <v>129.67976229778805</v>
      </c>
      <c r="J275" s="80">
        <v>3213</v>
      </c>
      <c r="K275" s="72">
        <f t="shared" si="238"/>
        <v>92.221584385763492</v>
      </c>
      <c r="L275" s="80" t="s">
        <v>214</v>
      </c>
      <c r="M275" s="80" t="s">
        <v>33</v>
      </c>
      <c r="N275" s="80">
        <f t="shared" si="243"/>
        <v>1152</v>
      </c>
      <c r="O275" s="72">
        <f t="shared" si="232"/>
        <v>83.842794759825324</v>
      </c>
      <c r="P275" s="80">
        <v>2061</v>
      </c>
      <c r="Q275" s="72">
        <f t="shared" si="239"/>
        <v>97.677725118483423</v>
      </c>
      <c r="R275" s="219">
        <v>34234</v>
      </c>
      <c r="S275" s="72">
        <f t="shared" si="233"/>
        <v>98.543465745538285</v>
      </c>
      <c r="T275" s="80">
        <v>14147</v>
      </c>
      <c r="U275" s="72">
        <f t="shared" si="234"/>
        <v>97.774552491533626</v>
      </c>
      <c r="V275" s="80">
        <v>10311</v>
      </c>
      <c r="W275" s="72">
        <f t="shared" si="235"/>
        <v>96.21162638798171</v>
      </c>
      <c r="X275" s="80">
        <f t="shared" si="236"/>
        <v>-3836</v>
      </c>
      <c r="Y275" s="72">
        <f t="shared" si="244"/>
        <v>102.23880597014924</v>
      </c>
      <c r="Z275" s="80">
        <f t="shared" si="237"/>
        <v>30398</v>
      </c>
      <c r="AA275" s="197">
        <f t="shared" si="245"/>
        <v>98.096037175680905</v>
      </c>
      <c r="AB275" s="53"/>
    </row>
    <row r="276" spans="1:31" s="2" customFormat="1" ht="12" customHeight="1">
      <c r="A276" s="36"/>
      <c r="B276" s="27" t="s">
        <v>252</v>
      </c>
      <c r="C276" s="40" t="s">
        <v>253</v>
      </c>
      <c r="D276" s="220">
        <v>30420</v>
      </c>
      <c r="E276" s="72">
        <f t="shared" ref="E276:E295" si="246">D276/D264*100</f>
        <v>103.07671455679046</v>
      </c>
      <c r="F276" s="80">
        <v>1653</v>
      </c>
      <c r="G276" s="72">
        <f t="shared" si="241"/>
        <v>95.881670533642691</v>
      </c>
      <c r="H276" s="83">
        <v>2235</v>
      </c>
      <c r="I276" s="72">
        <f t="shared" si="242"/>
        <v>396.98046181172293</v>
      </c>
      <c r="J276" s="80">
        <v>3367</v>
      </c>
      <c r="K276" s="72">
        <f t="shared" si="238"/>
        <v>95.653409090909093</v>
      </c>
      <c r="L276" s="80" t="s">
        <v>214</v>
      </c>
      <c r="M276" s="80" t="s">
        <v>33</v>
      </c>
      <c r="N276" s="80">
        <f t="shared" si="243"/>
        <v>1179</v>
      </c>
      <c r="O276" s="72">
        <f t="shared" si="232"/>
        <v>85.311143270622296</v>
      </c>
      <c r="P276" s="80">
        <v>2188</v>
      </c>
      <c r="Q276" s="72">
        <f t="shared" si="239"/>
        <v>102.33863423760523</v>
      </c>
      <c r="R276" s="219">
        <v>33787</v>
      </c>
      <c r="S276" s="72">
        <f t="shared" si="233"/>
        <v>102.2856623879874</v>
      </c>
      <c r="T276" s="80">
        <v>14626</v>
      </c>
      <c r="U276" s="72">
        <f t="shared" si="234"/>
        <v>97.80006686726847</v>
      </c>
      <c r="V276" s="80">
        <v>10730</v>
      </c>
      <c r="W276" s="72">
        <f t="shared" si="235"/>
        <v>92.309015829318653</v>
      </c>
      <c r="X276" s="80">
        <f t="shared" si="236"/>
        <v>-3896</v>
      </c>
      <c r="Y276" s="72">
        <f t="shared" si="244"/>
        <v>116.96187331131793</v>
      </c>
      <c r="Z276" s="80">
        <f t="shared" si="237"/>
        <v>29891</v>
      </c>
      <c r="AA276" s="197">
        <f t="shared" si="245"/>
        <v>100.63970910070368</v>
      </c>
      <c r="AB276" s="53"/>
    </row>
    <row r="277" spans="1:31" s="59" customFormat="1" ht="12" customHeight="1">
      <c r="A277" s="57"/>
      <c r="B277" s="27" t="s">
        <v>254</v>
      </c>
      <c r="C277" s="40" t="s">
        <v>8</v>
      </c>
      <c r="D277" s="220">
        <v>30976</v>
      </c>
      <c r="E277" s="72">
        <f t="shared" si="246"/>
        <v>94.080485952923311</v>
      </c>
      <c r="F277" s="80">
        <v>2132</v>
      </c>
      <c r="G277" s="72">
        <f t="shared" si="241"/>
        <v>96.645512239347227</v>
      </c>
      <c r="H277" s="83">
        <v>4501</v>
      </c>
      <c r="I277" s="72">
        <f t="shared" si="242"/>
        <v>106.53254437869823</v>
      </c>
      <c r="J277" s="80">
        <v>3206</v>
      </c>
      <c r="K277" s="72">
        <f t="shared" si="238"/>
        <v>95.587358378056052</v>
      </c>
      <c r="L277" s="80" t="s">
        <v>214</v>
      </c>
      <c r="M277" s="80" t="s">
        <v>33</v>
      </c>
      <c r="N277" s="80">
        <f t="shared" si="243"/>
        <v>1148</v>
      </c>
      <c r="O277" s="72">
        <f t="shared" si="232"/>
        <v>87.700534759358277</v>
      </c>
      <c r="P277" s="80">
        <v>2058</v>
      </c>
      <c r="Q277" s="72">
        <f t="shared" si="239"/>
        <v>100.63569682151589</v>
      </c>
      <c r="R277" s="219">
        <v>34182</v>
      </c>
      <c r="S277" s="72">
        <f t="shared" si="233"/>
        <v>94.219796576531877</v>
      </c>
      <c r="T277" s="80">
        <v>13309</v>
      </c>
      <c r="U277" s="72">
        <f t="shared" si="234"/>
        <v>90.181596422279441</v>
      </c>
      <c r="V277" s="80">
        <v>10331</v>
      </c>
      <c r="W277" s="72">
        <f t="shared" si="235"/>
        <v>89.291270527225592</v>
      </c>
      <c r="X277" s="80">
        <f t="shared" si="236"/>
        <v>-2978</v>
      </c>
      <c r="Y277" s="72">
        <f t="shared" si="244"/>
        <v>93.412797992471781</v>
      </c>
      <c r="Z277" s="80">
        <f t="shared" si="237"/>
        <v>31204</v>
      </c>
      <c r="AA277" s="197">
        <f t="shared" si="245"/>
        <v>94.297543138617755</v>
      </c>
      <c r="AB277" s="53"/>
    </row>
    <row r="278" spans="1:31" s="59" customFormat="1" ht="12" customHeight="1">
      <c r="A278" s="57"/>
      <c r="B278" s="27" t="s">
        <v>255</v>
      </c>
      <c r="C278" s="40" t="s">
        <v>9</v>
      </c>
      <c r="D278" s="220">
        <v>31589</v>
      </c>
      <c r="E278" s="72">
        <f t="shared" si="246"/>
        <v>95.144724556489251</v>
      </c>
      <c r="F278" s="80">
        <v>2039</v>
      </c>
      <c r="G278" s="72">
        <f t="shared" si="241"/>
        <v>82.91988613257422</v>
      </c>
      <c r="H278" s="83">
        <v>4749</v>
      </c>
      <c r="I278" s="72">
        <f t="shared" si="242"/>
        <v>103.59947643979058</v>
      </c>
      <c r="J278" s="80">
        <v>3077</v>
      </c>
      <c r="K278" s="72">
        <f t="shared" si="238"/>
        <v>95.410852713178301</v>
      </c>
      <c r="L278" s="80" t="s">
        <v>214</v>
      </c>
      <c r="M278" s="80" t="s">
        <v>33</v>
      </c>
      <c r="N278" s="80">
        <f t="shared" si="243"/>
        <v>1150</v>
      </c>
      <c r="O278" s="72">
        <f t="shared" si="232"/>
        <v>91.487669053301516</v>
      </c>
      <c r="P278" s="80">
        <v>1927</v>
      </c>
      <c r="Q278" s="72">
        <f t="shared" si="239"/>
        <v>97.916666666666657</v>
      </c>
      <c r="R278" s="219">
        <v>34666</v>
      </c>
      <c r="S278" s="72">
        <f t="shared" si="233"/>
        <v>95.168286388843143</v>
      </c>
      <c r="T278" s="80">
        <v>14191</v>
      </c>
      <c r="U278" s="72">
        <f t="shared" si="234"/>
        <v>96.708463949843264</v>
      </c>
      <c r="V278" s="80">
        <v>10532</v>
      </c>
      <c r="W278" s="72">
        <f t="shared" si="235"/>
        <v>90.202124015073665</v>
      </c>
      <c r="X278" s="80">
        <f t="shared" si="236"/>
        <v>-3659</v>
      </c>
      <c r="Y278" s="72">
        <f t="shared" si="244"/>
        <v>122.04803202134758</v>
      </c>
      <c r="Z278" s="80">
        <f t="shared" si="237"/>
        <v>31007</v>
      </c>
      <c r="AA278" s="197">
        <f t="shared" si="245"/>
        <v>92.757568505444539</v>
      </c>
      <c r="AB278" s="53"/>
    </row>
    <row r="279" spans="1:31" s="2" customFormat="1" ht="12" customHeight="1">
      <c r="A279" s="36"/>
      <c r="B279" s="27" t="s">
        <v>256</v>
      </c>
      <c r="C279" s="40" t="s">
        <v>10</v>
      </c>
      <c r="D279" s="220">
        <v>30513</v>
      </c>
      <c r="E279" s="72">
        <f t="shared" si="246"/>
        <v>97.757344696120214</v>
      </c>
      <c r="F279" s="80">
        <v>2087</v>
      </c>
      <c r="G279" s="72">
        <f t="shared" si="241"/>
        <v>87.212703719180936</v>
      </c>
      <c r="H279" s="83">
        <v>4418</v>
      </c>
      <c r="I279" s="72">
        <f t="shared" si="242"/>
        <v>100.38627584639855</v>
      </c>
      <c r="J279" s="80">
        <v>2683</v>
      </c>
      <c r="K279" s="72">
        <f t="shared" si="238"/>
        <v>92.485349879351958</v>
      </c>
      <c r="L279" s="80" t="s">
        <v>214</v>
      </c>
      <c r="M279" s="80" t="s">
        <v>33</v>
      </c>
      <c r="N279" s="80">
        <f t="shared" si="243"/>
        <v>970</v>
      </c>
      <c r="O279" s="72">
        <f t="shared" si="232"/>
        <v>87.387387387387378</v>
      </c>
      <c r="P279" s="80">
        <v>1713</v>
      </c>
      <c r="Q279" s="72">
        <f t="shared" si="239"/>
        <v>95.644891122278054</v>
      </c>
      <c r="R279" s="219">
        <v>33196</v>
      </c>
      <c r="S279" s="72">
        <f t="shared" si="233"/>
        <v>97.309022688632226</v>
      </c>
      <c r="T279" s="80">
        <v>13435</v>
      </c>
      <c r="U279" s="72">
        <f t="shared" si="234"/>
        <v>97.031633684818715</v>
      </c>
      <c r="V279" s="80">
        <v>10144</v>
      </c>
      <c r="W279" s="72">
        <f t="shared" si="235"/>
        <v>94.02168875706738</v>
      </c>
      <c r="X279" s="80">
        <f t="shared" si="236"/>
        <v>-3291</v>
      </c>
      <c r="Y279" s="72">
        <f t="shared" si="244"/>
        <v>107.65456329735035</v>
      </c>
      <c r="Z279" s="80">
        <f t="shared" si="237"/>
        <v>29905</v>
      </c>
      <c r="AA279" s="197">
        <f t="shared" si="245"/>
        <v>96.290691309527645</v>
      </c>
      <c r="AB279" s="53"/>
    </row>
    <row r="280" spans="1:31" s="2" customFormat="1" ht="12" customHeight="1">
      <c r="A280" s="36"/>
      <c r="B280" s="27" t="s">
        <v>257</v>
      </c>
      <c r="C280" s="40" t="s">
        <v>11</v>
      </c>
      <c r="D280" s="220">
        <v>29486</v>
      </c>
      <c r="E280" s="72">
        <f t="shared" si="246"/>
        <v>95.886312640239339</v>
      </c>
      <c r="F280" s="80">
        <v>2153</v>
      </c>
      <c r="G280" s="72">
        <f t="shared" si="241"/>
        <v>84.167318217357305</v>
      </c>
      <c r="H280" s="83">
        <v>3646</v>
      </c>
      <c r="I280" s="72">
        <f t="shared" si="242"/>
        <v>98.142664872139974</v>
      </c>
      <c r="J280" s="80">
        <v>2629</v>
      </c>
      <c r="K280" s="72">
        <f t="shared" si="238"/>
        <v>100.38182512409317</v>
      </c>
      <c r="L280" s="80" t="s">
        <v>214</v>
      </c>
      <c r="M280" s="80" t="s">
        <v>33</v>
      </c>
      <c r="N280" s="80">
        <f t="shared" si="243"/>
        <v>1035</v>
      </c>
      <c r="O280" s="72">
        <f t="shared" si="232"/>
        <v>96.548507462686572</v>
      </c>
      <c r="P280" s="80">
        <v>1594</v>
      </c>
      <c r="Q280" s="72">
        <f t="shared" si="239"/>
        <v>103.03813833225597</v>
      </c>
      <c r="R280" s="219">
        <v>32115</v>
      </c>
      <c r="S280" s="72">
        <f t="shared" si="233"/>
        <v>96.239136949355711</v>
      </c>
      <c r="T280" s="80">
        <v>13505</v>
      </c>
      <c r="U280" s="72">
        <f t="shared" si="234"/>
        <v>97.228221742260629</v>
      </c>
      <c r="V280" s="80">
        <v>10085</v>
      </c>
      <c r="W280" s="72">
        <f t="shared" si="235"/>
        <v>92.193070664594572</v>
      </c>
      <c r="X280" s="80">
        <f t="shared" si="236"/>
        <v>-3420</v>
      </c>
      <c r="Y280" s="72">
        <f t="shared" si="244"/>
        <v>115.89291765503221</v>
      </c>
      <c r="Z280" s="80">
        <f t="shared" si="237"/>
        <v>28695</v>
      </c>
      <c r="AA280" s="197">
        <f t="shared" si="245"/>
        <v>94.332489562444522</v>
      </c>
      <c r="AB280" s="53"/>
    </row>
    <row r="281" spans="1:31" s="59" customFormat="1" ht="12" customHeight="1">
      <c r="A281" s="57"/>
      <c r="B281" s="27" t="s">
        <v>258</v>
      </c>
      <c r="C281" s="40" t="s">
        <v>259</v>
      </c>
      <c r="D281" s="220">
        <v>28427</v>
      </c>
      <c r="E281" s="72">
        <f t="shared" si="246"/>
        <v>94.927536231884062</v>
      </c>
      <c r="F281" s="80">
        <v>2035</v>
      </c>
      <c r="G281" s="72">
        <f t="shared" si="241"/>
        <v>107.38786279683377</v>
      </c>
      <c r="H281" s="83">
        <v>3851</v>
      </c>
      <c r="I281" s="72">
        <f t="shared" si="242"/>
        <v>97.493670886075947</v>
      </c>
      <c r="J281" s="80">
        <v>2743</v>
      </c>
      <c r="K281" s="72">
        <f t="shared" si="238"/>
        <v>98.139534883720927</v>
      </c>
      <c r="L281" s="80">
        <v>122</v>
      </c>
      <c r="M281" s="80" t="s">
        <v>33</v>
      </c>
      <c r="N281" s="80">
        <f>J281-P281</f>
        <v>942</v>
      </c>
      <c r="O281" s="72">
        <f t="shared" ref="O281:O295" si="247">N281/N269*100</f>
        <v>95.247724974721933</v>
      </c>
      <c r="P281" s="80">
        <v>1801</v>
      </c>
      <c r="Q281" s="72">
        <f t="shared" si="239"/>
        <v>99.723145071982273</v>
      </c>
      <c r="R281" s="219">
        <v>31170</v>
      </c>
      <c r="S281" s="72">
        <f t="shared" ref="S281:S295" si="248">R281/R269*100</f>
        <v>95.201734827891642</v>
      </c>
      <c r="T281" s="80">
        <v>12829</v>
      </c>
      <c r="U281" s="72">
        <f t="shared" ref="U281:U295" si="249">T281/T269*100</f>
        <v>93.751826951183872</v>
      </c>
      <c r="V281" s="80">
        <v>10234</v>
      </c>
      <c r="W281" s="72">
        <f t="shared" ref="W281:W295" si="250">V281/V269*100</f>
        <v>95.014390492990444</v>
      </c>
      <c r="X281" s="80">
        <f t="shared" ref="X281:X295" si="251">V281-T281</f>
        <v>-2595</v>
      </c>
      <c r="Y281" s="72">
        <f t="shared" si="244"/>
        <v>89.083419155509773</v>
      </c>
      <c r="Z281" s="80">
        <f t="shared" ref="Z281:Z295" si="252">R281+X281</f>
        <v>28575</v>
      </c>
      <c r="AA281" s="197">
        <f t="shared" si="245"/>
        <v>95.799249027759146</v>
      </c>
      <c r="AB281" s="53"/>
    </row>
    <row r="282" spans="1:31" s="59" customFormat="1" ht="12" customHeight="1">
      <c r="A282" s="57"/>
      <c r="B282" s="27" t="s">
        <v>260</v>
      </c>
      <c r="C282" s="40" t="s">
        <v>261</v>
      </c>
      <c r="D282" s="220">
        <v>27264</v>
      </c>
      <c r="E282" s="72">
        <f t="shared" si="246"/>
        <v>93.223004855364834</v>
      </c>
      <c r="F282" s="80">
        <v>2334</v>
      </c>
      <c r="G282" s="72">
        <f t="shared" si="241"/>
        <v>133.4476843910806</v>
      </c>
      <c r="H282" s="83">
        <v>4101</v>
      </c>
      <c r="I282" s="72">
        <f t="shared" si="242"/>
        <v>98.795470970850403</v>
      </c>
      <c r="J282" s="80">
        <v>2521</v>
      </c>
      <c r="K282" s="72">
        <f t="shared" si="238"/>
        <v>112.74597495527728</v>
      </c>
      <c r="L282" s="80">
        <v>162</v>
      </c>
      <c r="M282" s="80" t="s">
        <v>33</v>
      </c>
      <c r="N282" s="80">
        <f t="shared" si="243"/>
        <v>907</v>
      </c>
      <c r="O282" s="72">
        <f t="shared" si="247"/>
        <v>184.34959349593495</v>
      </c>
      <c r="P282" s="80">
        <v>1614</v>
      </c>
      <c r="Q282" s="72">
        <f t="shared" si="239"/>
        <v>92.545871559633028</v>
      </c>
      <c r="R282" s="219">
        <v>29785</v>
      </c>
      <c r="S282" s="72">
        <f t="shared" si="248"/>
        <v>94.609618194523861</v>
      </c>
      <c r="T282" s="80">
        <v>12449</v>
      </c>
      <c r="U282" s="72">
        <f t="shared" si="249"/>
        <v>95.614439324116745</v>
      </c>
      <c r="V282" s="80">
        <v>9477</v>
      </c>
      <c r="W282" s="72">
        <f t="shared" si="250"/>
        <v>90.602294455066925</v>
      </c>
      <c r="X282" s="80">
        <f t="shared" si="251"/>
        <v>-2972</v>
      </c>
      <c r="Y282" s="72">
        <f t="shared" si="244"/>
        <v>116.09375</v>
      </c>
      <c r="Z282" s="80">
        <f t="shared" si="252"/>
        <v>26813</v>
      </c>
      <c r="AA282" s="197">
        <f t="shared" si="245"/>
        <v>92.707973169213744</v>
      </c>
      <c r="AB282" s="53"/>
    </row>
    <row r="283" spans="1:31" s="59" customFormat="1" ht="12" customHeight="1">
      <c r="A283" s="57"/>
      <c r="B283" s="28" t="s">
        <v>262</v>
      </c>
      <c r="C283" s="42" t="s">
        <v>263</v>
      </c>
      <c r="D283" s="222">
        <v>29308</v>
      </c>
      <c r="E283" s="74">
        <f t="shared" si="246"/>
        <v>105.67153416261041</v>
      </c>
      <c r="F283" s="79">
        <v>3044</v>
      </c>
      <c r="G283" s="74">
        <f t="shared" si="241"/>
        <v>185.04559270516719</v>
      </c>
      <c r="H283" s="79">
        <v>3052</v>
      </c>
      <c r="I283" s="74">
        <f t="shared" si="242"/>
        <v>1169.3486590038312</v>
      </c>
      <c r="J283" s="85">
        <v>2797</v>
      </c>
      <c r="K283" s="74">
        <f>J283/J271*100</f>
        <v>129.61075069508806</v>
      </c>
      <c r="L283" s="162">
        <v>181</v>
      </c>
      <c r="M283" s="86" t="s">
        <v>214</v>
      </c>
      <c r="N283" s="86">
        <f t="shared" si="243"/>
        <v>1036</v>
      </c>
      <c r="O283" s="74">
        <f t="shared" si="247"/>
        <v>548.14814814814815</v>
      </c>
      <c r="P283" s="85">
        <v>1761</v>
      </c>
      <c r="Q283" s="74">
        <f t="shared" si="239"/>
        <v>89.436262061960377</v>
      </c>
      <c r="R283" s="221">
        <v>32105</v>
      </c>
      <c r="S283" s="74">
        <f t="shared" si="248"/>
        <v>107.39972568828824</v>
      </c>
      <c r="T283" s="86">
        <v>13707</v>
      </c>
      <c r="U283" s="74">
        <f t="shared" si="249"/>
        <v>98.462754112491922</v>
      </c>
      <c r="V283" s="86">
        <v>10467</v>
      </c>
      <c r="W283" s="74">
        <f t="shared" si="250"/>
        <v>90.938314509122492</v>
      </c>
      <c r="X283" s="86">
        <f t="shared" si="251"/>
        <v>-3240</v>
      </c>
      <c r="Y283" s="74">
        <f t="shared" si="244"/>
        <v>134.3840729987557</v>
      </c>
      <c r="Z283" s="86">
        <f t="shared" si="252"/>
        <v>28865</v>
      </c>
      <c r="AA283" s="206">
        <f t="shared" si="245"/>
        <v>105.03238483370933</v>
      </c>
      <c r="AB283" s="53"/>
    </row>
    <row r="284" spans="1:31" s="2" customFormat="1" ht="12" customHeight="1">
      <c r="A284" s="3"/>
      <c r="B284" s="27" t="s">
        <v>268</v>
      </c>
      <c r="C284" s="40" t="s">
        <v>269</v>
      </c>
      <c r="D284" s="216">
        <v>29339</v>
      </c>
      <c r="E284" s="66">
        <f t="shared" si="246"/>
        <v>106.21990514463633</v>
      </c>
      <c r="F284" s="76">
        <v>2701</v>
      </c>
      <c r="G284" s="66">
        <f t="shared" si="241"/>
        <v>176.88277668631304</v>
      </c>
      <c r="H284" s="81">
        <v>3378</v>
      </c>
      <c r="I284" s="66">
        <f t="shared" si="242"/>
        <v>898.404255319149</v>
      </c>
      <c r="J284" s="76">
        <v>2787</v>
      </c>
      <c r="K284" s="66">
        <f t="shared" ref="K284:M295" si="253">J284/J272*100</f>
        <v>89.241114313160423</v>
      </c>
      <c r="L284" s="75">
        <v>173</v>
      </c>
      <c r="M284" s="75" t="s">
        <v>33</v>
      </c>
      <c r="N284" s="76">
        <f t="shared" si="243"/>
        <v>1041</v>
      </c>
      <c r="O284" s="66">
        <f t="shared" si="247"/>
        <v>104.93951612903226</v>
      </c>
      <c r="P284" s="76">
        <v>1746</v>
      </c>
      <c r="Q284" s="66">
        <f t="shared" si="239"/>
        <v>81.933364617550438</v>
      </c>
      <c r="R284" s="213">
        <v>32126</v>
      </c>
      <c r="S284" s="66">
        <f t="shared" si="248"/>
        <v>104.4951860525631</v>
      </c>
      <c r="T284" s="76">
        <v>13693</v>
      </c>
      <c r="U284" s="66">
        <f t="shared" si="249"/>
        <v>99.542018028496656</v>
      </c>
      <c r="V284" s="76">
        <v>10961</v>
      </c>
      <c r="W284" s="66">
        <f t="shared" si="250"/>
        <v>109.11896465903435</v>
      </c>
      <c r="X284" s="76">
        <f t="shared" si="251"/>
        <v>-2732</v>
      </c>
      <c r="Y284" s="66">
        <f t="shared" si="244"/>
        <v>73.618970627863106</v>
      </c>
      <c r="Z284" s="76">
        <f t="shared" si="252"/>
        <v>29394</v>
      </c>
      <c r="AA284" s="194">
        <f t="shared" si="245"/>
        <v>108.73376983686605</v>
      </c>
      <c r="AB284" s="1"/>
      <c r="AC284" s="54"/>
      <c r="AE284" s="54"/>
    </row>
    <row r="285" spans="1:31" s="59" customFormat="1" ht="12" customHeight="1">
      <c r="A285" s="58"/>
      <c r="B285" s="27" t="s">
        <v>270</v>
      </c>
      <c r="C285" s="40" t="s">
        <v>271</v>
      </c>
      <c r="D285" s="220">
        <v>31369</v>
      </c>
      <c r="E285" s="72">
        <f t="shared" si="246"/>
        <v>111.44308654256075</v>
      </c>
      <c r="F285" s="80">
        <v>2365</v>
      </c>
      <c r="G285" s="72">
        <f t="shared" si="241"/>
        <v>248.94736842105263</v>
      </c>
      <c r="H285" s="83">
        <v>4306</v>
      </c>
      <c r="I285" s="72">
        <f t="shared" si="242"/>
        <v>859.48103792415168</v>
      </c>
      <c r="J285" s="80">
        <v>2928</v>
      </c>
      <c r="K285" s="72">
        <f t="shared" si="253"/>
        <v>86.910062333036507</v>
      </c>
      <c r="L285" s="80">
        <v>142</v>
      </c>
      <c r="M285" s="80" t="s">
        <v>33</v>
      </c>
      <c r="N285" s="80">
        <f t="shared" si="243"/>
        <v>1077</v>
      </c>
      <c r="O285" s="72">
        <f t="shared" si="247"/>
        <v>97.642792384406164</v>
      </c>
      <c r="P285" s="80">
        <v>1851</v>
      </c>
      <c r="Q285" s="72">
        <f t="shared" si="239"/>
        <v>81.685789938217127</v>
      </c>
      <c r="R285" s="219">
        <v>34297</v>
      </c>
      <c r="S285" s="72">
        <f t="shared" si="248"/>
        <v>108.82063648189866</v>
      </c>
      <c r="T285" s="80">
        <v>14455</v>
      </c>
      <c r="U285" s="72">
        <f t="shared" si="249"/>
        <v>99.511221258433153</v>
      </c>
      <c r="V285" s="80">
        <v>11816</v>
      </c>
      <c r="W285" s="72">
        <f t="shared" si="250"/>
        <v>118.36121406390865</v>
      </c>
      <c r="X285" s="80">
        <f t="shared" si="251"/>
        <v>-2639</v>
      </c>
      <c r="Y285" s="72">
        <f t="shared" si="244"/>
        <v>58.089368258859785</v>
      </c>
      <c r="Z285" s="80">
        <f t="shared" si="252"/>
        <v>31658</v>
      </c>
      <c r="AA285" s="197">
        <f t="shared" si="245"/>
        <v>117.36486987469415</v>
      </c>
      <c r="AB285" s="58"/>
    </row>
    <row r="286" spans="1:31" s="59" customFormat="1" ht="12" customHeight="1">
      <c r="A286" s="58"/>
      <c r="B286" s="27" t="s">
        <v>272</v>
      </c>
      <c r="C286" s="40" t="s">
        <v>5</v>
      </c>
      <c r="D286" s="220">
        <v>31830</v>
      </c>
      <c r="E286" s="72">
        <f t="shared" si="246"/>
        <v>100.49251752225801</v>
      </c>
      <c r="F286" s="80">
        <v>2319</v>
      </c>
      <c r="G286" s="72">
        <f t="shared" si="241"/>
        <v>195.03784693019344</v>
      </c>
      <c r="H286" s="83">
        <v>4921</v>
      </c>
      <c r="I286" s="72">
        <f t="shared" si="242"/>
        <v>100.4695794201715</v>
      </c>
      <c r="J286" s="80">
        <v>3051</v>
      </c>
      <c r="K286" s="72">
        <f t="shared" si="253"/>
        <v>94.399752475247524</v>
      </c>
      <c r="L286" s="80">
        <v>153</v>
      </c>
      <c r="M286" s="80" t="s">
        <v>33</v>
      </c>
      <c r="N286" s="80">
        <f>J286-P286</f>
        <v>1195</v>
      </c>
      <c r="O286" s="72">
        <f t="shared" si="247"/>
        <v>103.46320346320346</v>
      </c>
      <c r="P286" s="80">
        <v>1856</v>
      </c>
      <c r="Q286" s="72">
        <f t="shared" si="239"/>
        <v>89.359653346172365</v>
      </c>
      <c r="R286" s="219">
        <v>34881</v>
      </c>
      <c r="S286" s="72">
        <f t="shared" si="248"/>
        <v>99.928379075230623</v>
      </c>
      <c r="T286" s="80">
        <v>14620</v>
      </c>
      <c r="U286" s="72">
        <f t="shared" si="249"/>
        <v>100.47419421345612</v>
      </c>
      <c r="V286" s="80">
        <v>11946</v>
      </c>
      <c r="W286" s="72">
        <f t="shared" si="250"/>
        <v>114.86538461538463</v>
      </c>
      <c r="X286" s="80">
        <f t="shared" si="251"/>
        <v>-2674</v>
      </c>
      <c r="Y286" s="72">
        <f t="shared" si="244"/>
        <v>64.418212478920751</v>
      </c>
      <c r="Z286" s="80">
        <f t="shared" si="252"/>
        <v>32207</v>
      </c>
      <c r="AA286" s="197">
        <f t="shared" si="245"/>
        <v>104.72118354739067</v>
      </c>
      <c r="AB286" s="58"/>
    </row>
    <row r="287" spans="1:31" s="59" customFormat="1" ht="12" customHeight="1">
      <c r="A287" s="58"/>
      <c r="B287" s="27" t="s">
        <v>273</v>
      </c>
      <c r="C287" s="40" t="s">
        <v>274</v>
      </c>
      <c r="D287" s="220">
        <v>30572</v>
      </c>
      <c r="E287" s="72">
        <f t="shared" si="246"/>
        <v>98.552593404467942</v>
      </c>
      <c r="F287" s="80">
        <v>2521</v>
      </c>
      <c r="G287" s="72">
        <f t="shared" si="241"/>
        <v>172.31715652768284</v>
      </c>
      <c r="H287" s="83">
        <v>2752</v>
      </c>
      <c r="I287" s="72">
        <f t="shared" si="242"/>
        <v>70.06109979633402</v>
      </c>
      <c r="J287" s="80">
        <v>3184</v>
      </c>
      <c r="K287" s="72">
        <f t="shared" si="253"/>
        <v>99.097416744475566</v>
      </c>
      <c r="L287" s="80">
        <v>172</v>
      </c>
      <c r="M287" s="80" t="s">
        <v>33</v>
      </c>
      <c r="N287" s="80">
        <f t="shared" ref="N287:N289" si="254">J287-P287</f>
        <v>1237</v>
      </c>
      <c r="O287" s="72">
        <f t="shared" si="247"/>
        <v>107.37847222222223</v>
      </c>
      <c r="P287" s="80">
        <v>1947</v>
      </c>
      <c r="Q287" s="72">
        <f t="shared" si="239"/>
        <v>94.468704512372639</v>
      </c>
      <c r="R287" s="219">
        <v>33756</v>
      </c>
      <c r="S287" s="72">
        <f t="shared" si="248"/>
        <v>98.603727288660394</v>
      </c>
      <c r="T287" s="80">
        <v>15217</v>
      </c>
      <c r="U287" s="72">
        <f t="shared" si="249"/>
        <v>107.56344101222875</v>
      </c>
      <c r="V287" s="80">
        <v>12436</v>
      </c>
      <c r="W287" s="72">
        <f t="shared" si="250"/>
        <v>120.60905828726602</v>
      </c>
      <c r="X287" s="80">
        <f t="shared" si="251"/>
        <v>-2781</v>
      </c>
      <c r="Y287" s="72">
        <f t="shared" si="244"/>
        <v>72.497393117831081</v>
      </c>
      <c r="Z287" s="80">
        <f t="shared" si="252"/>
        <v>30975</v>
      </c>
      <c r="AA287" s="197">
        <f t="shared" si="245"/>
        <v>101.89815119415751</v>
      </c>
      <c r="AB287" s="58"/>
    </row>
    <row r="288" spans="1:31" s="59" customFormat="1" ht="12" customHeight="1">
      <c r="A288" s="58"/>
      <c r="B288" s="27" t="s">
        <v>275</v>
      </c>
      <c r="C288" s="40" t="s">
        <v>276</v>
      </c>
      <c r="D288" s="220">
        <v>29000</v>
      </c>
      <c r="E288" s="72">
        <f t="shared" si="246"/>
        <v>95.332018408941494</v>
      </c>
      <c r="F288" s="80">
        <v>2774</v>
      </c>
      <c r="G288" s="72">
        <f t="shared" si="241"/>
        <v>167.81609195402299</v>
      </c>
      <c r="H288" s="83">
        <v>629</v>
      </c>
      <c r="I288" s="72">
        <f t="shared" si="242"/>
        <v>28.143176733780763</v>
      </c>
      <c r="J288" s="80">
        <v>3240</v>
      </c>
      <c r="K288" s="72">
        <f t="shared" si="253"/>
        <v>96.228096228096234</v>
      </c>
      <c r="L288" s="80">
        <v>173</v>
      </c>
      <c r="M288" s="80" t="s">
        <v>33</v>
      </c>
      <c r="N288" s="80">
        <f t="shared" si="254"/>
        <v>1295</v>
      </c>
      <c r="O288" s="72">
        <f t="shared" si="247"/>
        <v>109.83884648006786</v>
      </c>
      <c r="P288" s="80">
        <v>1945</v>
      </c>
      <c r="Q288" s="72">
        <f t="shared" si="239"/>
        <v>88.893967093235844</v>
      </c>
      <c r="R288" s="219">
        <v>32240</v>
      </c>
      <c r="S288" s="72">
        <f t="shared" si="248"/>
        <v>95.4213158907272</v>
      </c>
      <c r="T288" s="80">
        <v>15203</v>
      </c>
      <c r="U288" s="72">
        <f t="shared" si="249"/>
        <v>103.94502939969917</v>
      </c>
      <c r="V288" s="80">
        <v>12031</v>
      </c>
      <c r="W288" s="72">
        <f t="shared" si="250"/>
        <v>112.12488350419385</v>
      </c>
      <c r="X288" s="80">
        <f t="shared" si="251"/>
        <v>-3172</v>
      </c>
      <c r="Y288" s="72">
        <f t="shared" si="244"/>
        <v>81.416837782340863</v>
      </c>
      <c r="Z288" s="80">
        <f t="shared" si="252"/>
        <v>29068</v>
      </c>
      <c r="AA288" s="197">
        <f t="shared" si="245"/>
        <v>97.246662875112904</v>
      </c>
      <c r="AB288" s="58"/>
    </row>
    <row r="289" spans="1:31" s="59" customFormat="1" ht="12" customHeight="1">
      <c r="A289" s="58"/>
      <c r="B289" s="27" t="s">
        <v>277</v>
      </c>
      <c r="C289" s="40" t="s">
        <v>8</v>
      </c>
      <c r="D289" s="220">
        <v>31428</v>
      </c>
      <c r="E289" s="72">
        <f t="shared" si="246"/>
        <v>101.45919421487604</v>
      </c>
      <c r="F289" s="80">
        <v>2745</v>
      </c>
      <c r="G289" s="72">
        <f t="shared" si="241"/>
        <v>128.75234521575985</v>
      </c>
      <c r="H289" s="83">
        <v>3932</v>
      </c>
      <c r="I289" s="72">
        <f t="shared" si="242"/>
        <v>87.358364807820493</v>
      </c>
      <c r="J289" s="80">
        <v>3117</v>
      </c>
      <c r="K289" s="72">
        <f t="shared" si="253"/>
        <v>97.223955084217096</v>
      </c>
      <c r="L289" s="80">
        <v>143</v>
      </c>
      <c r="M289" s="80" t="s">
        <v>33</v>
      </c>
      <c r="N289" s="80">
        <f t="shared" si="254"/>
        <v>1265</v>
      </c>
      <c r="O289" s="72">
        <f t="shared" si="247"/>
        <v>110.19163763066202</v>
      </c>
      <c r="P289" s="80">
        <v>1852</v>
      </c>
      <c r="Q289" s="72">
        <f t="shared" si="239"/>
        <v>89.990281827016517</v>
      </c>
      <c r="R289" s="219">
        <v>34545</v>
      </c>
      <c r="S289" s="72">
        <f t="shared" si="248"/>
        <v>101.06196243637002</v>
      </c>
      <c r="T289" s="80">
        <v>14641</v>
      </c>
      <c r="U289" s="72">
        <f t="shared" si="249"/>
        <v>110.0082650837779</v>
      </c>
      <c r="V289" s="80">
        <v>11744</v>
      </c>
      <c r="W289" s="72">
        <f t="shared" si="250"/>
        <v>113.67728196689575</v>
      </c>
      <c r="X289" s="80">
        <f t="shared" si="251"/>
        <v>-2897</v>
      </c>
      <c r="Y289" s="72">
        <f t="shared" si="244"/>
        <v>97.28005372733378</v>
      </c>
      <c r="Z289" s="80">
        <f t="shared" si="252"/>
        <v>31648</v>
      </c>
      <c r="AA289" s="197">
        <f t="shared" si="245"/>
        <v>101.42289450070503</v>
      </c>
      <c r="AB289" s="58"/>
    </row>
    <row r="290" spans="1:31" s="59" customFormat="1" ht="12" customHeight="1">
      <c r="A290" s="58"/>
      <c r="B290" s="27" t="s">
        <v>278</v>
      </c>
      <c r="C290" s="40" t="s">
        <v>9</v>
      </c>
      <c r="D290" s="220">
        <v>32279</v>
      </c>
      <c r="E290" s="72">
        <f t="shared" si="246"/>
        <v>102.1843046630156</v>
      </c>
      <c r="F290" s="80">
        <v>3064</v>
      </c>
      <c r="G290" s="72">
        <f t="shared" si="241"/>
        <v>150.26974006866112</v>
      </c>
      <c r="H290" s="80">
        <v>4594</v>
      </c>
      <c r="I290" s="72">
        <f t="shared" si="242"/>
        <v>96.736154979995788</v>
      </c>
      <c r="J290" s="80">
        <v>2910</v>
      </c>
      <c r="K290" s="72">
        <f t="shared" si="253"/>
        <v>94.572635684107894</v>
      </c>
      <c r="L290" s="80">
        <v>172</v>
      </c>
      <c r="M290" s="80" t="s">
        <v>33</v>
      </c>
      <c r="N290" s="80">
        <f>J290-P290</f>
        <v>1192</v>
      </c>
      <c r="O290" s="72">
        <f t="shared" si="247"/>
        <v>103.65217391304348</v>
      </c>
      <c r="P290" s="80">
        <v>1718</v>
      </c>
      <c r="Q290" s="72">
        <f t="shared" si="239"/>
        <v>89.154125583809034</v>
      </c>
      <c r="R290" s="219">
        <v>35189</v>
      </c>
      <c r="S290" s="72">
        <f t="shared" si="248"/>
        <v>101.50868285928576</v>
      </c>
      <c r="T290" s="80">
        <v>15061</v>
      </c>
      <c r="U290" s="72">
        <f t="shared" si="249"/>
        <v>106.13064618420125</v>
      </c>
      <c r="V290" s="80">
        <v>12251</v>
      </c>
      <c r="W290" s="72">
        <f t="shared" si="250"/>
        <v>116.32168628940371</v>
      </c>
      <c r="X290" s="80">
        <f t="shared" si="251"/>
        <v>-2810</v>
      </c>
      <c r="Y290" s="72">
        <f t="shared" si="244"/>
        <v>76.796939054386442</v>
      </c>
      <c r="Z290" s="80">
        <f t="shared" si="252"/>
        <v>32379</v>
      </c>
      <c r="AA290" s="197">
        <f t="shared" si="245"/>
        <v>104.42480730157706</v>
      </c>
      <c r="AB290" s="58"/>
    </row>
    <row r="291" spans="1:31" s="59" customFormat="1" ht="12" customHeight="1">
      <c r="A291" s="58"/>
      <c r="B291" s="27" t="s">
        <v>279</v>
      </c>
      <c r="C291" s="40" t="s">
        <v>10</v>
      </c>
      <c r="D291" s="220">
        <v>31398</v>
      </c>
      <c r="E291" s="72">
        <f t="shared" si="246"/>
        <v>102.90040310687247</v>
      </c>
      <c r="F291" s="80">
        <v>3427</v>
      </c>
      <c r="G291" s="72">
        <f t="shared" si="241"/>
        <v>164.20699568758985</v>
      </c>
      <c r="H291" s="83">
        <v>4352</v>
      </c>
      <c r="I291" s="72">
        <f t="shared" si="242"/>
        <v>98.506111362607513</v>
      </c>
      <c r="J291" s="80">
        <v>2738</v>
      </c>
      <c r="K291" s="72">
        <f t="shared" si="253"/>
        <v>102.04994409243385</v>
      </c>
      <c r="L291" s="80">
        <v>201</v>
      </c>
      <c r="M291" s="80" t="s">
        <v>33</v>
      </c>
      <c r="N291" s="80">
        <f t="shared" ref="N291" si="255">J291-P291</f>
        <v>1076</v>
      </c>
      <c r="O291" s="72">
        <f t="shared" si="247"/>
        <v>110.9278350515464</v>
      </c>
      <c r="P291" s="80">
        <v>1662</v>
      </c>
      <c r="Q291" s="72">
        <f t="shared" si="239"/>
        <v>97.022767075306476</v>
      </c>
      <c r="R291" s="219">
        <v>34136</v>
      </c>
      <c r="S291" s="72">
        <f t="shared" si="248"/>
        <v>102.83166646583925</v>
      </c>
      <c r="T291" s="80">
        <v>14508</v>
      </c>
      <c r="U291" s="72">
        <f t="shared" si="249"/>
        <v>107.98660215854112</v>
      </c>
      <c r="V291" s="80">
        <v>11466</v>
      </c>
      <c r="W291" s="72">
        <f t="shared" si="250"/>
        <v>113.03233438485805</v>
      </c>
      <c r="X291" s="80">
        <f t="shared" si="251"/>
        <v>-3042</v>
      </c>
      <c r="Y291" s="72">
        <f t="shared" si="244"/>
        <v>92.433910665451236</v>
      </c>
      <c r="Z291" s="80">
        <f t="shared" si="252"/>
        <v>31094</v>
      </c>
      <c r="AA291" s="197">
        <f t="shared" si="245"/>
        <v>103.97592375856881</v>
      </c>
      <c r="AB291" s="58"/>
    </row>
    <row r="292" spans="1:31" s="59" customFormat="1" ht="12" customHeight="1">
      <c r="A292" s="58"/>
      <c r="B292" s="27" t="s">
        <v>280</v>
      </c>
      <c r="C292" s="40" t="s">
        <v>11</v>
      </c>
      <c r="D292" s="220">
        <v>31417</v>
      </c>
      <c r="E292" s="72">
        <f t="shared" si="246"/>
        <v>106.54887065047819</v>
      </c>
      <c r="F292" s="80">
        <v>3027</v>
      </c>
      <c r="G292" s="72">
        <f t="shared" si="241"/>
        <v>140.59451927542963</v>
      </c>
      <c r="H292" s="83">
        <v>3451</v>
      </c>
      <c r="I292" s="72">
        <f t="shared" si="242"/>
        <v>94.651673066374116</v>
      </c>
      <c r="J292" s="80">
        <v>2771</v>
      </c>
      <c r="K292" s="72">
        <f t="shared" si="253"/>
        <v>105.40129326740207</v>
      </c>
      <c r="L292" s="80">
        <v>212</v>
      </c>
      <c r="M292" s="80" t="s">
        <v>33</v>
      </c>
      <c r="N292" s="80">
        <f>J292-P292</f>
        <v>1108</v>
      </c>
      <c r="O292" s="72">
        <f t="shared" si="247"/>
        <v>107.05314009661835</v>
      </c>
      <c r="P292" s="80">
        <v>1663</v>
      </c>
      <c r="Q292" s="72">
        <f t="shared" si="239"/>
        <v>104.32873274780428</v>
      </c>
      <c r="R292" s="219">
        <v>34188</v>
      </c>
      <c r="S292" s="72">
        <f t="shared" si="248"/>
        <v>106.45492760392341</v>
      </c>
      <c r="T292" s="80">
        <v>15757</v>
      </c>
      <c r="U292" s="72">
        <f t="shared" si="249"/>
        <v>116.67530544242872</v>
      </c>
      <c r="V292" s="80">
        <v>12155</v>
      </c>
      <c r="W292" s="72">
        <f t="shared" si="250"/>
        <v>120.52553296975705</v>
      </c>
      <c r="X292" s="80">
        <f t="shared" si="251"/>
        <v>-3602</v>
      </c>
      <c r="Y292" s="72">
        <f t="shared" si="244"/>
        <v>105.32163742690059</v>
      </c>
      <c r="Z292" s="80">
        <f t="shared" si="252"/>
        <v>30586</v>
      </c>
      <c r="AA292" s="197">
        <f t="shared" si="245"/>
        <v>106.58999825753617</v>
      </c>
      <c r="AB292" s="58"/>
    </row>
    <row r="293" spans="1:31" s="59" customFormat="1" ht="12" customHeight="1">
      <c r="A293" s="58"/>
      <c r="B293" s="27" t="s">
        <v>281</v>
      </c>
      <c r="C293" s="40" t="s">
        <v>282</v>
      </c>
      <c r="D293" s="80">
        <v>30901</v>
      </c>
      <c r="E293" s="72">
        <f t="shared" si="246"/>
        <v>108.70299363281389</v>
      </c>
      <c r="F293" s="80">
        <v>2442</v>
      </c>
      <c r="G293" s="72">
        <f t="shared" si="241"/>
        <v>120</v>
      </c>
      <c r="H293" s="83">
        <v>3588</v>
      </c>
      <c r="I293" s="72">
        <f t="shared" si="242"/>
        <v>93.17060503765255</v>
      </c>
      <c r="J293" s="80">
        <v>2682</v>
      </c>
      <c r="K293" s="72">
        <f t="shared" si="253"/>
        <v>97.776157491797306</v>
      </c>
      <c r="L293" s="80">
        <v>191</v>
      </c>
      <c r="M293" s="72">
        <f t="shared" si="253"/>
        <v>156.55737704918033</v>
      </c>
      <c r="N293" s="80">
        <f t="shared" ref="N293:N297" si="256">J293-P293</f>
        <v>1017</v>
      </c>
      <c r="O293" s="72">
        <f t="shared" si="247"/>
        <v>107.96178343949046</v>
      </c>
      <c r="P293" s="80">
        <v>1665</v>
      </c>
      <c r="Q293" s="72">
        <f t="shared" si="239"/>
        <v>92.448639644641858</v>
      </c>
      <c r="R293" s="80">
        <v>33583</v>
      </c>
      <c r="S293" s="72">
        <f t="shared" si="248"/>
        <v>107.74141803015721</v>
      </c>
      <c r="T293" s="80">
        <v>15333</v>
      </c>
      <c r="U293" s="72">
        <f t="shared" si="249"/>
        <v>119.51827889936861</v>
      </c>
      <c r="V293" s="80">
        <v>12119</v>
      </c>
      <c r="W293" s="72">
        <f t="shared" si="250"/>
        <v>118.41899550517883</v>
      </c>
      <c r="X293" s="80">
        <f t="shared" si="251"/>
        <v>-3214</v>
      </c>
      <c r="Y293" s="72">
        <f t="shared" si="244"/>
        <v>123.85356454720618</v>
      </c>
      <c r="Z293" s="80">
        <f t="shared" si="252"/>
        <v>30369</v>
      </c>
      <c r="AA293" s="197">
        <f t="shared" si="245"/>
        <v>106.27821522309711</v>
      </c>
      <c r="AB293" s="58"/>
    </row>
    <row r="294" spans="1:31" s="59" customFormat="1" ht="12" customHeight="1">
      <c r="A294" s="58"/>
      <c r="B294" s="27" t="s">
        <v>283</v>
      </c>
      <c r="C294" s="40" t="s">
        <v>284</v>
      </c>
      <c r="D294" s="71">
        <v>29653</v>
      </c>
      <c r="E294" s="72">
        <f t="shared" si="246"/>
        <v>108.76247065727699</v>
      </c>
      <c r="F294" s="80">
        <v>2350</v>
      </c>
      <c r="G294" s="72">
        <f t="shared" si="241"/>
        <v>100.68551842330761</v>
      </c>
      <c r="H294" s="83">
        <v>3848</v>
      </c>
      <c r="I294" s="72">
        <f t="shared" si="242"/>
        <v>93.830772982199463</v>
      </c>
      <c r="J294" s="80">
        <v>2597</v>
      </c>
      <c r="K294" s="72">
        <f t="shared" si="253"/>
        <v>103.01467671558906</v>
      </c>
      <c r="L294" s="80">
        <v>152</v>
      </c>
      <c r="M294" s="72">
        <f t="shared" si="253"/>
        <v>93.827160493827151</v>
      </c>
      <c r="N294" s="80">
        <f>J294-P294</f>
        <v>1026</v>
      </c>
      <c r="O294" s="72">
        <f t="shared" si="247"/>
        <v>113.12017640573319</v>
      </c>
      <c r="P294" s="80">
        <v>1571</v>
      </c>
      <c r="Q294" s="72">
        <f t="shared" si="239"/>
        <v>97.3358116480793</v>
      </c>
      <c r="R294" s="80">
        <v>32250</v>
      </c>
      <c r="S294" s="72">
        <f t="shared" si="248"/>
        <v>108.27597784119523</v>
      </c>
      <c r="T294" s="80">
        <v>14634</v>
      </c>
      <c r="U294" s="72">
        <f t="shared" si="249"/>
        <v>117.55161057113021</v>
      </c>
      <c r="V294" s="80">
        <v>11077</v>
      </c>
      <c r="W294" s="72">
        <f t="shared" si="250"/>
        <v>116.8829798459428</v>
      </c>
      <c r="X294" s="80">
        <f t="shared" si="251"/>
        <v>-3557</v>
      </c>
      <c r="Y294" s="72">
        <f t="shared" si="244"/>
        <v>119.68371467025571</v>
      </c>
      <c r="Z294" s="80">
        <f t="shared" si="252"/>
        <v>28693</v>
      </c>
      <c r="AA294" s="197">
        <f t="shared" si="245"/>
        <v>107.01152426061984</v>
      </c>
      <c r="AB294" s="58"/>
    </row>
    <row r="295" spans="1:31" s="59" customFormat="1" ht="12" customHeight="1">
      <c r="A295" s="58"/>
      <c r="B295" s="27" t="s">
        <v>285</v>
      </c>
      <c r="C295" s="40" t="s">
        <v>286</v>
      </c>
      <c r="D295" s="71">
        <v>31771</v>
      </c>
      <c r="E295" s="72">
        <f t="shared" si="246"/>
        <v>108.40384877849051</v>
      </c>
      <c r="F295" s="224">
        <v>2917</v>
      </c>
      <c r="G295" s="72">
        <f t="shared" si="241"/>
        <v>95.827858081471746</v>
      </c>
      <c r="H295" s="224">
        <v>2672</v>
      </c>
      <c r="I295" s="72">
        <f t="shared" si="242"/>
        <v>87.549148099606811</v>
      </c>
      <c r="J295" s="223">
        <v>2879</v>
      </c>
      <c r="K295" s="72">
        <f t="shared" si="253"/>
        <v>102.9317125491598</v>
      </c>
      <c r="L295" s="225">
        <v>213</v>
      </c>
      <c r="M295" s="72">
        <f t="shared" si="253"/>
        <v>117.67955801104972</v>
      </c>
      <c r="N295" s="80">
        <f t="shared" si="256"/>
        <v>1159</v>
      </c>
      <c r="O295" s="72">
        <f t="shared" si="247"/>
        <v>111.87258687258688</v>
      </c>
      <c r="P295" s="223">
        <v>1720</v>
      </c>
      <c r="Q295" s="72">
        <f t="shared" si="239"/>
        <v>97.671777399204998</v>
      </c>
      <c r="R295" s="223">
        <v>34650</v>
      </c>
      <c r="S295" s="72">
        <f t="shared" si="248"/>
        <v>107.92711415667343</v>
      </c>
      <c r="T295" s="80">
        <v>16774</v>
      </c>
      <c r="U295" s="72">
        <f t="shared" si="249"/>
        <v>122.37542861311739</v>
      </c>
      <c r="V295" s="80">
        <v>12463</v>
      </c>
      <c r="W295" s="72">
        <f t="shared" si="250"/>
        <v>119.06945638673928</v>
      </c>
      <c r="X295" s="80">
        <f t="shared" si="251"/>
        <v>-4311</v>
      </c>
      <c r="Y295" s="72">
        <f t="shared" si="244"/>
        <v>133.05555555555554</v>
      </c>
      <c r="Z295" s="80">
        <f t="shared" si="252"/>
        <v>30339</v>
      </c>
      <c r="AA295" s="197">
        <f t="shared" si="245"/>
        <v>105.10653040013858</v>
      </c>
      <c r="AB295" s="58"/>
    </row>
    <row r="296" spans="1:31" s="2" customFormat="1" ht="12" customHeight="1">
      <c r="A296" s="3"/>
      <c r="B296" s="26" t="s">
        <v>287</v>
      </c>
      <c r="C296" s="41" t="s">
        <v>288</v>
      </c>
      <c r="D296" s="69">
        <v>32793</v>
      </c>
      <c r="E296" s="70">
        <f t="shared" ref="E296:E307" si="257">D296/D284*100</f>
        <v>111.77272572343979</v>
      </c>
      <c r="F296" s="75">
        <v>2873</v>
      </c>
      <c r="G296" s="70">
        <f t="shared" ref="G296:G307" si="258">F296/F284*100</f>
        <v>106.36801184746389</v>
      </c>
      <c r="H296" s="82">
        <v>3227</v>
      </c>
      <c r="I296" s="70">
        <f t="shared" ref="I296:I307" si="259">H296/H284*100</f>
        <v>95.529899348727056</v>
      </c>
      <c r="J296" s="75">
        <v>2858</v>
      </c>
      <c r="K296" s="70">
        <f t="shared" ref="K296:M307" si="260">J296/J284*100</f>
        <v>102.5475421600287</v>
      </c>
      <c r="L296" s="75">
        <v>205</v>
      </c>
      <c r="M296" s="70">
        <f t="shared" si="260"/>
        <v>118.49710982658959</v>
      </c>
      <c r="N296" s="75">
        <f t="shared" si="256"/>
        <v>1199</v>
      </c>
      <c r="O296" s="70">
        <f t="shared" ref="M296:O311" si="261">N296/N284*100</f>
        <v>115.17771373679156</v>
      </c>
      <c r="P296" s="75">
        <v>1659</v>
      </c>
      <c r="Q296" s="70">
        <f t="shared" ref="Q296:Q307" si="262">P296/P284*100</f>
        <v>95.017182130584189</v>
      </c>
      <c r="R296" s="75">
        <v>35651</v>
      </c>
      <c r="S296" s="70">
        <f t="shared" ref="S296:S307" si="263">R296/R284*100</f>
        <v>110.97242109195045</v>
      </c>
      <c r="T296" s="75">
        <v>17239</v>
      </c>
      <c r="U296" s="70">
        <f t="shared" ref="U296:U307" si="264">T296/T284*100</f>
        <v>125.89644343825313</v>
      </c>
      <c r="V296" s="75">
        <v>12742</v>
      </c>
      <c r="W296" s="70">
        <f t="shared" ref="W296:W307" si="265">V296/V284*100</f>
        <v>116.24851747103367</v>
      </c>
      <c r="X296" s="75">
        <f t="shared" ref="X296:X307" si="266">V296-T296</f>
        <v>-4497</v>
      </c>
      <c r="Y296" s="70">
        <f t="shared" ref="Y296:Y307" si="267">X296/X284*100</f>
        <v>164.60468521229868</v>
      </c>
      <c r="Z296" s="75">
        <f t="shared" ref="Z296:Z307" si="268">R296+X296</f>
        <v>31154</v>
      </c>
      <c r="AA296" s="196">
        <f t="shared" ref="AA296:AA307" si="269">Z296/Z284*100</f>
        <v>105.98761652037831</v>
      </c>
      <c r="AB296" s="1"/>
      <c r="AC296" s="54"/>
      <c r="AE296" s="54"/>
    </row>
    <row r="297" spans="1:31" s="59" customFormat="1" ht="12" customHeight="1">
      <c r="A297" s="58"/>
      <c r="B297" s="27" t="s">
        <v>289</v>
      </c>
      <c r="C297" s="40" t="s">
        <v>290</v>
      </c>
      <c r="D297" s="71">
        <v>34664</v>
      </c>
      <c r="E297" s="72">
        <f t="shared" si="257"/>
        <v>110.50400076508654</v>
      </c>
      <c r="F297" s="80">
        <v>3151</v>
      </c>
      <c r="G297" s="72">
        <f t="shared" si="258"/>
        <v>133.23467230443975</v>
      </c>
      <c r="H297" s="83">
        <v>4267</v>
      </c>
      <c r="I297" s="72">
        <f t="shared" si="259"/>
        <v>99.094287041337665</v>
      </c>
      <c r="J297" s="80">
        <v>2887</v>
      </c>
      <c r="K297" s="72">
        <f t="shared" si="260"/>
        <v>98.599726775956285</v>
      </c>
      <c r="L297" s="80">
        <v>192</v>
      </c>
      <c r="M297" s="72">
        <f t="shared" si="260"/>
        <v>135.21126760563379</v>
      </c>
      <c r="N297" s="80">
        <f t="shared" si="256"/>
        <v>1120</v>
      </c>
      <c r="O297" s="72">
        <f t="shared" si="261"/>
        <v>103.99257195914578</v>
      </c>
      <c r="P297" s="80">
        <v>1767</v>
      </c>
      <c r="Q297" s="72">
        <f t="shared" si="262"/>
        <v>95.46191247974069</v>
      </c>
      <c r="R297" s="80">
        <v>37551</v>
      </c>
      <c r="S297" s="72">
        <f t="shared" si="263"/>
        <v>109.48771029536111</v>
      </c>
      <c r="T297" s="80">
        <v>17679</v>
      </c>
      <c r="U297" s="72">
        <f t="shared" si="264"/>
        <v>122.30370114147352</v>
      </c>
      <c r="V297" s="80">
        <v>12765</v>
      </c>
      <c r="W297" s="72">
        <f t="shared" si="265"/>
        <v>108.03148273527421</v>
      </c>
      <c r="X297" s="80">
        <f t="shared" si="266"/>
        <v>-4914</v>
      </c>
      <c r="Y297" s="72">
        <f t="shared" si="267"/>
        <v>186.20689655172413</v>
      </c>
      <c r="Z297" s="80">
        <f t="shared" si="268"/>
        <v>32637</v>
      </c>
      <c r="AA297" s="197">
        <f t="shared" si="269"/>
        <v>103.09242529534399</v>
      </c>
      <c r="AB297" s="58"/>
    </row>
    <row r="298" spans="1:31" s="59" customFormat="1" ht="12" customHeight="1">
      <c r="A298" s="58"/>
      <c r="B298" s="27" t="s">
        <v>291</v>
      </c>
      <c r="C298" s="40" t="s">
        <v>5</v>
      </c>
      <c r="D298" s="71">
        <v>34086</v>
      </c>
      <c r="E298" s="72">
        <f t="shared" si="257"/>
        <v>107.08765315739868</v>
      </c>
      <c r="F298" s="80">
        <v>2664</v>
      </c>
      <c r="G298" s="72">
        <f t="shared" si="258"/>
        <v>114.8771021992238</v>
      </c>
      <c r="H298" s="83">
        <v>4704</v>
      </c>
      <c r="I298" s="72">
        <f t="shared" si="259"/>
        <v>95.590327169274531</v>
      </c>
      <c r="J298" s="80">
        <v>2861</v>
      </c>
      <c r="K298" s="72">
        <f t="shared" si="260"/>
        <v>93.772533595542441</v>
      </c>
      <c r="L298" s="80">
        <v>192</v>
      </c>
      <c r="M298" s="72">
        <f t="shared" si="260"/>
        <v>125.49019607843137</v>
      </c>
      <c r="N298" s="80">
        <f>J298-P298</f>
        <v>1173</v>
      </c>
      <c r="O298" s="72">
        <f t="shared" si="261"/>
        <v>98.158995815899587</v>
      </c>
      <c r="P298" s="80">
        <v>1688</v>
      </c>
      <c r="Q298" s="72">
        <f t="shared" si="262"/>
        <v>90.948275862068968</v>
      </c>
      <c r="R298" s="80">
        <v>36947</v>
      </c>
      <c r="S298" s="72">
        <f t="shared" si="263"/>
        <v>105.92299532696883</v>
      </c>
      <c r="T298" s="80">
        <v>17251</v>
      </c>
      <c r="U298" s="72">
        <f t="shared" si="264"/>
        <v>117.99589603283174</v>
      </c>
      <c r="V298" s="80">
        <v>12548</v>
      </c>
      <c r="W298" s="72">
        <f t="shared" si="265"/>
        <v>105.03934371337687</v>
      </c>
      <c r="X298" s="80">
        <f t="shared" si="266"/>
        <v>-4703</v>
      </c>
      <c r="Y298" s="72">
        <f t="shared" si="267"/>
        <v>175.87883320867616</v>
      </c>
      <c r="Z298" s="80">
        <f t="shared" si="268"/>
        <v>32244</v>
      </c>
      <c r="AA298" s="197">
        <f t="shared" si="269"/>
        <v>100.11488185798119</v>
      </c>
      <c r="AB298" s="58"/>
    </row>
    <row r="299" spans="1:31" s="59" customFormat="1" ht="12" customHeight="1">
      <c r="A299" s="58"/>
      <c r="B299" s="27" t="s">
        <v>292</v>
      </c>
      <c r="C299" s="40" t="s">
        <v>293</v>
      </c>
      <c r="D299" s="71">
        <v>33398</v>
      </c>
      <c r="E299" s="72">
        <f t="shared" si="257"/>
        <v>109.24375245322517</v>
      </c>
      <c r="F299" s="80">
        <v>2792</v>
      </c>
      <c r="G299" s="72">
        <f t="shared" si="258"/>
        <v>110.74970249900832</v>
      </c>
      <c r="H299" s="83">
        <v>2653</v>
      </c>
      <c r="I299" s="72">
        <f t="shared" si="259"/>
        <v>96.402616279069761</v>
      </c>
      <c r="J299" s="80">
        <v>2933</v>
      </c>
      <c r="K299" s="72">
        <f t="shared" si="260"/>
        <v>92.116834170854261</v>
      </c>
      <c r="L299" s="80">
        <v>171</v>
      </c>
      <c r="M299" s="72">
        <f t="shared" si="260"/>
        <v>99.418604651162795</v>
      </c>
      <c r="N299" s="80">
        <f t="shared" ref="N299:N301" si="270">J299-P299</f>
        <v>1162</v>
      </c>
      <c r="O299" s="72">
        <f t="shared" si="261"/>
        <v>93.936944219886826</v>
      </c>
      <c r="P299" s="80">
        <v>1771</v>
      </c>
      <c r="Q299" s="72">
        <f t="shared" si="262"/>
        <v>90.960451977401121</v>
      </c>
      <c r="R299" s="80">
        <v>36331</v>
      </c>
      <c r="S299" s="72">
        <f t="shared" si="263"/>
        <v>107.62827349211992</v>
      </c>
      <c r="T299" s="80">
        <v>17771</v>
      </c>
      <c r="U299" s="72">
        <f t="shared" si="264"/>
        <v>116.78386015640403</v>
      </c>
      <c r="V299" s="80">
        <v>13092</v>
      </c>
      <c r="W299" s="72">
        <f t="shared" si="265"/>
        <v>105.27500804117081</v>
      </c>
      <c r="X299" s="80">
        <f t="shared" si="266"/>
        <v>-4679</v>
      </c>
      <c r="Y299" s="72">
        <f t="shared" si="267"/>
        <v>168.24883135562746</v>
      </c>
      <c r="Z299" s="80">
        <f t="shared" si="268"/>
        <v>31652</v>
      </c>
      <c r="AA299" s="197">
        <f t="shared" si="269"/>
        <v>102.18563357546408</v>
      </c>
      <c r="AB299" s="58"/>
    </row>
    <row r="300" spans="1:31" s="59" customFormat="1" ht="12" customHeight="1">
      <c r="A300" s="58"/>
      <c r="B300" s="27" t="s">
        <v>294</v>
      </c>
      <c r="C300" s="40" t="s">
        <v>295</v>
      </c>
      <c r="D300" s="71">
        <v>32415</v>
      </c>
      <c r="E300" s="72">
        <f t="shared" si="257"/>
        <v>111.77586206896552</v>
      </c>
      <c r="F300" s="80">
        <v>2840</v>
      </c>
      <c r="G300" s="72">
        <f t="shared" si="258"/>
        <v>102.37923576063446</v>
      </c>
      <c r="H300" s="83">
        <v>675</v>
      </c>
      <c r="I300" s="72">
        <f t="shared" si="259"/>
        <v>107.31319554848966</v>
      </c>
      <c r="J300" s="80">
        <v>3032</v>
      </c>
      <c r="K300" s="72">
        <f t="shared" si="260"/>
        <v>93.58024691358024</v>
      </c>
      <c r="L300" s="80">
        <v>171</v>
      </c>
      <c r="M300" s="72">
        <f t="shared" si="260"/>
        <v>98.843930635838149</v>
      </c>
      <c r="N300" s="80">
        <f t="shared" si="270"/>
        <v>1266</v>
      </c>
      <c r="O300" s="72">
        <f t="shared" si="261"/>
        <v>97.760617760617762</v>
      </c>
      <c r="P300" s="80">
        <v>1766</v>
      </c>
      <c r="Q300" s="72">
        <f t="shared" si="262"/>
        <v>90.796915167095122</v>
      </c>
      <c r="R300" s="80">
        <v>35447</v>
      </c>
      <c r="S300" s="72">
        <f t="shared" si="263"/>
        <v>109.94727047146402</v>
      </c>
      <c r="T300" s="80">
        <v>18619</v>
      </c>
      <c r="U300" s="72">
        <f t="shared" si="264"/>
        <v>122.46924949023219</v>
      </c>
      <c r="V300" s="80">
        <v>14032</v>
      </c>
      <c r="W300" s="72">
        <f t="shared" si="265"/>
        <v>116.63203391239298</v>
      </c>
      <c r="X300" s="80">
        <f t="shared" si="266"/>
        <v>-4587</v>
      </c>
      <c r="Y300" s="72">
        <f t="shared" si="267"/>
        <v>144.60907944514503</v>
      </c>
      <c r="Z300" s="80">
        <f t="shared" si="268"/>
        <v>30860</v>
      </c>
      <c r="AA300" s="197">
        <f t="shared" si="269"/>
        <v>106.16485482317324</v>
      </c>
      <c r="AB300" s="58"/>
    </row>
    <row r="301" spans="1:31" s="59" customFormat="1" ht="12" customHeight="1">
      <c r="A301" s="58"/>
      <c r="B301" s="27" t="s">
        <v>296</v>
      </c>
      <c r="C301" s="40" t="s">
        <v>8</v>
      </c>
      <c r="D301" s="71">
        <v>34325</v>
      </c>
      <c r="E301" s="72">
        <f t="shared" si="257"/>
        <v>109.21789487081584</v>
      </c>
      <c r="F301" s="80">
        <v>2892</v>
      </c>
      <c r="G301" s="72">
        <f t="shared" si="258"/>
        <v>105.35519125683059</v>
      </c>
      <c r="H301" s="83">
        <v>3963</v>
      </c>
      <c r="I301" s="72">
        <f t="shared" si="259"/>
        <v>100.78840284842319</v>
      </c>
      <c r="J301" s="80">
        <v>2787</v>
      </c>
      <c r="K301" s="72">
        <f t="shared" si="260"/>
        <v>89.412897016361896</v>
      </c>
      <c r="L301" s="80">
        <v>152</v>
      </c>
      <c r="M301" s="72">
        <f t="shared" si="260"/>
        <v>106.29370629370629</v>
      </c>
      <c r="N301" s="80">
        <f t="shared" si="270"/>
        <v>1130</v>
      </c>
      <c r="O301" s="72">
        <f t="shared" si="261"/>
        <v>89.328063241106719</v>
      </c>
      <c r="P301" s="80">
        <v>1657</v>
      </c>
      <c r="Q301" s="72">
        <f t="shared" si="262"/>
        <v>89.470842332613387</v>
      </c>
      <c r="R301" s="80">
        <v>37112</v>
      </c>
      <c r="S301" s="72">
        <f t="shared" si="263"/>
        <v>107.43088724851644</v>
      </c>
      <c r="T301" s="80">
        <v>18205</v>
      </c>
      <c r="U301" s="72">
        <f t="shared" si="264"/>
        <v>124.34259954921112</v>
      </c>
      <c r="V301" s="80">
        <v>13610</v>
      </c>
      <c r="W301" s="72">
        <f t="shared" si="265"/>
        <v>115.88896457765668</v>
      </c>
      <c r="X301" s="80">
        <f t="shared" si="266"/>
        <v>-4595</v>
      </c>
      <c r="Y301" s="72">
        <f t="shared" si="267"/>
        <v>158.61235761132207</v>
      </c>
      <c r="Z301" s="80">
        <f t="shared" si="268"/>
        <v>32517</v>
      </c>
      <c r="AA301" s="197">
        <f t="shared" si="269"/>
        <v>102.74582912032355</v>
      </c>
      <c r="AB301" s="58"/>
    </row>
    <row r="302" spans="1:31" s="59" customFormat="1" ht="12" customHeight="1">
      <c r="A302" s="58"/>
      <c r="B302" s="27" t="s">
        <v>297</v>
      </c>
      <c r="C302" s="40" t="s">
        <v>9</v>
      </c>
      <c r="D302" s="71">
        <v>35482</v>
      </c>
      <c r="E302" s="72">
        <f t="shared" si="257"/>
        <v>109.92286006381858</v>
      </c>
      <c r="F302" s="80">
        <v>3531</v>
      </c>
      <c r="G302" s="72">
        <f t="shared" si="258"/>
        <v>115.24151436031332</v>
      </c>
      <c r="H302" s="80">
        <v>4482</v>
      </c>
      <c r="I302" s="72">
        <f t="shared" si="259"/>
        <v>97.562037440139321</v>
      </c>
      <c r="J302" s="80">
        <v>2786</v>
      </c>
      <c r="K302" s="72">
        <f t="shared" si="260"/>
        <v>95.738831615120276</v>
      </c>
      <c r="L302" s="80">
        <v>173</v>
      </c>
      <c r="M302" s="72">
        <f t="shared" si="260"/>
        <v>100.58139534883721</v>
      </c>
      <c r="N302" s="80">
        <f>J302-P302</f>
        <v>1134</v>
      </c>
      <c r="O302" s="72">
        <f t="shared" si="261"/>
        <v>95.134228187919462</v>
      </c>
      <c r="P302" s="80">
        <v>1652</v>
      </c>
      <c r="Q302" s="72">
        <f t="shared" si="262"/>
        <v>96.158323632130376</v>
      </c>
      <c r="R302" s="80">
        <v>38268</v>
      </c>
      <c r="S302" s="72">
        <f t="shared" si="263"/>
        <v>108.74989343260677</v>
      </c>
      <c r="T302" s="80">
        <v>18038</v>
      </c>
      <c r="U302" s="72">
        <f t="shared" si="264"/>
        <v>119.76628377929752</v>
      </c>
      <c r="V302" s="80">
        <v>13737</v>
      </c>
      <c r="W302" s="72">
        <f t="shared" si="265"/>
        <v>112.12962207166761</v>
      </c>
      <c r="X302" s="80">
        <f t="shared" si="266"/>
        <v>-4301</v>
      </c>
      <c r="Y302" s="72">
        <f t="shared" si="267"/>
        <v>153.06049822064057</v>
      </c>
      <c r="Z302" s="80">
        <f t="shared" si="268"/>
        <v>33967</v>
      </c>
      <c r="AA302" s="197">
        <f t="shared" si="269"/>
        <v>104.90441335433461</v>
      </c>
      <c r="AB302" s="58"/>
    </row>
    <row r="303" spans="1:31" s="59" customFormat="1" ht="12" customHeight="1">
      <c r="A303" s="58"/>
      <c r="B303" s="27" t="s">
        <v>298</v>
      </c>
      <c r="C303" s="40" t="s">
        <v>10</v>
      </c>
      <c r="D303" s="71">
        <v>33907</v>
      </c>
      <c r="E303" s="72">
        <f t="shared" si="257"/>
        <v>107.99095483788777</v>
      </c>
      <c r="F303" s="80">
        <v>3623</v>
      </c>
      <c r="G303" s="72">
        <f t="shared" si="258"/>
        <v>105.71928800700321</v>
      </c>
      <c r="H303" s="83">
        <v>4256</v>
      </c>
      <c r="I303" s="72">
        <f t="shared" si="259"/>
        <v>97.794117647058826</v>
      </c>
      <c r="J303" s="80">
        <v>2635</v>
      </c>
      <c r="K303" s="72">
        <f t="shared" si="260"/>
        <v>96.238130021913804</v>
      </c>
      <c r="L303" s="80">
        <v>172</v>
      </c>
      <c r="M303" s="72">
        <f t="shared" si="260"/>
        <v>85.572139303482587</v>
      </c>
      <c r="N303" s="80">
        <f t="shared" ref="N303" si="271">J303-P303</f>
        <v>991</v>
      </c>
      <c r="O303" s="72">
        <f t="shared" si="261"/>
        <v>92.100371747211895</v>
      </c>
      <c r="P303" s="80">
        <v>1644</v>
      </c>
      <c r="Q303" s="72">
        <f t="shared" si="262"/>
        <v>98.91696750902527</v>
      </c>
      <c r="R303" s="80">
        <v>36542</v>
      </c>
      <c r="S303" s="72">
        <f t="shared" si="263"/>
        <v>107.04827747832199</v>
      </c>
      <c r="T303" s="80">
        <v>17725</v>
      </c>
      <c r="U303" s="72">
        <f t="shared" si="264"/>
        <v>122.17397298042458</v>
      </c>
      <c r="V303" s="80">
        <v>12955</v>
      </c>
      <c r="W303" s="72">
        <f t="shared" si="265"/>
        <v>112.98622012907727</v>
      </c>
      <c r="X303" s="80">
        <f t="shared" si="266"/>
        <v>-4770</v>
      </c>
      <c r="Y303" s="72">
        <f t="shared" si="267"/>
        <v>156.80473372781066</v>
      </c>
      <c r="Z303" s="80">
        <f t="shared" si="268"/>
        <v>31772</v>
      </c>
      <c r="AA303" s="197">
        <f t="shared" si="269"/>
        <v>102.18048498102527</v>
      </c>
      <c r="AB303" s="58"/>
    </row>
    <row r="304" spans="1:31" s="59" customFormat="1" ht="12" customHeight="1">
      <c r="A304" s="58"/>
      <c r="B304" s="27" t="s">
        <v>299</v>
      </c>
      <c r="C304" s="40" t="s">
        <v>11</v>
      </c>
      <c r="D304" s="71">
        <v>32638</v>
      </c>
      <c r="E304" s="72">
        <f t="shared" si="257"/>
        <v>103.88643091319987</v>
      </c>
      <c r="F304" s="80">
        <v>3287</v>
      </c>
      <c r="G304" s="72">
        <f t="shared" si="258"/>
        <v>108.58936240502149</v>
      </c>
      <c r="H304" s="83">
        <v>3376</v>
      </c>
      <c r="I304" s="72">
        <f t="shared" si="259"/>
        <v>97.826716893654009</v>
      </c>
      <c r="J304" s="80">
        <v>2665</v>
      </c>
      <c r="K304" s="72">
        <f t="shared" si="260"/>
        <v>96.174666185492597</v>
      </c>
      <c r="L304" s="80">
        <v>194</v>
      </c>
      <c r="M304" s="66">
        <f t="shared" si="260"/>
        <v>91.509433962264154</v>
      </c>
      <c r="N304" s="80">
        <f>J304-P304</f>
        <v>989</v>
      </c>
      <c r="O304" s="72">
        <f t="shared" si="261"/>
        <v>89.259927797833939</v>
      </c>
      <c r="P304" s="80">
        <v>1676</v>
      </c>
      <c r="Q304" s="72">
        <f t="shared" si="262"/>
        <v>100.78171978352376</v>
      </c>
      <c r="R304" s="80">
        <v>35303</v>
      </c>
      <c r="S304" s="72">
        <f t="shared" si="263"/>
        <v>103.26137826137827</v>
      </c>
      <c r="T304" s="80">
        <v>18007</v>
      </c>
      <c r="U304" s="72">
        <f t="shared" si="264"/>
        <v>114.27936789998097</v>
      </c>
      <c r="V304" s="80">
        <v>12753</v>
      </c>
      <c r="W304" s="72">
        <f t="shared" si="265"/>
        <v>104.9197860962567</v>
      </c>
      <c r="X304" s="80">
        <f t="shared" si="266"/>
        <v>-5254</v>
      </c>
      <c r="Y304" s="72">
        <f t="shared" si="267"/>
        <v>145.86340921710161</v>
      </c>
      <c r="Z304" s="80">
        <f t="shared" si="268"/>
        <v>30049</v>
      </c>
      <c r="AA304" s="197">
        <f t="shared" si="269"/>
        <v>98.244294775387431</v>
      </c>
      <c r="AB304" s="58"/>
    </row>
    <row r="305" spans="1:31" s="59" customFormat="1" ht="12" customHeight="1">
      <c r="A305" s="58"/>
      <c r="B305" s="27" t="s">
        <v>300</v>
      </c>
      <c r="C305" s="40" t="s">
        <v>301</v>
      </c>
      <c r="D305" s="80">
        <v>32198</v>
      </c>
      <c r="E305" s="72">
        <f t="shared" si="257"/>
        <v>104.19727516908839</v>
      </c>
      <c r="F305" s="80">
        <v>2509</v>
      </c>
      <c r="G305" s="72">
        <f t="shared" si="258"/>
        <v>102.74365274365273</v>
      </c>
      <c r="H305" s="83">
        <v>3694</v>
      </c>
      <c r="I305" s="72">
        <f t="shared" si="259"/>
        <v>102.95429208472686</v>
      </c>
      <c r="J305" s="80">
        <v>2629</v>
      </c>
      <c r="K305" s="72">
        <f t="shared" si="260"/>
        <v>98.023862788963456</v>
      </c>
      <c r="L305" s="80">
        <v>172</v>
      </c>
      <c r="M305" s="66">
        <f t="shared" si="260"/>
        <v>90.052356020942398</v>
      </c>
      <c r="N305" s="80">
        <f t="shared" ref="N305" si="272">J305-P305</f>
        <v>966</v>
      </c>
      <c r="O305" s="72">
        <f t="shared" si="261"/>
        <v>94.985250737463119</v>
      </c>
      <c r="P305" s="80">
        <v>1663</v>
      </c>
      <c r="Q305" s="72">
        <f t="shared" si="262"/>
        <v>99.87987987987988</v>
      </c>
      <c r="R305" s="80">
        <v>34827</v>
      </c>
      <c r="S305" s="72">
        <f t="shared" si="263"/>
        <v>103.70425512908317</v>
      </c>
      <c r="T305" s="80">
        <v>17523</v>
      </c>
      <c r="U305" s="72">
        <f t="shared" si="264"/>
        <v>114.28291919389552</v>
      </c>
      <c r="V305" s="80">
        <v>12652</v>
      </c>
      <c r="W305" s="72">
        <f t="shared" si="265"/>
        <v>104.39805264460765</v>
      </c>
      <c r="X305" s="80">
        <f t="shared" si="266"/>
        <v>-4871</v>
      </c>
      <c r="Y305" s="72">
        <f t="shared" si="267"/>
        <v>151.5556938394524</v>
      </c>
      <c r="Z305" s="80">
        <f t="shared" si="268"/>
        <v>29956</v>
      </c>
      <c r="AA305" s="197">
        <f t="shared" si="269"/>
        <v>98.640060588099715</v>
      </c>
      <c r="AB305" s="58"/>
    </row>
    <row r="306" spans="1:31" s="59" customFormat="1" ht="12" customHeight="1">
      <c r="A306" s="58"/>
      <c r="B306" s="27" t="s">
        <v>302</v>
      </c>
      <c r="C306" s="40" t="s">
        <v>303</v>
      </c>
      <c r="D306" s="71">
        <v>31227</v>
      </c>
      <c r="E306" s="72">
        <f t="shared" si="257"/>
        <v>105.30806326509965</v>
      </c>
      <c r="F306" s="80">
        <v>2740</v>
      </c>
      <c r="G306" s="72">
        <f t="shared" si="258"/>
        <v>116.59574468085106</v>
      </c>
      <c r="H306" s="83">
        <v>4169</v>
      </c>
      <c r="I306" s="72">
        <f t="shared" si="259"/>
        <v>108.34199584199584</v>
      </c>
      <c r="J306" s="80">
        <v>2397</v>
      </c>
      <c r="K306" s="72">
        <f t="shared" si="260"/>
        <v>92.298806314978819</v>
      </c>
      <c r="L306" s="80">
        <v>183</v>
      </c>
      <c r="M306" s="66">
        <f t="shared" si="260"/>
        <v>120.39473684210526</v>
      </c>
      <c r="N306" s="80">
        <f>J306-P306</f>
        <v>934</v>
      </c>
      <c r="O306" s="72">
        <f t="shared" si="261"/>
        <v>91.033138401559455</v>
      </c>
      <c r="P306" s="80">
        <v>1463</v>
      </c>
      <c r="Q306" s="72">
        <f t="shared" si="262"/>
        <v>93.125397835773398</v>
      </c>
      <c r="R306" s="80">
        <v>33624</v>
      </c>
      <c r="S306" s="72">
        <f t="shared" si="263"/>
        <v>104.26046511627906</v>
      </c>
      <c r="T306" s="80">
        <v>16489</v>
      </c>
      <c r="U306" s="72">
        <f t="shared" si="264"/>
        <v>112.67596009293426</v>
      </c>
      <c r="V306" s="80">
        <v>11653</v>
      </c>
      <c r="W306" s="72">
        <f t="shared" si="265"/>
        <v>105.19996388913965</v>
      </c>
      <c r="X306" s="80">
        <f t="shared" si="266"/>
        <v>-4836</v>
      </c>
      <c r="Y306" s="72">
        <f t="shared" si="267"/>
        <v>135.95726736013495</v>
      </c>
      <c r="Z306" s="80">
        <f t="shared" si="268"/>
        <v>28788</v>
      </c>
      <c r="AA306" s="197">
        <f t="shared" si="269"/>
        <v>100.33109120691456</v>
      </c>
      <c r="AB306" s="58"/>
    </row>
    <row r="307" spans="1:31" s="59" customFormat="1" ht="12" customHeight="1">
      <c r="A307" s="58"/>
      <c r="B307" s="27" t="s">
        <v>304</v>
      </c>
      <c r="C307" s="40" t="s">
        <v>305</v>
      </c>
      <c r="D307" s="71">
        <v>32694</v>
      </c>
      <c r="E307" s="72">
        <f t="shared" si="257"/>
        <v>102.90516508765855</v>
      </c>
      <c r="F307" s="224">
        <v>3067</v>
      </c>
      <c r="G307" s="72">
        <f t="shared" si="258"/>
        <v>105.14226945491944</v>
      </c>
      <c r="H307" s="224">
        <v>2620</v>
      </c>
      <c r="I307" s="72">
        <f t="shared" si="259"/>
        <v>98.053892215568865</v>
      </c>
      <c r="J307" s="223">
        <v>2700</v>
      </c>
      <c r="K307" s="72">
        <f t="shared" si="260"/>
        <v>93.782563390066002</v>
      </c>
      <c r="L307" s="225">
        <v>214</v>
      </c>
      <c r="M307" s="72">
        <f t="shared" si="261"/>
        <v>100.46948356807512</v>
      </c>
      <c r="N307" s="80">
        <f t="shared" ref="N307:N309" si="273">J307-P307</f>
        <v>1079</v>
      </c>
      <c r="O307" s="72">
        <f t="shared" si="261"/>
        <v>93.097497842968082</v>
      </c>
      <c r="P307" s="223">
        <v>1621</v>
      </c>
      <c r="Q307" s="72">
        <f t="shared" si="262"/>
        <v>94.244186046511629</v>
      </c>
      <c r="R307" s="223">
        <v>35394</v>
      </c>
      <c r="S307" s="72">
        <f t="shared" si="263"/>
        <v>102.14718614718615</v>
      </c>
      <c r="T307" s="80">
        <v>18045</v>
      </c>
      <c r="U307" s="72">
        <f t="shared" si="264"/>
        <v>107.57720281387861</v>
      </c>
      <c r="V307" s="80">
        <v>12110</v>
      </c>
      <c r="W307" s="72">
        <f t="shared" si="265"/>
        <v>97.167616143785608</v>
      </c>
      <c r="X307" s="80">
        <f t="shared" si="266"/>
        <v>-5935</v>
      </c>
      <c r="Y307" s="72">
        <f t="shared" si="267"/>
        <v>137.67107399675248</v>
      </c>
      <c r="Z307" s="80">
        <f t="shared" si="268"/>
        <v>29459</v>
      </c>
      <c r="AA307" s="197">
        <f t="shared" si="269"/>
        <v>97.099442961205057</v>
      </c>
      <c r="AB307" s="58"/>
    </row>
    <row r="308" spans="1:31" s="2" customFormat="1" ht="12" customHeight="1">
      <c r="A308" s="3"/>
      <c r="B308" s="26" t="s">
        <v>310</v>
      </c>
      <c r="C308" s="41" t="s">
        <v>311</v>
      </c>
      <c r="D308" s="69">
        <v>33007</v>
      </c>
      <c r="E308" s="70">
        <f t="shared" ref="E308:E319" si="274">D308/D296*100</f>
        <v>100.65257829414813</v>
      </c>
      <c r="F308" s="75">
        <v>2938</v>
      </c>
      <c r="G308" s="70">
        <f t="shared" ref="G308:G319" si="275">F308/F296*100</f>
        <v>102.26244343891402</v>
      </c>
      <c r="H308" s="82">
        <v>3343</v>
      </c>
      <c r="I308" s="70">
        <f t="shared" ref="I308:I319" si="276">H308/H296*100</f>
        <v>103.59466997211031</v>
      </c>
      <c r="J308" s="75">
        <v>2552</v>
      </c>
      <c r="K308" s="70">
        <f t="shared" ref="K308:K319" si="277">J308/J296*100</f>
        <v>89.293212036389079</v>
      </c>
      <c r="L308" s="75">
        <v>173</v>
      </c>
      <c r="M308" s="70">
        <f t="shared" si="261"/>
        <v>84.390243902439025</v>
      </c>
      <c r="N308" s="75">
        <f t="shared" si="273"/>
        <v>804</v>
      </c>
      <c r="O308" s="70">
        <f t="shared" ref="O308:O319" si="278">N308/N296*100</f>
        <v>67.05587989991659</v>
      </c>
      <c r="P308" s="75">
        <v>1748</v>
      </c>
      <c r="Q308" s="70">
        <f t="shared" ref="Q308:Q319" si="279">P308/P296*100</f>
        <v>105.36467751657625</v>
      </c>
      <c r="R308" s="75">
        <v>35559</v>
      </c>
      <c r="S308" s="70">
        <f t="shared" ref="S308:S319" si="280">R308/R296*100</f>
        <v>99.741942722504277</v>
      </c>
      <c r="T308" s="75">
        <v>17868</v>
      </c>
      <c r="U308" s="70">
        <f t="shared" ref="U308:U319" si="281">T308/T296*100</f>
        <v>103.64870352108591</v>
      </c>
      <c r="V308" s="75">
        <v>12782</v>
      </c>
      <c r="W308" s="70">
        <f t="shared" ref="W308:W319" si="282">V308/V296*100</f>
        <v>100.31392246115209</v>
      </c>
      <c r="X308" s="75">
        <f t="shared" ref="X308:X319" si="283">V308-T308</f>
        <v>-5086</v>
      </c>
      <c r="Y308" s="70">
        <f t="shared" ref="Y308:Y319" si="284">X308/X296*100</f>
        <v>113.09762063597955</v>
      </c>
      <c r="Z308" s="75">
        <f t="shared" ref="Z308:Z319" si="285">R308+X308</f>
        <v>30473</v>
      </c>
      <c r="AA308" s="196">
        <f t="shared" ref="AA308:AA319" si="286">Z308/Z296*100</f>
        <v>97.814084868716705</v>
      </c>
      <c r="AB308" s="1"/>
      <c r="AC308" s="54"/>
      <c r="AE308" s="54"/>
    </row>
    <row r="309" spans="1:31" s="59" customFormat="1" ht="12" customHeight="1">
      <c r="A309" s="58"/>
      <c r="B309" s="27" t="s">
        <v>312</v>
      </c>
      <c r="C309" s="40" t="s">
        <v>313</v>
      </c>
      <c r="D309" s="71">
        <v>34389</v>
      </c>
      <c r="E309" s="72">
        <f t="shared" si="274"/>
        <v>99.206669743826453</v>
      </c>
      <c r="F309" s="80">
        <v>2865</v>
      </c>
      <c r="G309" s="72">
        <f t="shared" si="275"/>
        <v>90.92351634401777</v>
      </c>
      <c r="H309" s="83">
        <v>4243</v>
      </c>
      <c r="I309" s="72">
        <f t="shared" si="276"/>
        <v>99.437543941879539</v>
      </c>
      <c r="J309" s="80">
        <v>2761</v>
      </c>
      <c r="K309" s="72">
        <f t="shared" si="277"/>
        <v>95.635607897471417</v>
      </c>
      <c r="L309" s="80">
        <v>183</v>
      </c>
      <c r="M309" s="72">
        <f t="shared" si="261"/>
        <v>95.3125</v>
      </c>
      <c r="N309" s="80">
        <f t="shared" si="273"/>
        <v>887</v>
      </c>
      <c r="O309" s="72">
        <f t="shared" si="278"/>
        <v>79.196428571428569</v>
      </c>
      <c r="P309" s="80">
        <v>1874</v>
      </c>
      <c r="Q309" s="72">
        <f t="shared" si="279"/>
        <v>106.05546123372949</v>
      </c>
      <c r="R309" s="80">
        <v>37150</v>
      </c>
      <c r="S309" s="72">
        <f t="shared" si="280"/>
        <v>98.932118984847278</v>
      </c>
      <c r="T309" s="80">
        <v>18147</v>
      </c>
      <c r="U309" s="72">
        <f t="shared" si="281"/>
        <v>102.64720855251994</v>
      </c>
      <c r="V309" s="80">
        <v>12777</v>
      </c>
      <c r="W309" s="72">
        <f t="shared" si="282"/>
        <v>100.0940070505288</v>
      </c>
      <c r="X309" s="80">
        <f t="shared" si="283"/>
        <v>-5370</v>
      </c>
      <c r="Y309" s="72">
        <f t="shared" si="284"/>
        <v>109.27960927960928</v>
      </c>
      <c r="Z309" s="80">
        <f t="shared" si="285"/>
        <v>31780</v>
      </c>
      <c r="AA309" s="197">
        <f t="shared" si="286"/>
        <v>97.374145908018505</v>
      </c>
      <c r="AB309" s="58"/>
    </row>
    <row r="310" spans="1:31" s="59" customFormat="1" ht="12" customHeight="1">
      <c r="A310" s="58"/>
      <c r="B310" s="27" t="s">
        <v>314</v>
      </c>
      <c r="C310" s="40" t="s">
        <v>5</v>
      </c>
      <c r="D310" s="71">
        <v>33392</v>
      </c>
      <c r="E310" s="72">
        <f t="shared" si="274"/>
        <v>97.96397347884762</v>
      </c>
      <c r="F310" s="80">
        <v>2456</v>
      </c>
      <c r="G310" s="72">
        <f t="shared" si="275"/>
        <v>92.192192192192195</v>
      </c>
      <c r="H310" s="83">
        <v>4449</v>
      </c>
      <c r="I310" s="72">
        <f t="shared" si="276"/>
        <v>94.579081632653057</v>
      </c>
      <c r="J310" s="80">
        <v>2700</v>
      </c>
      <c r="K310" s="72">
        <f t="shared" si="277"/>
        <v>94.372596994058028</v>
      </c>
      <c r="L310" s="80">
        <v>152</v>
      </c>
      <c r="M310" s="72">
        <f t="shared" si="261"/>
        <v>79.166666666666657</v>
      </c>
      <c r="N310" s="80">
        <f>J310-P310</f>
        <v>862</v>
      </c>
      <c r="O310" s="72">
        <f t="shared" si="278"/>
        <v>73.486786018755325</v>
      </c>
      <c r="P310" s="80">
        <v>1838</v>
      </c>
      <c r="Q310" s="72">
        <f t="shared" si="279"/>
        <v>108.8862559241706</v>
      </c>
      <c r="R310" s="80">
        <v>36092</v>
      </c>
      <c r="S310" s="72">
        <f t="shared" si="280"/>
        <v>97.685874360570551</v>
      </c>
      <c r="T310" s="80">
        <v>17754</v>
      </c>
      <c r="U310" s="72">
        <f t="shared" si="281"/>
        <v>102.91577299866674</v>
      </c>
      <c r="V310" s="80">
        <v>12581</v>
      </c>
      <c r="W310" s="72">
        <f t="shared" si="282"/>
        <v>100.26299011794708</v>
      </c>
      <c r="X310" s="80">
        <f t="shared" si="283"/>
        <v>-5173</v>
      </c>
      <c r="Y310" s="72">
        <f t="shared" si="284"/>
        <v>109.99362109291941</v>
      </c>
      <c r="Z310" s="80">
        <f t="shared" si="285"/>
        <v>30919</v>
      </c>
      <c r="AA310" s="197">
        <f t="shared" si="286"/>
        <v>95.890708348840093</v>
      </c>
      <c r="AB310" s="58"/>
    </row>
    <row r="311" spans="1:31" s="59" customFormat="1" ht="12" customHeight="1">
      <c r="A311" s="58"/>
      <c r="B311" s="27" t="s">
        <v>315</v>
      </c>
      <c r="C311" s="40" t="s">
        <v>316</v>
      </c>
      <c r="D311" s="71">
        <v>33638</v>
      </c>
      <c r="E311" s="72">
        <f t="shared" si="274"/>
        <v>100.71860590454517</v>
      </c>
      <c r="F311" s="80">
        <v>2850</v>
      </c>
      <c r="G311" s="72">
        <f t="shared" si="275"/>
        <v>102.07736389684814</v>
      </c>
      <c r="H311" s="83">
        <v>2762</v>
      </c>
      <c r="I311" s="72">
        <f t="shared" si="276"/>
        <v>104.10855635130041</v>
      </c>
      <c r="J311" s="80">
        <v>2984</v>
      </c>
      <c r="K311" s="72">
        <f t="shared" si="277"/>
        <v>101.73883395840437</v>
      </c>
      <c r="L311" s="80">
        <v>202</v>
      </c>
      <c r="M311" s="72">
        <f t="shared" si="261"/>
        <v>118.12865497076024</v>
      </c>
      <c r="N311" s="80">
        <f t="shared" ref="N311:N313" si="287">J311-P311</f>
        <v>984</v>
      </c>
      <c r="O311" s="72">
        <f t="shared" si="278"/>
        <v>84.681583476764203</v>
      </c>
      <c r="P311" s="80">
        <v>2000</v>
      </c>
      <c r="Q311" s="72">
        <f t="shared" si="279"/>
        <v>112.9305477131564</v>
      </c>
      <c r="R311" s="80">
        <v>36622</v>
      </c>
      <c r="S311" s="72">
        <f t="shared" si="280"/>
        <v>100.80096886956042</v>
      </c>
      <c r="T311" s="80">
        <v>18710</v>
      </c>
      <c r="U311" s="72">
        <f t="shared" si="281"/>
        <v>105.28388948286533</v>
      </c>
      <c r="V311" s="80">
        <v>13455</v>
      </c>
      <c r="W311" s="72">
        <f t="shared" si="282"/>
        <v>102.77268560953254</v>
      </c>
      <c r="X311" s="80">
        <f t="shared" si="283"/>
        <v>-5255</v>
      </c>
      <c r="Y311" s="72">
        <f t="shared" si="284"/>
        <v>112.3103227185296</v>
      </c>
      <c r="Z311" s="80">
        <f t="shared" si="285"/>
        <v>31367</v>
      </c>
      <c r="AA311" s="197">
        <f t="shared" si="286"/>
        <v>99.099582964741558</v>
      </c>
      <c r="AB311" s="58"/>
    </row>
    <row r="312" spans="1:31" s="59" customFormat="1" ht="12" customHeight="1">
      <c r="A312" s="58"/>
      <c r="B312" s="27" t="s">
        <v>317</v>
      </c>
      <c r="C312" s="40" t="s">
        <v>318</v>
      </c>
      <c r="D312" s="71">
        <v>31451</v>
      </c>
      <c r="E312" s="72">
        <f t="shared" si="274"/>
        <v>97.026068178312514</v>
      </c>
      <c r="F312" s="80">
        <v>3132</v>
      </c>
      <c r="G312" s="72">
        <f t="shared" si="275"/>
        <v>110.28169014084509</v>
      </c>
      <c r="H312" s="83">
        <v>557</v>
      </c>
      <c r="I312" s="72">
        <f t="shared" si="276"/>
        <v>82.518518518518519</v>
      </c>
      <c r="J312" s="80">
        <v>2955</v>
      </c>
      <c r="K312" s="72">
        <f t="shared" si="277"/>
        <v>97.46042216358839</v>
      </c>
      <c r="L312" s="80">
        <v>186</v>
      </c>
      <c r="M312" s="72">
        <f t="shared" ref="M312:M323" si="288">L312/L300*100</f>
        <v>108.77192982456141</v>
      </c>
      <c r="N312" s="80">
        <f t="shared" si="287"/>
        <v>977</v>
      </c>
      <c r="O312" s="72">
        <f t="shared" si="278"/>
        <v>77.172195892575033</v>
      </c>
      <c r="P312" s="80">
        <v>1978</v>
      </c>
      <c r="Q312" s="72">
        <f t="shared" si="279"/>
        <v>112.00453001132502</v>
      </c>
      <c r="R312" s="80">
        <v>34406</v>
      </c>
      <c r="S312" s="72">
        <f t="shared" si="280"/>
        <v>97.063221147064624</v>
      </c>
      <c r="T312" s="80">
        <v>18412</v>
      </c>
      <c r="U312" s="72">
        <f t="shared" si="281"/>
        <v>98.888232450722384</v>
      </c>
      <c r="V312" s="80">
        <v>13516</v>
      </c>
      <c r="W312" s="72">
        <f t="shared" si="282"/>
        <v>96.322690992018238</v>
      </c>
      <c r="X312" s="80">
        <f t="shared" si="283"/>
        <v>-4896</v>
      </c>
      <c r="Y312" s="72">
        <f t="shared" si="284"/>
        <v>106.73642903858732</v>
      </c>
      <c r="Z312" s="80">
        <f t="shared" si="285"/>
        <v>29510</v>
      </c>
      <c r="AA312" s="197">
        <f t="shared" si="286"/>
        <v>95.625405055087484</v>
      </c>
      <c r="AB312" s="58"/>
    </row>
    <row r="313" spans="1:31" s="59" customFormat="1" ht="12" customHeight="1">
      <c r="A313" s="58"/>
      <c r="B313" s="27" t="s">
        <v>319</v>
      </c>
      <c r="C313" s="40" t="s">
        <v>8</v>
      </c>
      <c r="D313" s="71">
        <v>33753</v>
      </c>
      <c r="E313" s="72">
        <f t="shared" si="274"/>
        <v>98.333576110706474</v>
      </c>
      <c r="F313" s="80">
        <v>2922</v>
      </c>
      <c r="G313" s="72">
        <f t="shared" si="275"/>
        <v>101.03734439834025</v>
      </c>
      <c r="H313" s="83">
        <v>4201</v>
      </c>
      <c r="I313" s="72">
        <f t="shared" si="276"/>
        <v>106.0055513499874</v>
      </c>
      <c r="J313" s="80">
        <v>2778</v>
      </c>
      <c r="K313" s="72">
        <f t="shared" si="277"/>
        <v>99.677072120559743</v>
      </c>
      <c r="L313" s="80">
        <v>225</v>
      </c>
      <c r="M313" s="72">
        <f t="shared" si="288"/>
        <v>148.0263157894737</v>
      </c>
      <c r="N313" s="80">
        <f t="shared" si="287"/>
        <v>957</v>
      </c>
      <c r="O313" s="72">
        <f t="shared" si="278"/>
        <v>84.690265486725664</v>
      </c>
      <c r="P313" s="80">
        <v>1821</v>
      </c>
      <c r="Q313" s="72">
        <f t="shared" si="279"/>
        <v>109.89740494870249</v>
      </c>
      <c r="R313" s="80">
        <v>36531</v>
      </c>
      <c r="S313" s="72">
        <f t="shared" si="280"/>
        <v>98.434468635481792</v>
      </c>
      <c r="T313" s="80">
        <v>18044</v>
      </c>
      <c r="U313" s="72">
        <f t="shared" si="281"/>
        <v>99.11562757484208</v>
      </c>
      <c r="V313" s="80">
        <v>13193</v>
      </c>
      <c r="W313" s="72">
        <f t="shared" si="282"/>
        <v>96.936076414401171</v>
      </c>
      <c r="X313" s="80">
        <f t="shared" si="283"/>
        <v>-4851</v>
      </c>
      <c r="Y313" s="72">
        <f t="shared" si="284"/>
        <v>105.57127312295972</v>
      </c>
      <c r="Z313" s="80">
        <f t="shared" si="285"/>
        <v>31680</v>
      </c>
      <c r="AA313" s="197">
        <f t="shared" si="286"/>
        <v>97.425961804594522</v>
      </c>
      <c r="AB313" s="58"/>
    </row>
    <row r="314" spans="1:31" s="59" customFormat="1" ht="12" customHeight="1">
      <c r="A314" s="58"/>
      <c r="B314" s="27" t="s">
        <v>320</v>
      </c>
      <c r="C314" s="40" t="s">
        <v>9</v>
      </c>
      <c r="D314" s="71">
        <v>34645</v>
      </c>
      <c r="E314" s="72">
        <f t="shared" si="274"/>
        <v>97.641057437573991</v>
      </c>
      <c r="F314" s="80">
        <v>3382</v>
      </c>
      <c r="G314" s="72">
        <f t="shared" si="275"/>
        <v>95.780232228830357</v>
      </c>
      <c r="H314" s="80">
        <v>4458</v>
      </c>
      <c r="I314" s="72">
        <f t="shared" si="276"/>
        <v>99.464524765729593</v>
      </c>
      <c r="J314" s="80">
        <v>2347</v>
      </c>
      <c r="K314" s="72">
        <f t="shared" si="277"/>
        <v>84.242641780330217</v>
      </c>
      <c r="L314" s="80">
        <v>237</v>
      </c>
      <c r="M314" s="72">
        <f t="shared" si="288"/>
        <v>136.99421965317919</v>
      </c>
      <c r="N314" s="80">
        <f>J314-P314</f>
        <v>913</v>
      </c>
      <c r="O314" s="72">
        <f t="shared" si="278"/>
        <v>80.511463844797177</v>
      </c>
      <c r="P314" s="80">
        <v>1434</v>
      </c>
      <c r="Q314" s="72">
        <f t="shared" si="279"/>
        <v>86.803874092009679</v>
      </c>
      <c r="R314" s="80">
        <v>36992</v>
      </c>
      <c r="S314" s="72">
        <f t="shared" si="280"/>
        <v>96.665621406919627</v>
      </c>
      <c r="T314" s="80">
        <v>18387</v>
      </c>
      <c r="U314" s="72">
        <f t="shared" si="281"/>
        <v>101.93480430202906</v>
      </c>
      <c r="V314" s="80">
        <v>13162</v>
      </c>
      <c r="W314" s="72">
        <f t="shared" si="282"/>
        <v>95.814224357574432</v>
      </c>
      <c r="X314" s="80">
        <f t="shared" si="283"/>
        <v>-5225</v>
      </c>
      <c r="Y314" s="72">
        <f t="shared" si="284"/>
        <v>121.48337595907928</v>
      </c>
      <c r="Z314" s="80">
        <f t="shared" si="285"/>
        <v>31767</v>
      </c>
      <c r="AA314" s="197">
        <f t="shared" si="286"/>
        <v>93.523125386404445</v>
      </c>
      <c r="AB314" s="58"/>
    </row>
    <row r="315" spans="1:31" s="59" customFormat="1" ht="12" customHeight="1">
      <c r="A315" s="58"/>
      <c r="B315" s="27" t="s">
        <v>321</v>
      </c>
      <c r="C315" s="40" t="s">
        <v>10</v>
      </c>
      <c r="D315" s="71">
        <v>32659</v>
      </c>
      <c r="E315" s="72">
        <f t="shared" si="274"/>
        <v>96.319344088241365</v>
      </c>
      <c r="F315" s="80">
        <v>3319</v>
      </c>
      <c r="G315" s="72">
        <f t="shared" si="275"/>
        <v>91.609163676511173</v>
      </c>
      <c r="H315" s="83">
        <v>3992</v>
      </c>
      <c r="I315" s="72">
        <f t="shared" si="276"/>
        <v>93.796992481203006</v>
      </c>
      <c r="J315" s="80">
        <v>2045</v>
      </c>
      <c r="K315" s="72">
        <f t="shared" si="277"/>
        <v>77.60910815939279</v>
      </c>
      <c r="L315" s="80">
        <v>196</v>
      </c>
      <c r="M315" s="72">
        <f t="shared" si="288"/>
        <v>113.95348837209302</v>
      </c>
      <c r="N315" s="80">
        <f t="shared" ref="N315" si="289">J315-P315</f>
        <v>801</v>
      </c>
      <c r="O315" s="72">
        <f t="shared" si="278"/>
        <v>80.827447023208876</v>
      </c>
      <c r="P315" s="80">
        <v>1244</v>
      </c>
      <c r="Q315" s="72">
        <f t="shared" si="279"/>
        <v>75.669099756690997</v>
      </c>
      <c r="R315" s="80">
        <v>34704</v>
      </c>
      <c r="S315" s="72">
        <f t="shared" si="280"/>
        <v>94.970171309725799</v>
      </c>
      <c r="T315" s="80">
        <v>17272</v>
      </c>
      <c r="U315" s="72">
        <f t="shared" si="281"/>
        <v>97.444287729196049</v>
      </c>
      <c r="V315" s="80">
        <v>12962</v>
      </c>
      <c r="W315" s="72">
        <f t="shared" si="282"/>
        <v>100.05403319181782</v>
      </c>
      <c r="X315" s="80">
        <f t="shared" si="283"/>
        <v>-4310</v>
      </c>
      <c r="Y315" s="72">
        <f t="shared" si="284"/>
        <v>90.356394129979037</v>
      </c>
      <c r="Z315" s="80">
        <f t="shared" si="285"/>
        <v>30394</v>
      </c>
      <c r="AA315" s="197">
        <f t="shared" si="286"/>
        <v>95.662847790507371</v>
      </c>
      <c r="AB315" s="58"/>
    </row>
    <row r="316" spans="1:31" s="59" customFormat="1" ht="12" customHeight="1">
      <c r="A316" s="58"/>
      <c r="B316" s="27" t="s">
        <v>322</v>
      </c>
      <c r="C316" s="40" t="s">
        <v>11</v>
      </c>
      <c r="D316" s="71">
        <v>32004</v>
      </c>
      <c r="E316" s="72">
        <f t="shared" si="274"/>
        <v>98.057479012194364</v>
      </c>
      <c r="F316" s="80">
        <v>3422</v>
      </c>
      <c r="G316" s="72">
        <f t="shared" si="275"/>
        <v>104.107088530575</v>
      </c>
      <c r="H316" s="83">
        <v>3311</v>
      </c>
      <c r="I316" s="72">
        <f t="shared" si="276"/>
        <v>98.074644549763036</v>
      </c>
      <c r="J316" s="80">
        <v>1983</v>
      </c>
      <c r="K316" s="72">
        <f t="shared" si="277"/>
        <v>74.409005628517818</v>
      </c>
      <c r="L316" s="80">
        <v>239</v>
      </c>
      <c r="M316" s="66">
        <f t="shared" si="288"/>
        <v>123.1958762886598</v>
      </c>
      <c r="N316" s="80">
        <f>J316-P316</f>
        <v>827</v>
      </c>
      <c r="O316" s="72">
        <f t="shared" si="278"/>
        <v>83.619817997977748</v>
      </c>
      <c r="P316" s="80">
        <v>1156</v>
      </c>
      <c r="Q316" s="72">
        <f t="shared" si="279"/>
        <v>68.97374701670644</v>
      </c>
      <c r="R316" s="80">
        <v>33987</v>
      </c>
      <c r="S316" s="72">
        <f t="shared" si="280"/>
        <v>96.272271478344621</v>
      </c>
      <c r="T316" s="80">
        <v>17314</v>
      </c>
      <c r="U316" s="72">
        <f t="shared" si="281"/>
        <v>96.151496640195475</v>
      </c>
      <c r="V316" s="80">
        <v>12830</v>
      </c>
      <c r="W316" s="72">
        <f t="shared" si="282"/>
        <v>100.60377950286208</v>
      </c>
      <c r="X316" s="80">
        <f t="shared" si="283"/>
        <v>-4484</v>
      </c>
      <c r="Y316" s="72">
        <f t="shared" si="284"/>
        <v>85.344499429006476</v>
      </c>
      <c r="Z316" s="80">
        <f t="shared" si="285"/>
        <v>29503</v>
      </c>
      <c r="AA316" s="197">
        <f t="shared" si="286"/>
        <v>98.182967819228594</v>
      </c>
      <c r="AB316" s="58"/>
    </row>
    <row r="317" spans="1:31" s="59" customFormat="1" ht="12" customHeight="1">
      <c r="A317" s="58"/>
      <c r="B317" s="27" t="s">
        <v>323</v>
      </c>
      <c r="C317" s="40" t="s">
        <v>324</v>
      </c>
      <c r="D317" s="80">
        <v>31601</v>
      </c>
      <c r="E317" s="72">
        <f t="shared" si="274"/>
        <v>98.145847568171945</v>
      </c>
      <c r="F317" s="80">
        <v>2701</v>
      </c>
      <c r="G317" s="72">
        <f t="shared" si="275"/>
        <v>107.65245117576723</v>
      </c>
      <c r="H317" s="83">
        <v>3741</v>
      </c>
      <c r="I317" s="72">
        <f t="shared" si="276"/>
        <v>101.27233351380617</v>
      </c>
      <c r="J317" s="80">
        <v>1985</v>
      </c>
      <c r="K317" s="72">
        <f t="shared" si="277"/>
        <v>75.503993914035746</v>
      </c>
      <c r="L317" s="80">
        <v>199</v>
      </c>
      <c r="M317" s="66">
        <f t="shared" si="288"/>
        <v>115.69767441860466</v>
      </c>
      <c r="N317" s="80">
        <f t="shared" ref="N317" si="290">J317-P317</f>
        <v>810</v>
      </c>
      <c r="O317" s="72">
        <f t="shared" si="278"/>
        <v>83.850931677018636</v>
      </c>
      <c r="P317" s="80">
        <v>1175</v>
      </c>
      <c r="Q317" s="72">
        <f t="shared" si="279"/>
        <v>70.655441972339148</v>
      </c>
      <c r="R317" s="80">
        <v>33586</v>
      </c>
      <c r="S317" s="72">
        <f t="shared" si="280"/>
        <v>96.436672696471121</v>
      </c>
      <c r="T317" s="80">
        <v>17018</v>
      </c>
      <c r="U317" s="72">
        <f t="shared" si="281"/>
        <v>97.118073389259834</v>
      </c>
      <c r="V317" s="80">
        <v>12386</v>
      </c>
      <c r="W317" s="72">
        <f t="shared" si="282"/>
        <v>97.897565602276316</v>
      </c>
      <c r="X317" s="80">
        <f t="shared" si="283"/>
        <v>-4632</v>
      </c>
      <c r="Y317" s="72">
        <f t="shared" si="284"/>
        <v>95.093409977417366</v>
      </c>
      <c r="Z317" s="80">
        <f t="shared" si="285"/>
        <v>28954</v>
      </c>
      <c r="AA317" s="197">
        <f t="shared" si="286"/>
        <v>96.65509413806916</v>
      </c>
      <c r="AB317" s="58"/>
    </row>
    <row r="318" spans="1:31" s="59" customFormat="1" ht="12" customHeight="1">
      <c r="A318" s="58"/>
      <c r="B318" s="27" t="s">
        <v>325</v>
      </c>
      <c r="C318" s="40" t="s">
        <v>326</v>
      </c>
      <c r="D318" s="71">
        <v>31242</v>
      </c>
      <c r="E318" s="72">
        <f t="shared" si="274"/>
        <v>100.04803535402056</v>
      </c>
      <c r="F318" s="80">
        <v>2964</v>
      </c>
      <c r="G318" s="72">
        <f t="shared" si="275"/>
        <v>108.17518248175182</v>
      </c>
      <c r="H318" s="83">
        <v>3997</v>
      </c>
      <c r="I318" s="72">
        <f t="shared" si="276"/>
        <v>95.874310386183737</v>
      </c>
      <c r="J318" s="80">
        <v>1890</v>
      </c>
      <c r="K318" s="72">
        <f t="shared" si="277"/>
        <v>78.848560700876092</v>
      </c>
      <c r="L318" s="80">
        <v>205</v>
      </c>
      <c r="M318" s="66">
        <f t="shared" si="288"/>
        <v>112.02185792349727</v>
      </c>
      <c r="N318" s="80">
        <f>J318-P318</f>
        <v>805</v>
      </c>
      <c r="O318" s="72">
        <f t="shared" si="278"/>
        <v>86.188436830835116</v>
      </c>
      <c r="P318" s="80">
        <v>1085</v>
      </c>
      <c r="Q318" s="72">
        <f t="shared" si="279"/>
        <v>74.162679425837325</v>
      </c>
      <c r="R318" s="80">
        <v>33132</v>
      </c>
      <c r="S318" s="72">
        <f t="shared" si="280"/>
        <v>98.536759457530337</v>
      </c>
      <c r="T318" s="80">
        <v>16561</v>
      </c>
      <c r="U318" s="72">
        <f t="shared" si="281"/>
        <v>100.43665473952332</v>
      </c>
      <c r="V318" s="80">
        <v>11877</v>
      </c>
      <c r="W318" s="72">
        <f t="shared" si="282"/>
        <v>101.92225178065735</v>
      </c>
      <c r="X318" s="80">
        <f t="shared" si="283"/>
        <v>-4684</v>
      </c>
      <c r="Y318" s="72">
        <f t="shared" si="284"/>
        <v>96.856906534325887</v>
      </c>
      <c r="Z318" s="80">
        <f t="shared" si="285"/>
        <v>28448</v>
      </c>
      <c r="AA318" s="197">
        <f t="shared" si="286"/>
        <v>98.818952341253294</v>
      </c>
      <c r="AB318" s="58"/>
    </row>
    <row r="319" spans="1:31" s="59" customFormat="1" ht="12" customHeight="1">
      <c r="A319" s="58"/>
      <c r="B319" s="28" t="s">
        <v>327</v>
      </c>
      <c r="C319" s="42" t="s">
        <v>328</v>
      </c>
      <c r="D319" s="73">
        <v>31664</v>
      </c>
      <c r="E319" s="74">
        <f t="shared" si="274"/>
        <v>96.849574845537418</v>
      </c>
      <c r="F319" s="79">
        <v>3051</v>
      </c>
      <c r="G319" s="74">
        <f t="shared" si="275"/>
        <v>99.478317574176728</v>
      </c>
      <c r="H319" s="79">
        <v>2492</v>
      </c>
      <c r="I319" s="74">
        <f t="shared" si="276"/>
        <v>95.114503816793899</v>
      </c>
      <c r="J319" s="85">
        <v>1882</v>
      </c>
      <c r="K319" s="74">
        <f t="shared" si="277"/>
        <v>69.703703703703695</v>
      </c>
      <c r="L319" s="162">
        <v>223</v>
      </c>
      <c r="M319" s="74">
        <f t="shared" si="288"/>
        <v>104.20560747663552</v>
      </c>
      <c r="N319" s="86">
        <f t="shared" ref="N319:N321" si="291">J319-P319</f>
        <v>797</v>
      </c>
      <c r="O319" s="74">
        <f t="shared" si="278"/>
        <v>73.864689527340133</v>
      </c>
      <c r="P319" s="85">
        <v>1085</v>
      </c>
      <c r="Q319" s="74">
        <f t="shared" si="279"/>
        <v>66.933991363355943</v>
      </c>
      <c r="R319" s="85">
        <v>33546</v>
      </c>
      <c r="S319" s="74">
        <f t="shared" si="280"/>
        <v>94.778776063739613</v>
      </c>
      <c r="T319" s="86">
        <v>17809</v>
      </c>
      <c r="U319" s="74">
        <f t="shared" si="281"/>
        <v>98.692158492657242</v>
      </c>
      <c r="V319" s="86">
        <v>12728</v>
      </c>
      <c r="W319" s="74">
        <f t="shared" si="282"/>
        <v>105.10322047894303</v>
      </c>
      <c r="X319" s="86">
        <f t="shared" si="283"/>
        <v>-5081</v>
      </c>
      <c r="Y319" s="74">
        <f t="shared" si="284"/>
        <v>85.610783487784332</v>
      </c>
      <c r="Z319" s="86">
        <f t="shared" si="285"/>
        <v>28465</v>
      </c>
      <c r="AA319" s="206">
        <f t="shared" si="286"/>
        <v>96.625818934790729</v>
      </c>
      <c r="AB319" s="58"/>
    </row>
    <row r="320" spans="1:31" s="2" customFormat="1" ht="12" customHeight="1">
      <c r="A320" s="3"/>
      <c r="B320" s="27" t="s">
        <v>332</v>
      </c>
      <c r="C320" s="40" t="s">
        <v>333</v>
      </c>
      <c r="D320" s="65">
        <v>33660</v>
      </c>
      <c r="E320" s="66">
        <f t="shared" ref="E320:E331" si="292">D320/D308*100</f>
        <v>101.97836822492199</v>
      </c>
      <c r="F320" s="76">
        <v>3391</v>
      </c>
      <c r="G320" s="66">
        <f t="shared" ref="G320:G331" si="293">F320/F308*100</f>
        <v>115.41865214431586</v>
      </c>
      <c r="H320" s="81">
        <v>3300</v>
      </c>
      <c r="I320" s="66">
        <f t="shared" ref="I320:I331" si="294">H320/H308*100</f>
        <v>98.71373018247084</v>
      </c>
      <c r="J320" s="76">
        <v>2138</v>
      </c>
      <c r="K320" s="66">
        <f t="shared" ref="K320:K331" si="295">J320/J308*100</f>
        <v>83.777429467084644</v>
      </c>
      <c r="L320" s="76">
        <v>202</v>
      </c>
      <c r="M320" s="66">
        <f t="shared" si="288"/>
        <v>116.76300578034682</v>
      </c>
      <c r="N320" s="76">
        <f t="shared" si="291"/>
        <v>873</v>
      </c>
      <c r="O320" s="66">
        <f t="shared" ref="O320:O331" si="296">N320/N308*100</f>
        <v>108.5820895522388</v>
      </c>
      <c r="P320" s="76">
        <v>1265</v>
      </c>
      <c r="Q320" s="66">
        <f t="shared" ref="Q320:Q331" si="297">P320/P308*100</f>
        <v>72.368421052631575</v>
      </c>
      <c r="R320" s="76">
        <v>35798</v>
      </c>
      <c r="S320" s="66">
        <f t="shared" ref="S320:S331" si="298">R320/R308*100</f>
        <v>100.67212238814365</v>
      </c>
      <c r="T320" s="76">
        <v>19024</v>
      </c>
      <c r="U320" s="66">
        <f t="shared" ref="U320:U331" si="299">T320/T308*100</f>
        <v>106.46966644280278</v>
      </c>
      <c r="V320" s="76">
        <v>12513</v>
      </c>
      <c r="W320" s="66">
        <f t="shared" ref="W320:W331" si="300">V320/V308*100</f>
        <v>97.895478015959952</v>
      </c>
      <c r="X320" s="76">
        <f t="shared" ref="X320:X331" si="301">V320-T320</f>
        <v>-6511</v>
      </c>
      <c r="Y320" s="66">
        <f t="shared" ref="Y320:Y331" si="302">X320/X308*100</f>
        <v>128.01808887141172</v>
      </c>
      <c r="Z320" s="76">
        <f t="shared" ref="Z320:Z331" si="303">R320+X320</f>
        <v>29287</v>
      </c>
      <c r="AA320" s="194">
        <f t="shared" ref="AA320:AA331" si="304">Z320/Z308*100</f>
        <v>96.108030059396839</v>
      </c>
      <c r="AB320" s="1"/>
      <c r="AC320" s="54"/>
      <c r="AE320" s="54"/>
    </row>
    <row r="321" spans="1:28" s="59" customFormat="1" ht="12" customHeight="1">
      <c r="A321" s="58"/>
      <c r="B321" s="27" t="s">
        <v>334</v>
      </c>
      <c r="C321" s="40" t="s">
        <v>335</v>
      </c>
      <c r="D321" s="71">
        <v>36106</v>
      </c>
      <c r="E321" s="72">
        <f t="shared" si="292"/>
        <v>104.9928756288348</v>
      </c>
      <c r="F321" s="80">
        <v>3292</v>
      </c>
      <c r="G321" s="72">
        <f t="shared" si="293"/>
        <v>114.90401396160559</v>
      </c>
      <c r="H321" s="83">
        <v>4189</v>
      </c>
      <c r="I321" s="72">
        <f t="shared" si="294"/>
        <v>98.727315578600056</v>
      </c>
      <c r="J321" s="80">
        <v>2111</v>
      </c>
      <c r="K321" s="72">
        <f t="shared" si="295"/>
        <v>76.457805143064107</v>
      </c>
      <c r="L321" s="80">
        <v>216</v>
      </c>
      <c r="M321" s="72">
        <f t="shared" si="288"/>
        <v>118.0327868852459</v>
      </c>
      <c r="N321" s="80">
        <f t="shared" si="291"/>
        <v>869</v>
      </c>
      <c r="O321" s="72">
        <f t="shared" si="296"/>
        <v>97.970687711386688</v>
      </c>
      <c r="P321" s="80">
        <v>1242</v>
      </c>
      <c r="Q321" s="72">
        <f t="shared" si="297"/>
        <v>66.27534685165422</v>
      </c>
      <c r="R321" s="80">
        <v>38217</v>
      </c>
      <c r="S321" s="72">
        <f t="shared" si="298"/>
        <v>102.87213997308211</v>
      </c>
      <c r="T321" s="80">
        <v>19990</v>
      </c>
      <c r="U321" s="72">
        <f t="shared" si="299"/>
        <v>110.15594864164875</v>
      </c>
      <c r="V321" s="80">
        <v>13179</v>
      </c>
      <c r="W321" s="72">
        <f t="shared" si="300"/>
        <v>103.14627846912421</v>
      </c>
      <c r="X321" s="80">
        <f t="shared" si="301"/>
        <v>-6811</v>
      </c>
      <c r="Y321" s="72">
        <f t="shared" si="302"/>
        <v>126.83426443202978</v>
      </c>
      <c r="Z321" s="80">
        <f t="shared" si="303"/>
        <v>31406</v>
      </c>
      <c r="AA321" s="197">
        <f t="shared" si="304"/>
        <v>98.823159219634988</v>
      </c>
      <c r="AB321" s="58"/>
    </row>
    <row r="322" spans="1:28" s="59" customFormat="1" ht="12" customHeight="1">
      <c r="A322" s="58"/>
      <c r="B322" s="27" t="s">
        <v>336</v>
      </c>
      <c r="C322" s="40" t="s">
        <v>5</v>
      </c>
      <c r="D322" s="71">
        <v>35756</v>
      </c>
      <c r="E322" s="72">
        <f t="shared" si="292"/>
        <v>107.07954000958313</v>
      </c>
      <c r="F322" s="80">
        <v>2960</v>
      </c>
      <c r="G322" s="72">
        <f t="shared" si="293"/>
        <v>120.5211726384365</v>
      </c>
      <c r="H322" s="83">
        <v>4468</v>
      </c>
      <c r="I322" s="72">
        <f t="shared" si="294"/>
        <v>100.4270622611823</v>
      </c>
      <c r="J322" s="80">
        <v>2020</v>
      </c>
      <c r="K322" s="72">
        <f t="shared" si="295"/>
        <v>74.81481481481481</v>
      </c>
      <c r="L322" s="80">
        <v>174</v>
      </c>
      <c r="M322" s="72">
        <f t="shared" si="288"/>
        <v>114.4736842105263</v>
      </c>
      <c r="N322" s="80">
        <f>J322-P322</f>
        <v>753</v>
      </c>
      <c r="O322" s="72">
        <f t="shared" si="296"/>
        <v>87.354988399071928</v>
      </c>
      <c r="P322" s="80">
        <v>1267</v>
      </c>
      <c r="Q322" s="72">
        <f t="shared" si="297"/>
        <v>68.933623503808477</v>
      </c>
      <c r="R322" s="80">
        <v>37776</v>
      </c>
      <c r="S322" s="72">
        <f t="shared" si="298"/>
        <v>104.66585392884851</v>
      </c>
      <c r="T322" s="80">
        <v>19246</v>
      </c>
      <c r="U322" s="72">
        <f t="shared" si="299"/>
        <v>108.40374000225302</v>
      </c>
      <c r="V322" s="80">
        <v>12774</v>
      </c>
      <c r="W322" s="72">
        <f t="shared" si="300"/>
        <v>101.53405929576344</v>
      </c>
      <c r="X322" s="80">
        <f t="shared" si="301"/>
        <v>-6472</v>
      </c>
      <c r="Y322" s="72">
        <f t="shared" si="302"/>
        <v>125.1111540692055</v>
      </c>
      <c r="Z322" s="80">
        <f t="shared" si="303"/>
        <v>31304</v>
      </c>
      <c r="AA322" s="197">
        <f t="shared" si="304"/>
        <v>101.24518904233643</v>
      </c>
      <c r="AB322" s="58"/>
    </row>
    <row r="323" spans="1:28" s="59" customFormat="1" ht="12" customHeight="1">
      <c r="A323" s="58"/>
      <c r="B323" s="27" t="s">
        <v>337</v>
      </c>
      <c r="C323" s="40" t="s">
        <v>338</v>
      </c>
      <c r="D323" s="71">
        <v>34858</v>
      </c>
      <c r="E323" s="72">
        <f t="shared" si="292"/>
        <v>103.62685058564718</v>
      </c>
      <c r="F323" s="80">
        <v>3085</v>
      </c>
      <c r="G323" s="72">
        <f t="shared" si="293"/>
        <v>108.24561403508773</v>
      </c>
      <c r="H323" s="83">
        <v>2706</v>
      </c>
      <c r="I323" s="72">
        <f t="shared" si="294"/>
        <v>97.972483707458366</v>
      </c>
      <c r="J323" s="80">
        <v>2166</v>
      </c>
      <c r="K323" s="72">
        <f t="shared" si="295"/>
        <v>72.58713136729223</v>
      </c>
      <c r="L323" s="80">
        <v>215</v>
      </c>
      <c r="M323" s="72">
        <f t="shared" si="288"/>
        <v>106.43564356435644</v>
      </c>
      <c r="N323" s="80">
        <f t="shared" ref="N323:N325" si="305">J323-P323</f>
        <v>858</v>
      </c>
      <c r="O323" s="72">
        <f t="shared" si="296"/>
        <v>87.195121951219505</v>
      </c>
      <c r="P323" s="80">
        <v>1308</v>
      </c>
      <c r="Q323" s="72">
        <f t="shared" si="297"/>
        <v>65.400000000000006</v>
      </c>
      <c r="R323" s="80">
        <v>37024</v>
      </c>
      <c r="S323" s="72">
        <f t="shared" si="298"/>
        <v>101.09770083556333</v>
      </c>
      <c r="T323" s="80">
        <v>20027</v>
      </c>
      <c r="U323" s="72">
        <f t="shared" si="299"/>
        <v>107.03901656867984</v>
      </c>
      <c r="V323" s="80">
        <v>13355</v>
      </c>
      <c r="W323" s="72">
        <f t="shared" si="300"/>
        <v>99.256781865477521</v>
      </c>
      <c r="X323" s="80">
        <f t="shared" si="301"/>
        <v>-6672</v>
      </c>
      <c r="Y323" s="72">
        <f t="shared" si="302"/>
        <v>126.96479543292102</v>
      </c>
      <c r="Z323" s="80">
        <f t="shared" si="303"/>
        <v>30352</v>
      </c>
      <c r="AA323" s="197">
        <f t="shared" si="304"/>
        <v>96.76411515286766</v>
      </c>
      <c r="AB323" s="58"/>
    </row>
    <row r="324" spans="1:28" s="59" customFormat="1" ht="12" customHeight="1">
      <c r="A324" s="58"/>
      <c r="B324" s="27" t="s">
        <v>339</v>
      </c>
      <c r="C324" s="40" t="s">
        <v>340</v>
      </c>
      <c r="D324" s="71">
        <v>33195</v>
      </c>
      <c r="E324" s="72">
        <f t="shared" si="292"/>
        <v>105.54513370004133</v>
      </c>
      <c r="F324" s="80">
        <v>3475</v>
      </c>
      <c r="G324" s="72">
        <f t="shared" si="293"/>
        <v>110.9514687100894</v>
      </c>
      <c r="H324" s="83">
        <v>490</v>
      </c>
      <c r="I324" s="72">
        <f t="shared" si="294"/>
        <v>87.97127468581688</v>
      </c>
      <c r="J324" s="80">
        <v>2345</v>
      </c>
      <c r="K324" s="72">
        <f t="shared" si="295"/>
        <v>79.357021996615913</v>
      </c>
      <c r="L324" s="80">
        <v>211</v>
      </c>
      <c r="M324" s="72">
        <f t="shared" ref="M324:M331" si="306">L324/L312*100</f>
        <v>113.44086021505377</v>
      </c>
      <c r="N324" s="80">
        <f t="shared" si="305"/>
        <v>979</v>
      </c>
      <c r="O324" s="72">
        <f t="shared" si="296"/>
        <v>100.20470829068577</v>
      </c>
      <c r="P324" s="80">
        <v>1366</v>
      </c>
      <c r="Q324" s="72">
        <f t="shared" si="297"/>
        <v>69.059656218402438</v>
      </c>
      <c r="R324" s="80">
        <v>35540</v>
      </c>
      <c r="S324" s="72">
        <f t="shared" si="298"/>
        <v>103.29593675521711</v>
      </c>
      <c r="T324" s="80">
        <v>20120</v>
      </c>
      <c r="U324" s="72">
        <f t="shared" si="299"/>
        <v>109.27655876602216</v>
      </c>
      <c r="V324" s="80">
        <v>13757</v>
      </c>
      <c r="W324" s="72">
        <f t="shared" si="300"/>
        <v>101.78307191476767</v>
      </c>
      <c r="X324" s="80">
        <f t="shared" si="301"/>
        <v>-6363</v>
      </c>
      <c r="Y324" s="72">
        <f t="shared" si="302"/>
        <v>129.96323529411765</v>
      </c>
      <c r="Z324" s="80">
        <f t="shared" si="303"/>
        <v>29177</v>
      </c>
      <c r="AA324" s="197">
        <f t="shared" si="304"/>
        <v>98.871568959674676</v>
      </c>
      <c r="AB324" s="58"/>
    </row>
    <row r="325" spans="1:28" s="59" customFormat="1" ht="12" customHeight="1">
      <c r="A325" s="58"/>
      <c r="B325" s="27" t="s">
        <v>341</v>
      </c>
      <c r="C325" s="40" t="s">
        <v>8</v>
      </c>
      <c r="D325" s="71">
        <v>35715</v>
      </c>
      <c r="E325" s="72">
        <f t="shared" si="292"/>
        <v>105.81281663852103</v>
      </c>
      <c r="F325" s="80">
        <v>3467</v>
      </c>
      <c r="G325" s="72">
        <f t="shared" si="293"/>
        <v>118.65160848733744</v>
      </c>
      <c r="H325" s="83">
        <v>4044</v>
      </c>
      <c r="I325" s="72">
        <f t="shared" si="294"/>
        <v>96.262794572720779</v>
      </c>
      <c r="J325" s="80">
        <v>2133</v>
      </c>
      <c r="K325" s="72">
        <f t="shared" si="295"/>
        <v>76.781857451403894</v>
      </c>
      <c r="L325" s="80">
        <v>201</v>
      </c>
      <c r="M325" s="72">
        <f t="shared" si="306"/>
        <v>89.333333333333329</v>
      </c>
      <c r="N325" s="80">
        <f t="shared" si="305"/>
        <v>856</v>
      </c>
      <c r="O325" s="72">
        <f t="shared" si="296"/>
        <v>89.446185997910135</v>
      </c>
      <c r="P325" s="80">
        <v>1277</v>
      </c>
      <c r="Q325" s="72">
        <f t="shared" si="297"/>
        <v>70.126304228445917</v>
      </c>
      <c r="R325" s="80">
        <v>37848</v>
      </c>
      <c r="S325" s="72">
        <f t="shared" si="298"/>
        <v>103.60515726369385</v>
      </c>
      <c r="T325" s="80">
        <v>19571</v>
      </c>
      <c r="U325" s="72">
        <f t="shared" si="299"/>
        <v>108.46264686322323</v>
      </c>
      <c r="V325" s="80">
        <v>13625</v>
      </c>
      <c r="W325" s="72">
        <f t="shared" si="300"/>
        <v>103.27446373076631</v>
      </c>
      <c r="X325" s="80">
        <f t="shared" si="301"/>
        <v>-5946</v>
      </c>
      <c r="Y325" s="72">
        <f t="shared" si="302"/>
        <v>122.5726654298083</v>
      </c>
      <c r="Z325" s="80">
        <f t="shared" si="303"/>
        <v>31902</v>
      </c>
      <c r="AA325" s="197">
        <f t="shared" si="304"/>
        <v>100.70075757575758</v>
      </c>
      <c r="AB325" s="58"/>
    </row>
    <row r="326" spans="1:28" s="59" customFormat="1" ht="12" customHeight="1">
      <c r="A326" s="58"/>
      <c r="B326" s="27" t="s">
        <v>342</v>
      </c>
      <c r="C326" s="40" t="s">
        <v>9</v>
      </c>
      <c r="D326" s="71">
        <v>36255</v>
      </c>
      <c r="E326" s="72">
        <f t="shared" si="292"/>
        <v>104.64713522874874</v>
      </c>
      <c r="F326" s="80">
        <v>3868</v>
      </c>
      <c r="G326" s="72">
        <f t="shared" si="293"/>
        <v>114.37019515079834</v>
      </c>
      <c r="H326" s="80">
        <v>4426</v>
      </c>
      <c r="I326" s="72">
        <f t="shared" si="294"/>
        <v>99.282189322566168</v>
      </c>
      <c r="J326" s="80">
        <v>1454</v>
      </c>
      <c r="K326" s="72">
        <f t="shared" si="295"/>
        <v>61.951427354069025</v>
      </c>
      <c r="L326" s="80">
        <v>202</v>
      </c>
      <c r="M326" s="72">
        <f t="shared" si="306"/>
        <v>85.232067510548532</v>
      </c>
      <c r="N326" s="80">
        <f>J326-P326</f>
        <v>203</v>
      </c>
      <c r="O326" s="72">
        <f t="shared" si="296"/>
        <v>22.234392113910186</v>
      </c>
      <c r="P326" s="80">
        <v>1251</v>
      </c>
      <c r="Q326" s="72">
        <f t="shared" si="297"/>
        <v>87.238493723849373</v>
      </c>
      <c r="R326" s="80">
        <v>37709</v>
      </c>
      <c r="S326" s="72">
        <f t="shared" si="298"/>
        <v>101.93825692041523</v>
      </c>
      <c r="T326" s="80">
        <v>19244</v>
      </c>
      <c r="U326" s="72">
        <f t="shared" si="299"/>
        <v>104.66090172404417</v>
      </c>
      <c r="V326" s="80">
        <v>15383</v>
      </c>
      <c r="W326" s="72">
        <f t="shared" si="300"/>
        <v>116.87433520741529</v>
      </c>
      <c r="X326" s="80">
        <f t="shared" si="301"/>
        <v>-3861</v>
      </c>
      <c r="Y326" s="72">
        <f t="shared" si="302"/>
        <v>73.894736842105274</v>
      </c>
      <c r="Z326" s="80">
        <f t="shared" si="303"/>
        <v>33848</v>
      </c>
      <c r="AA326" s="197">
        <f t="shared" si="304"/>
        <v>106.55082318128876</v>
      </c>
      <c r="AB326" s="58"/>
    </row>
    <row r="327" spans="1:28" s="59" customFormat="1" ht="12" customHeight="1">
      <c r="A327" s="58"/>
      <c r="B327" s="27" t="s">
        <v>343</v>
      </c>
      <c r="C327" s="40" t="s">
        <v>10</v>
      </c>
      <c r="D327" s="71">
        <v>34703</v>
      </c>
      <c r="E327" s="72">
        <f t="shared" si="292"/>
        <v>106.25861171499433</v>
      </c>
      <c r="F327" s="80">
        <v>3809</v>
      </c>
      <c r="G327" s="72">
        <f t="shared" si="293"/>
        <v>114.76348297680023</v>
      </c>
      <c r="H327" s="83">
        <v>4057</v>
      </c>
      <c r="I327" s="72">
        <f t="shared" si="294"/>
        <v>101.62825651302605</v>
      </c>
      <c r="J327" s="80">
        <v>1292</v>
      </c>
      <c r="K327" s="72">
        <f t="shared" si="295"/>
        <v>63.178484107579457</v>
      </c>
      <c r="L327" s="80">
        <v>214</v>
      </c>
      <c r="M327" s="72">
        <f t="shared" si="306"/>
        <v>109.18367346938776</v>
      </c>
      <c r="N327" s="80">
        <f t="shared" ref="N327" si="307">J327-P327</f>
        <v>215</v>
      </c>
      <c r="O327" s="72">
        <f t="shared" si="296"/>
        <v>26.841448189762794</v>
      </c>
      <c r="P327" s="80">
        <v>1077</v>
      </c>
      <c r="Q327" s="72">
        <f t="shared" si="297"/>
        <v>86.575562700964625</v>
      </c>
      <c r="R327" s="80">
        <v>35995</v>
      </c>
      <c r="S327" s="72">
        <f t="shared" si="298"/>
        <v>103.72003227293685</v>
      </c>
      <c r="T327" s="80">
        <v>18349</v>
      </c>
      <c r="U327" s="72">
        <f t="shared" si="299"/>
        <v>106.23552570634554</v>
      </c>
      <c r="V327" s="80">
        <v>14462</v>
      </c>
      <c r="W327" s="72">
        <f t="shared" si="300"/>
        <v>111.57228822712544</v>
      </c>
      <c r="X327" s="80">
        <f t="shared" si="301"/>
        <v>-3887</v>
      </c>
      <c r="Y327" s="72">
        <f t="shared" si="302"/>
        <v>90.185614849187928</v>
      </c>
      <c r="Z327" s="80">
        <f t="shared" si="303"/>
        <v>32108</v>
      </c>
      <c r="AA327" s="197">
        <f t="shared" si="304"/>
        <v>105.639270908732</v>
      </c>
      <c r="AB327" s="58"/>
    </row>
    <row r="328" spans="1:28" s="59" customFormat="1" ht="12" customHeight="1">
      <c r="A328" s="58"/>
      <c r="B328" s="27" t="s">
        <v>344</v>
      </c>
      <c r="C328" s="40" t="s">
        <v>11</v>
      </c>
      <c r="D328" s="71">
        <v>33595</v>
      </c>
      <c r="E328" s="72">
        <f t="shared" si="292"/>
        <v>104.97125359330084</v>
      </c>
      <c r="F328" s="80">
        <v>3673</v>
      </c>
      <c r="G328" s="72">
        <f t="shared" si="293"/>
        <v>107.33489187609587</v>
      </c>
      <c r="H328" s="83">
        <v>3295</v>
      </c>
      <c r="I328" s="72">
        <f t="shared" si="294"/>
        <v>99.516762307459985</v>
      </c>
      <c r="J328" s="80">
        <v>1331</v>
      </c>
      <c r="K328" s="72">
        <f t="shared" si="295"/>
        <v>67.120524457892088</v>
      </c>
      <c r="L328" s="80">
        <v>259</v>
      </c>
      <c r="M328" s="66">
        <f t="shared" si="306"/>
        <v>108.36820083682008</v>
      </c>
      <c r="N328" s="80">
        <f>J328-P328</f>
        <v>260</v>
      </c>
      <c r="O328" s="72">
        <f t="shared" si="296"/>
        <v>31.43893591293833</v>
      </c>
      <c r="P328" s="80">
        <v>1071</v>
      </c>
      <c r="Q328" s="72">
        <f t="shared" si="297"/>
        <v>92.64705882352942</v>
      </c>
      <c r="R328" s="80">
        <v>34926</v>
      </c>
      <c r="S328" s="72">
        <f t="shared" si="298"/>
        <v>102.76282107864772</v>
      </c>
      <c r="T328" s="80">
        <v>18493</v>
      </c>
      <c r="U328" s="72">
        <f t="shared" si="299"/>
        <v>106.80951830888299</v>
      </c>
      <c r="V328" s="80">
        <v>14063</v>
      </c>
      <c r="W328" s="72">
        <f t="shared" si="300"/>
        <v>109.61028838659392</v>
      </c>
      <c r="X328" s="80">
        <f t="shared" si="301"/>
        <v>-4430</v>
      </c>
      <c r="Y328" s="72">
        <f t="shared" si="302"/>
        <v>98.795718108831394</v>
      </c>
      <c r="Z328" s="80">
        <f t="shared" si="303"/>
        <v>30496</v>
      </c>
      <c r="AA328" s="197">
        <f t="shared" si="304"/>
        <v>103.36575941429685</v>
      </c>
      <c r="AB328" s="58"/>
    </row>
    <row r="329" spans="1:28" s="59" customFormat="1" ht="12" customHeight="1">
      <c r="A329" s="58"/>
      <c r="B329" s="27" t="s">
        <v>345</v>
      </c>
      <c r="C329" s="40" t="s">
        <v>346</v>
      </c>
      <c r="D329" s="180">
        <v>33447</v>
      </c>
      <c r="E329" s="179">
        <f t="shared" si="292"/>
        <v>105.8415872915414</v>
      </c>
      <c r="F329" s="180">
        <v>3180</v>
      </c>
      <c r="G329" s="179">
        <f t="shared" si="293"/>
        <v>117.73417252869307</v>
      </c>
      <c r="H329" s="188">
        <v>3598</v>
      </c>
      <c r="I329" s="179">
        <f t="shared" si="294"/>
        <v>96.177492649024316</v>
      </c>
      <c r="J329" s="180">
        <v>1285</v>
      </c>
      <c r="K329" s="179">
        <f t="shared" si="295"/>
        <v>64.735516372795971</v>
      </c>
      <c r="L329" s="180">
        <v>200</v>
      </c>
      <c r="M329" s="23">
        <f t="shared" si="306"/>
        <v>100.50251256281406</v>
      </c>
      <c r="N329" s="180">
        <f t="shared" ref="N329" si="308">J329-P329</f>
        <v>201</v>
      </c>
      <c r="O329" s="179">
        <f t="shared" si="296"/>
        <v>24.814814814814813</v>
      </c>
      <c r="P329" s="180">
        <v>1084</v>
      </c>
      <c r="Q329" s="179">
        <f t="shared" si="297"/>
        <v>92.255319148936167</v>
      </c>
      <c r="R329" s="180">
        <v>34732</v>
      </c>
      <c r="S329" s="179">
        <f t="shared" si="298"/>
        <v>103.41213600905139</v>
      </c>
      <c r="T329" s="180">
        <v>18228</v>
      </c>
      <c r="U329" s="179">
        <f t="shared" si="299"/>
        <v>107.11011869784934</v>
      </c>
      <c r="V329" s="180">
        <v>13535</v>
      </c>
      <c r="W329" s="179">
        <f t="shared" si="300"/>
        <v>109.2766026158566</v>
      </c>
      <c r="X329" s="180">
        <f t="shared" si="301"/>
        <v>-4693</v>
      </c>
      <c r="Y329" s="179">
        <f t="shared" si="302"/>
        <v>101.31692573402418</v>
      </c>
      <c r="Z329" s="180">
        <f t="shared" si="303"/>
        <v>30039</v>
      </c>
      <c r="AA329" s="181">
        <f t="shared" si="304"/>
        <v>103.7473233404711</v>
      </c>
      <c r="AB329" s="58"/>
    </row>
    <row r="330" spans="1:28" s="59" customFormat="1" ht="12" customHeight="1">
      <c r="A330" s="58"/>
      <c r="B330" s="27" t="s">
        <v>347</v>
      </c>
      <c r="C330" s="40" t="s">
        <v>348</v>
      </c>
      <c r="D330" s="187">
        <v>32455</v>
      </c>
      <c r="E330" s="179">
        <f t="shared" si="292"/>
        <v>103.88259394404969</v>
      </c>
      <c r="F330" s="180">
        <v>3292</v>
      </c>
      <c r="G330" s="179">
        <f t="shared" si="293"/>
        <v>111.06612685560053</v>
      </c>
      <c r="H330" s="188">
        <v>3831</v>
      </c>
      <c r="I330" s="179">
        <f t="shared" si="294"/>
        <v>95.846885163872912</v>
      </c>
      <c r="J330" s="180">
        <v>1763</v>
      </c>
      <c r="K330" s="179">
        <f t="shared" si="295"/>
        <v>93.280423280423292</v>
      </c>
      <c r="L330" s="180">
        <v>749</v>
      </c>
      <c r="M330" s="23">
        <f t="shared" si="306"/>
        <v>365.36585365853659</v>
      </c>
      <c r="N330" s="180">
        <f>J330-P330</f>
        <v>750</v>
      </c>
      <c r="O330" s="179">
        <f t="shared" si="296"/>
        <v>93.16770186335404</v>
      </c>
      <c r="P330" s="180">
        <v>1013</v>
      </c>
      <c r="Q330" s="179">
        <f t="shared" si="297"/>
        <v>93.364055299539174</v>
      </c>
      <c r="R330" s="180">
        <v>34218</v>
      </c>
      <c r="S330" s="179">
        <f t="shared" si="298"/>
        <v>103.27779789931184</v>
      </c>
      <c r="T330" s="180">
        <v>17408</v>
      </c>
      <c r="U330" s="179">
        <f t="shared" si="299"/>
        <v>105.1144254573999</v>
      </c>
      <c r="V330" s="180">
        <v>12499</v>
      </c>
      <c r="W330" s="179">
        <f t="shared" si="300"/>
        <v>105.23701271364823</v>
      </c>
      <c r="X330" s="180">
        <f t="shared" si="301"/>
        <v>-4909</v>
      </c>
      <c r="Y330" s="179">
        <f t="shared" si="302"/>
        <v>104.80358667805294</v>
      </c>
      <c r="Z330" s="180">
        <f t="shared" si="303"/>
        <v>29309</v>
      </c>
      <c r="AA330" s="181">
        <f t="shared" si="304"/>
        <v>103.0265748031496</v>
      </c>
      <c r="AB330" s="58"/>
    </row>
    <row r="331" spans="1:28" s="59" customFormat="1" ht="12" customHeight="1">
      <c r="A331" s="58"/>
      <c r="B331" s="29" t="s">
        <v>349</v>
      </c>
      <c r="C331" s="43" t="s">
        <v>350</v>
      </c>
      <c r="D331" s="189">
        <v>34589</v>
      </c>
      <c r="E331" s="200">
        <f t="shared" si="292"/>
        <v>109.23762001010611</v>
      </c>
      <c r="F331" s="201">
        <v>3917</v>
      </c>
      <c r="G331" s="200">
        <f t="shared" si="293"/>
        <v>128.38413634873811</v>
      </c>
      <c r="H331" s="201">
        <v>2603</v>
      </c>
      <c r="I331" s="200">
        <f t="shared" si="294"/>
        <v>104.45425361155698</v>
      </c>
      <c r="J331" s="202">
        <v>1802</v>
      </c>
      <c r="K331" s="200">
        <f t="shared" si="295"/>
        <v>95.749202975557907</v>
      </c>
      <c r="L331" s="203">
        <v>751</v>
      </c>
      <c r="M331" s="200">
        <f t="shared" si="306"/>
        <v>336.77130044843051</v>
      </c>
      <c r="N331" s="204">
        <f t="shared" ref="N331" si="309">J331-P331</f>
        <v>752</v>
      </c>
      <c r="O331" s="200">
        <f t="shared" si="296"/>
        <v>94.353826850690098</v>
      </c>
      <c r="P331" s="202">
        <v>1050</v>
      </c>
      <c r="Q331" s="200">
        <f t="shared" si="297"/>
        <v>96.774193548387103</v>
      </c>
      <c r="R331" s="202">
        <v>36391</v>
      </c>
      <c r="S331" s="200">
        <f t="shared" si="298"/>
        <v>108.48089190961664</v>
      </c>
      <c r="T331" s="204">
        <v>19305</v>
      </c>
      <c r="U331" s="200">
        <f t="shared" si="299"/>
        <v>108.40024706609017</v>
      </c>
      <c r="V331" s="204">
        <v>13719</v>
      </c>
      <c r="W331" s="200">
        <f t="shared" si="300"/>
        <v>107.78598365807667</v>
      </c>
      <c r="X331" s="204">
        <f t="shared" si="301"/>
        <v>-5586</v>
      </c>
      <c r="Y331" s="200">
        <f t="shared" si="302"/>
        <v>109.93898838811258</v>
      </c>
      <c r="Z331" s="204">
        <f t="shared" si="303"/>
        <v>30805</v>
      </c>
      <c r="AA331" s="205">
        <f t="shared" si="304"/>
        <v>108.22062181626559</v>
      </c>
      <c r="AB331" s="58"/>
    </row>
    <row r="332" spans="1:28" s="2" customFormat="1" ht="12" customHeight="1">
      <c r="A332" s="1"/>
      <c r="B332" s="24" t="s">
        <v>31</v>
      </c>
      <c r="C332" s="31"/>
      <c r="D332" s="36"/>
      <c r="E332" s="36"/>
      <c r="F332" s="36"/>
      <c r="G332" s="36"/>
      <c r="H332" s="36"/>
      <c r="I332" s="36"/>
      <c r="J332" s="36"/>
      <c r="K332" s="36"/>
      <c r="L332" s="36"/>
      <c r="M332" s="36"/>
      <c r="N332" s="36"/>
      <c r="O332" s="36"/>
      <c r="P332" s="36"/>
      <c r="Q332" s="36"/>
      <c r="R332" s="36"/>
      <c r="S332" s="36"/>
      <c r="T332" s="36"/>
      <c r="U332" s="36"/>
      <c r="V332" s="36"/>
      <c r="W332" s="36"/>
      <c r="X332" s="36"/>
      <c r="Y332" s="36"/>
      <c r="Z332" s="36"/>
      <c r="AA332" s="36"/>
      <c r="AB332" s="53"/>
    </row>
    <row r="333" spans="1:28" s="2" customFormat="1" ht="12" customHeight="1">
      <c r="A333" s="1"/>
      <c r="B333" s="14" t="s">
        <v>171</v>
      </c>
      <c r="C333" s="31"/>
      <c r="D333" s="3"/>
      <c r="E333" s="3"/>
      <c r="F333" s="3"/>
      <c r="G333" s="3"/>
      <c r="H333" s="3"/>
      <c r="I333" s="3"/>
      <c r="J333" s="3"/>
      <c r="K333" s="3"/>
      <c r="L333" s="3"/>
      <c r="M333" s="3"/>
      <c r="N333" s="4"/>
      <c r="O333" s="17"/>
      <c r="P333" s="4"/>
      <c r="Q333" s="17"/>
      <c r="R333" s="17"/>
      <c r="S333" s="17"/>
      <c r="T333" s="17"/>
      <c r="U333" s="17"/>
      <c r="V333" s="17"/>
      <c r="W333" s="17"/>
      <c r="X333" s="17"/>
      <c r="Y333" s="17"/>
      <c r="Z333" s="17"/>
      <c r="AA333" s="17"/>
      <c r="AB333" s="53"/>
    </row>
    <row r="334" spans="1:28" s="2" customFormat="1" ht="12" customHeight="1">
      <c r="A334" s="1"/>
      <c r="B334" s="15" t="s">
        <v>213</v>
      </c>
      <c r="C334" s="31"/>
      <c r="D334" s="3"/>
      <c r="E334" s="3"/>
      <c r="F334" s="3"/>
      <c r="G334" s="3"/>
      <c r="H334" s="3"/>
      <c r="I334" s="3"/>
      <c r="J334" s="3"/>
      <c r="K334" s="3"/>
      <c r="L334" s="3"/>
      <c r="M334" s="3"/>
      <c r="N334" s="3"/>
      <c r="O334" s="17"/>
      <c r="P334" s="3"/>
      <c r="Q334" s="17"/>
      <c r="R334" s="17"/>
      <c r="S334" s="17"/>
      <c r="T334" s="17"/>
      <c r="U334" s="17"/>
      <c r="V334" s="17"/>
      <c r="W334" s="17"/>
      <c r="X334" s="17"/>
      <c r="Y334" s="17"/>
      <c r="Z334" s="17"/>
      <c r="AA334" s="17"/>
      <c r="AB334" s="53"/>
    </row>
    <row r="335" spans="1:28" s="2" customFormat="1" ht="12" customHeight="1">
      <c r="A335" s="1"/>
      <c r="B335" s="25" t="s">
        <v>212</v>
      </c>
      <c r="C335" s="35"/>
      <c r="D335" s="1"/>
      <c r="E335" s="1"/>
      <c r="F335" s="1"/>
      <c r="G335" s="1"/>
      <c r="H335" s="1"/>
      <c r="I335" s="1"/>
      <c r="J335" s="3"/>
      <c r="K335" s="4"/>
      <c r="L335" s="4"/>
      <c r="M335" s="17"/>
      <c r="N335" s="17"/>
      <c r="O335" s="17"/>
      <c r="P335" s="17"/>
      <c r="Q335" s="17"/>
      <c r="R335" s="17"/>
      <c r="S335" s="17"/>
      <c r="T335" s="17"/>
      <c r="U335" s="17"/>
      <c r="V335" s="17"/>
      <c r="W335" s="17"/>
      <c r="X335" s="17"/>
      <c r="Y335" s="17"/>
      <c r="Z335" s="17"/>
      <c r="AA335" s="17"/>
      <c r="AB335" s="53"/>
    </row>
    <row r="336" spans="1:28" s="2" customFormat="1" ht="12" customHeight="1">
      <c r="A336" s="1"/>
      <c r="B336" s="123" t="s">
        <v>223</v>
      </c>
      <c r="C336" s="55"/>
      <c r="D336" s="56"/>
      <c r="E336" s="3"/>
      <c r="F336" s="3"/>
      <c r="G336" s="3"/>
      <c r="H336" s="3"/>
      <c r="I336" s="3"/>
      <c r="J336" s="3"/>
      <c r="K336" s="4"/>
      <c r="L336" s="4"/>
      <c r="M336" s="17"/>
      <c r="N336" s="17"/>
      <c r="O336" s="17"/>
      <c r="P336" s="17"/>
      <c r="Q336" s="17"/>
      <c r="R336" s="17"/>
      <c r="S336" s="17"/>
      <c r="T336" s="17"/>
      <c r="U336" s="17"/>
      <c r="V336" s="17"/>
      <c r="W336" s="17"/>
      <c r="X336" s="17"/>
      <c r="Y336" s="17"/>
      <c r="Z336" s="17"/>
      <c r="AA336" s="199" t="s">
        <v>351</v>
      </c>
      <c r="AB336" s="53"/>
    </row>
    <row r="337" spans="1:28" s="2" customFormat="1" ht="12" customHeight="1">
      <c r="A337" s="3"/>
      <c r="B337" s="123" t="s">
        <v>224</v>
      </c>
      <c r="C337" s="55"/>
      <c r="D337" s="56"/>
      <c r="E337" s="36"/>
      <c r="F337" s="36"/>
      <c r="G337" s="36"/>
      <c r="H337" s="36"/>
      <c r="I337" s="36"/>
      <c r="J337" s="36"/>
      <c r="K337" s="36"/>
      <c r="L337" s="36"/>
      <c r="M337" s="36"/>
      <c r="N337" s="36"/>
      <c r="O337" s="36"/>
      <c r="P337" s="36"/>
      <c r="Q337" s="36"/>
      <c r="R337" s="36"/>
      <c r="S337" s="17"/>
      <c r="T337" s="17"/>
      <c r="U337" s="17"/>
      <c r="V337" s="17"/>
      <c r="W337" s="17"/>
      <c r="X337" s="17"/>
      <c r="Y337" s="17"/>
      <c r="Z337" s="17"/>
      <c r="AA337" s="17"/>
      <c r="AB337" s="53"/>
    </row>
    <row r="338" spans="1:28" s="176" customFormat="1" ht="12" customHeight="1">
      <c r="A338" s="172"/>
      <c r="B338" s="111" t="s">
        <v>226</v>
      </c>
      <c r="C338" s="173"/>
      <c r="X338" s="175"/>
      <c r="Y338" s="175"/>
      <c r="Z338" s="175"/>
      <c r="AA338" s="175"/>
      <c r="AB338" s="53"/>
    </row>
    <row r="339" spans="1:28" s="176" customFormat="1" ht="12" customHeight="1">
      <c r="A339" s="172"/>
      <c r="B339" s="111" t="s">
        <v>225</v>
      </c>
      <c r="C339" s="173"/>
      <c r="D339" s="174"/>
      <c r="E339" s="174"/>
      <c r="F339" s="174"/>
      <c r="G339" s="174"/>
      <c r="H339" s="174"/>
      <c r="I339" s="174"/>
      <c r="J339" s="174"/>
      <c r="K339" s="174"/>
      <c r="L339" s="174"/>
      <c r="M339" s="174"/>
      <c r="N339" s="174"/>
      <c r="O339" s="174"/>
      <c r="P339" s="174"/>
      <c r="Q339" s="174"/>
      <c r="R339" s="174"/>
      <c r="S339" s="174"/>
      <c r="T339" s="174"/>
      <c r="U339" s="174"/>
      <c r="V339" s="174"/>
      <c r="W339" s="174"/>
      <c r="X339" s="174"/>
      <c r="Y339" s="174"/>
      <c r="Z339" s="174"/>
      <c r="AA339" s="174"/>
      <c r="AB339" s="53"/>
    </row>
    <row r="340" spans="1:28" s="176" customFormat="1" ht="12" customHeight="1">
      <c r="A340" s="172"/>
      <c r="B340" s="182"/>
      <c r="C340" s="173"/>
      <c r="D340" s="174">
        <f>SUM(D248:D259)</f>
        <v>373448</v>
      </c>
      <c r="E340" s="172"/>
      <c r="F340" s="174">
        <f>SUM(F248:F259)</f>
        <v>25272</v>
      </c>
      <c r="G340" s="172"/>
      <c r="H340" s="174">
        <f>SUM(H248:H259)</f>
        <v>44522</v>
      </c>
      <c r="I340" s="172"/>
      <c r="J340" s="174">
        <f>SUM(J248:J259)</f>
        <v>25754</v>
      </c>
      <c r="L340" s="174">
        <f>SUM(L248:L259)</f>
        <v>0</v>
      </c>
      <c r="M340" s="175"/>
      <c r="N340" s="174">
        <f>SUM(N248:N259)</f>
        <v>2570</v>
      </c>
      <c r="O340" s="175"/>
      <c r="P340" s="174">
        <f>SUM(P248:P259)</f>
        <v>23184</v>
      </c>
      <c r="Q340" s="175"/>
      <c r="R340" s="174">
        <f>SUM(R248:R259)</f>
        <v>399202</v>
      </c>
      <c r="S340" s="175"/>
      <c r="T340" s="174">
        <f>SUM(T248:T259)</f>
        <v>159185</v>
      </c>
      <c r="U340" s="175"/>
      <c r="V340" s="174">
        <f>SUM(V248:V259)</f>
        <v>118625</v>
      </c>
      <c r="X340" s="174">
        <f>SUM(X248:X259)</f>
        <v>-40560</v>
      </c>
      <c r="Z340" s="174">
        <f>SUM(Z248:Z259)</f>
        <v>358642</v>
      </c>
      <c r="AB340" s="54"/>
    </row>
    <row r="341" spans="1:28" s="2" customFormat="1" ht="12" customHeight="1">
      <c r="A341" s="3"/>
      <c r="B341" s="1"/>
      <c r="C341" s="35"/>
      <c r="D341" s="1"/>
      <c r="E341" s="1"/>
      <c r="F341" s="1"/>
      <c r="G341" s="1"/>
      <c r="H341" s="1"/>
      <c r="I341" s="1"/>
      <c r="J341" s="3"/>
      <c r="K341" s="4"/>
      <c r="L341" s="4"/>
      <c r="M341" s="17"/>
      <c r="N341" s="17"/>
      <c r="O341" s="17"/>
      <c r="P341" s="17"/>
      <c r="Q341" s="17"/>
      <c r="R341" s="17"/>
      <c r="S341" s="17"/>
      <c r="T341" s="17"/>
      <c r="U341" s="17"/>
      <c r="V341" s="17"/>
      <c r="W341" s="17"/>
      <c r="X341" s="17"/>
      <c r="Y341" s="17"/>
      <c r="Z341" s="17"/>
      <c r="AA341" s="17"/>
      <c r="AB341" s="53"/>
    </row>
    <row r="342" spans="1:28" s="2" customFormat="1" ht="12" customHeight="1">
      <c r="A342" s="3"/>
      <c r="B342" s="1"/>
      <c r="C342" s="35"/>
      <c r="D342" s="1"/>
      <c r="E342" s="1"/>
      <c r="F342" s="1"/>
      <c r="G342" s="1"/>
      <c r="H342" s="1"/>
      <c r="I342" s="1"/>
      <c r="J342" s="1"/>
      <c r="K342" s="4"/>
      <c r="L342" s="4"/>
      <c r="M342" s="17"/>
      <c r="N342" s="17"/>
      <c r="O342" s="17"/>
      <c r="P342" s="17"/>
      <c r="Q342" s="17"/>
      <c r="R342" s="17"/>
      <c r="S342" s="17"/>
      <c r="T342" s="17"/>
      <c r="U342" s="17"/>
      <c r="V342" s="17"/>
      <c r="W342" s="17"/>
      <c r="X342" s="17"/>
      <c r="Y342" s="17"/>
      <c r="Z342" s="17"/>
      <c r="AA342" s="17"/>
      <c r="AB342" s="53"/>
    </row>
    <row r="343" spans="1:28" s="2" customFormat="1" ht="12" customHeight="1">
      <c r="A343" s="3"/>
      <c r="B343" s="1"/>
      <c r="C343" s="35"/>
      <c r="D343" s="1"/>
      <c r="E343" s="1"/>
      <c r="F343" s="1"/>
      <c r="G343" s="1"/>
      <c r="H343" s="1"/>
      <c r="I343" s="1"/>
      <c r="J343" s="1"/>
      <c r="K343" s="4"/>
      <c r="L343" s="4"/>
      <c r="M343" s="17"/>
      <c r="N343" s="17"/>
      <c r="O343" s="17"/>
      <c r="P343" s="17"/>
      <c r="Q343" s="17"/>
      <c r="R343" s="17"/>
      <c r="S343" s="17"/>
      <c r="T343" s="17"/>
      <c r="U343" s="17"/>
      <c r="V343" s="17"/>
      <c r="W343" s="17"/>
      <c r="X343" s="17"/>
      <c r="Y343" s="17"/>
      <c r="Z343" s="17"/>
      <c r="AA343" s="17"/>
      <c r="AB343" s="53"/>
    </row>
    <row r="344" spans="1:28" s="2" customFormat="1" ht="12" customHeight="1">
      <c r="A344" s="3"/>
      <c r="B344" s="1"/>
      <c r="C344" s="35"/>
      <c r="D344" s="1"/>
      <c r="E344" s="1"/>
      <c r="F344" s="1"/>
      <c r="G344" s="1"/>
      <c r="H344" s="1"/>
      <c r="I344" s="1"/>
      <c r="J344" s="1"/>
      <c r="K344" s="4"/>
      <c r="L344" s="4"/>
      <c r="M344" s="17"/>
      <c r="N344" s="17"/>
      <c r="O344" s="17"/>
      <c r="P344" s="17"/>
      <c r="Q344" s="17"/>
      <c r="R344" s="17"/>
      <c r="S344" s="17"/>
      <c r="T344" s="17"/>
      <c r="U344" s="17"/>
      <c r="V344" s="17"/>
      <c r="W344" s="17"/>
      <c r="X344" s="17"/>
      <c r="Y344" s="17"/>
      <c r="Z344" s="17"/>
      <c r="AA344" s="17"/>
      <c r="AB344" s="53"/>
    </row>
    <row r="345" spans="1:28" s="2" customFormat="1" ht="12" customHeight="1">
      <c r="A345" s="3"/>
      <c r="B345" s="3"/>
      <c r="C345" s="31"/>
      <c r="D345" s="174">
        <f>SUM(D236:D247)</f>
        <v>369423</v>
      </c>
      <c r="E345" s="172"/>
      <c r="F345" s="174">
        <f>SUM(F236:F247)</f>
        <v>25555</v>
      </c>
      <c r="G345" s="172"/>
      <c r="H345" s="174">
        <f>SUM(H236:H247)</f>
        <v>44988</v>
      </c>
      <c r="I345" s="172"/>
      <c r="J345" s="174">
        <f>SUM(J236:J247)</f>
        <v>29004</v>
      </c>
      <c r="K345" s="172"/>
      <c r="L345" s="174">
        <f>SUM(L236:L247)</f>
        <v>0</v>
      </c>
      <c r="M345" s="172"/>
      <c r="N345" s="174">
        <f>SUM(N236:N247)</f>
        <v>2400</v>
      </c>
      <c r="O345" s="172"/>
      <c r="P345" s="174">
        <f>SUM(P236:P247)</f>
        <v>26604</v>
      </c>
      <c r="Q345" s="172"/>
      <c r="R345" s="174">
        <f>SUM(R236:R247)</f>
        <v>398427</v>
      </c>
      <c r="S345" s="172"/>
      <c r="T345" s="174">
        <f>SUM(T236:T247)</f>
        <v>157780</v>
      </c>
      <c r="U345" s="172"/>
      <c r="V345" s="174">
        <f>SUM(V236:V247)</f>
        <v>115669</v>
      </c>
      <c r="W345" s="172"/>
      <c r="X345" s="17"/>
      <c r="Y345" s="17"/>
      <c r="Z345" s="17"/>
      <c r="AA345" s="17"/>
      <c r="AB345" s="53"/>
    </row>
    <row r="346" spans="1:28" s="2" customFormat="1" ht="12" customHeight="1">
      <c r="A346" s="3"/>
      <c r="B346" s="3"/>
      <c r="C346" s="31"/>
      <c r="D346" s="3"/>
      <c r="E346" s="3"/>
      <c r="F346" s="3"/>
      <c r="G346" s="3"/>
      <c r="H346" s="3"/>
      <c r="I346" s="3"/>
      <c r="J346" s="1"/>
      <c r="K346" s="4"/>
      <c r="L346" s="4"/>
      <c r="M346" s="17"/>
      <c r="N346" s="17"/>
      <c r="O346" s="17"/>
      <c r="P346" s="17"/>
      <c r="Q346" s="17"/>
      <c r="R346" s="17"/>
      <c r="S346" s="17"/>
      <c r="T346" s="17"/>
      <c r="U346" s="17"/>
      <c r="V346" s="17"/>
      <c r="W346" s="17"/>
      <c r="X346" s="17"/>
      <c r="Y346" s="17"/>
      <c r="Z346" s="17"/>
      <c r="AA346" s="17"/>
      <c r="AB346" s="53"/>
    </row>
    <row r="347" spans="1:28" s="2" customFormat="1" ht="12" customHeight="1">
      <c r="A347" s="1"/>
      <c r="B347" s="3"/>
      <c r="C347" s="31"/>
      <c r="D347" s="3"/>
      <c r="E347" s="3"/>
      <c r="F347" s="3"/>
      <c r="G347" s="3"/>
      <c r="H347" s="3"/>
      <c r="I347" s="3"/>
      <c r="J347" s="1"/>
      <c r="K347" s="4"/>
      <c r="L347" s="4"/>
      <c r="M347" s="17"/>
      <c r="N347" s="17"/>
      <c r="O347" s="17"/>
      <c r="P347" s="17"/>
      <c r="Q347" s="17"/>
      <c r="R347" s="17"/>
      <c r="S347" s="17"/>
      <c r="T347" s="17"/>
      <c r="U347" s="17"/>
      <c r="V347" s="17"/>
      <c r="W347" s="17"/>
      <c r="X347" s="17"/>
      <c r="Y347" s="17"/>
      <c r="Z347" s="17"/>
      <c r="AA347" s="17"/>
      <c r="AB347" s="53"/>
    </row>
    <row r="348" spans="1:28" s="2" customFormat="1" ht="12" customHeight="1">
      <c r="A348" s="1"/>
      <c r="B348" s="3"/>
      <c r="C348" s="31"/>
      <c r="D348" s="3"/>
      <c r="E348" s="3"/>
      <c r="F348" s="3"/>
      <c r="G348" s="3"/>
      <c r="H348" s="3"/>
      <c r="I348" s="3"/>
      <c r="J348" s="1"/>
      <c r="K348" s="4"/>
      <c r="L348" s="4"/>
      <c r="M348" s="17"/>
      <c r="N348" s="17"/>
      <c r="O348" s="17"/>
      <c r="P348" s="17"/>
      <c r="Q348" s="17"/>
      <c r="R348" s="17"/>
      <c r="S348" s="17"/>
      <c r="T348" s="17"/>
      <c r="U348" s="17"/>
      <c r="V348" s="17"/>
      <c r="W348" s="17"/>
      <c r="X348" s="17"/>
      <c r="Y348" s="17"/>
      <c r="Z348" s="17"/>
      <c r="AA348" s="17"/>
      <c r="AB348" s="53"/>
    </row>
    <row r="349" spans="1:28" s="2" customFormat="1" ht="12" customHeight="1">
      <c r="A349" s="1"/>
      <c r="B349" s="123"/>
      <c r="C349" s="31"/>
      <c r="D349" s="3"/>
      <c r="E349" s="3"/>
      <c r="F349" s="3"/>
      <c r="G349" s="3"/>
      <c r="H349" s="3"/>
      <c r="I349" s="3"/>
      <c r="J349" s="3"/>
      <c r="K349" s="4"/>
      <c r="L349" s="4"/>
      <c r="M349" s="17"/>
      <c r="N349" s="17"/>
      <c r="O349" s="17"/>
      <c r="P349" s="17"/>
      <c r="Q349" s="17"/>
      <c r="R349" s="17"/>
      <c r="S349" s="17"/>
      <c r="T349" s="17"/>
      <c r="U349" s="17"/>
      <c r="V349" s="17"/>
      <c r="W349" s="17"/>
      <c r="X349" s="17"/>
      <c r="Y349" s="17"/>
      <c r="Z349" s="17"/>
      <c r="AA349" s="17"/>
      <c r="AB349" s="53"/>
    </row>
    <row r="350" spans="1:28" s="2" customFormat="1" ht="12" customHeight="1">
      <c r="A350" s="3"/>
      <c r="B350" s="123"/>
      <c r="C350" s="31"/>
      <c r="D350" s="3"/>
      <c r="E350" s="3"/>
      <c r="F350" s="3"/>
      <c r="G350" s="3"/>
      <c r="H350" s="3"/>
      <c r="I350" s="3"/>
      <c r="J350" s="3"/>
      <c r="K350" s="4"/>
      <c r="L350" s="4"/>
      <c r="M350" s="17"/>
      <c r="N350" s="17"/>
      <c r="O350" s="17"/>
      <c r="P350" s="17"/>
      <c r="Q350" s="17"/>
      <c r="R350" s="17"/>
      <c r="S350" s="17"/>
      <c r="T350" s="17"/>
      <c r="U350" s="17"/>
      <c r="V350" s="17"/>
      <c r="W350" s="17"/>
      <c r="X350" s="17"/>
      <c r="Y350" s="17"/>
      <c r="Z350" s="17"/>
      <c r="AA350" s="17"/>
      <c r="AB350" s="53"/>
    </row>
    <row r="351" spans="1:28" s="2" customFormat="1" ht="12" customHeight="1">
      <c r="A351" s="3"/>
      <c r="B351" s="123"/>
      <c r="C351" s="31"/>
      <c r="D351" s="3"/>
      <c r="E351" s="3"/>
      <c r="F351" s="3"/>
      <c r="G351" s="3"/>
      <c r="H351" s="3"/>
      <c r="I351" s="3"/>
      <c r="J351" s="3"/>
      <c r="K351" s="4"/>
      <c r="L351" s="4"/>
      <c r="M351" s="17"/>
      <c r="N351" s="17"/>
      <c r="O351" s="17"/>
      <c r="P351" s="17"/>
      <c r="Q351" s="17"/>
      <c r="R351" s="17"/>
      <c r="S351" s="17"/>
      <c r="T351" s="17"/>
      <c r="U351" s="17"/>
      <c r="V351" s="17"/>
      <c r="W351" s="17"/>
      <c r="X351" s="17"/>
      <c r="Y351" s="17"/>
      <c r="Z351" s="17"/>
      <c r="AA351" s="17"/>
      <c r="AB351" s="53"/>
    </row>
    <row r="352" spans="1:28" s="2" customFormat="1" ht="12" customHeight="1">
      <c r="A352" s="1"/>
      <c r="B352" s="123"/>
      <c r="C352" s="31"/>
      <c r="D352" s="3"/>
      <c r="E352" s="3"/>
      <c r="F352" s="3"/>
      <c r="G352" s="3"/>
      <c r="H352" s="3"/>
      <c r="I352" s="3"/>
      <c r="J352" s="3"/>
      <c r="K352" s="4"/>
      <c r="L352" s="4"/>
      <c r="M352" s="17"/>
      <c r="N352" s="17"/>
      <c r="O352" s="17"/>
      <c r="P352" s="17"/>
      <c r="Q352" s="17"/>
      <c r="R352" s="17"/>
      <c r="S352" s="17"/>
      <c r="T352" s="17"/>
      <c r="U352" s="17"/>
      <c r="V352" s="17"/>
      <c r="W352" s="17"/>
      <c r="X352" s="17"/>
      <c r="Y352" s="17"/>
      <c r="Z352" s="17"/>
      <c r="AA352" s="17"/>
      <c r="AB352" s="53"/>
    </row>
    <row r="353" spans="1:28" s="2" customFormat="1" ht="12" customHeight="1">
      <c r="A353" s="1"/>
      <c r="B353" s="123"/>
      <c r="C353" s="31"/>
      <c r="D353" s="3"/>
      <c r="E353" s="3"/>
      <c r="F353" s="3"/>
      <c r="G353" s="3"/>
      <c r="H353" s="3"/>
      <c r="I353" s="3"/>
      <c r="J353" s="3"/>
      <c r="K353" s="4"/>
      <c r="L353" s="4"/>
      <c r="M353" s="17"/>
      <c r="N353" s="17"/>
      <c r="O353" s="17"/>
      <c r="P353" s="17"/>
      <c r="Q353" s="17"/>
      <c r="R353" s="17"/>
      <c r="S353" s="17"/>
      <c r="T353" s="17"/>
      <c r="U353" s="17"/>
      <c r="V353" s="17"/>
      <c r="W353" s="17"/>
      <c r="X353" s="17"/>
      <c r="Y353" s="17"/>
      <c r="Z353" s="17"/>
      <c r="AA353" s="17"/>
      <c r="AB353" s="53"/>
    </row>
    <row r="354" spans="1:28" s="2" customFormat="1" ht="12" customHeight="1">
      <c r="A354" s="1"/>
      <c r="B354" s="123"/>
      <c r="C354" s="31"/>
      <c r="D354" s="3"/>
      <c r="E354" s="3"/>
      <c r="F354" s="3"/>
      <c r="G354" s="3"/>
      <c r="H354" s="3"/>
      <c r="I354" s="3"/>
      <c r="J354" s="3"/>
      <c r="K354" s="4"/>
      <c r="L354" s="4"/>
      <c r="M354" s="17"/>
      <c r="N354" s="17"/>
      <c r="O354" s="17"/>
      <c r="P354" s="17"/>
      <c r="Q354" s="17"/>
      <c r="R354" s="17"/>
      <c r="S354" s="17"/>
      <c r="T354" s="17"/>
      <c r="U354" s="17"/>
      <c r="V354" s="17"/>
      <c r="W354" s="17"/>
      <c r="X354" s="17"/>
      <c r="Y354" s="17"/>
      <c r="Z354" s="17"/>
      <c r="AA354" s="17"/>
      <c r="AB354" s="53"/>
    </row>
    <row r="355" spans="1:28" s="2" customFormat="1" ht="12" customHeight="1">
      <c r="A355" s="1"/>
      <c r="B355" s="178"/>
      <c r="C355" s="35"/>
      <c r="D355" s="1"/>
      <c r="E355" s="1"/>
      <c r="F355" s="1"/>
      <c r="G355" s="1"/>
      <c r="H355" s="1"/>
      <c r="I355" s="1"/>
      <c r="J355" s="3"/>
      <c r="K355" s="4"/>
      <c r="L355" s="4"/>
      <c r="M355" s="17"/>
      <c r="N355" s="17"/>
      <c r="O355" s="17"/>
      <c r="P355" s="17"/>
      <c r="Q355" s="17"/>
      <c r="R355" s="17"/>
      <c r="S355" s="17"/>
      <c r="T355" s="17"/>
      <c r="U355" s="17"/>
      <c r="V355" s="17"/>
      <c r="W355" s="17"/>
      <c r="X355" s="17"/>
      <c r="Y355" s="17"/>
      <c r="Z355" s="17"/>
      <c r="AA355" s="17"/>
      <c r="AB355" s="53"/>
    </row>
    <row r="356" spans="1:28" s="2" customFormat="1" ht="12" customHeight="1">
      <c r="A356" s="1"/>
      <c r="B356" s="1"/>
      <c r="C356" s="35"/>
      <c r="D356" s="1"/>
      <c r="E356" s="1"/>
      <c r="F356" s="1"/>
      <c r="G356" s="1"/>
      <c r="H356" s="1"/>
      <c r="I356" s="1"/>
      <c r="J356" s="3"/>
      <c r="K356" s="4"/>
      <c r="L356" s="4"/>
      <c r="M356" s="17"/>
      <c r="N356" s="17"/>
      <c r="O356" s="17"/>
      <c r="P356" s="17"/>
      <c r="Q356" s="17"/>
      <c r="R356" s="17"/>
      <c r="S356" s="17"/>
      <c r="T356" s="17"/>
      <c r="U356" s="17"/>
      <c r="V356" s="17"/>
      <c r="W356" s="17"/>
      <c r="X356" s="17"/>
      <c r="Y356" s="17"/>
      <c r="Z356" s="17"/>
      <c r="AA356" s="17"/>
      <c r="AB356" s="53"/>
    </row>
    <row r="357" spans="1:28" s="2" customFormat="1" ht="12" customHeight="1">
      <c r="A357" s="1"/>
      <c r="B357" s="1"/>
      <c r="C357" s="35"/>
      <c r="D357" s="1"/>
      <c r="E357" s="1"/>
      <c r="F357" s="1"/>
      <c r="G357" s="1"/>
      <c r="H357" s="1"/>
      <c r="I357" s="1"/>
      <c r="J357" s="3"/>
      <c r="K357" s="4"/>
      <c r="L357" s="4"/>
      <c r="M357" s="17"/>
      <c r="N357" s="17"/>
      <c r="O357" s="17"/>
      <c r="P357" s="17"/>
      <c r="Q357" s="17"/>
      <c r="R357" s="17"/>
      <c r="S357" s="17"/>
      <c r="T357" s="17"/>
      <c r="U357" s="17"/>
      <c r="V357" s="17"/>
      <c r="W357" s="17"/>
      <c r="X357" s="17"/>
      <c r="Y357" s="17"/>
      <c r="Z357" s="17"/>
      <c r="AA357" s="17"/>
      <c r="AB357" s="53"/>
    </row>
    <row r="358" spans="1:28" s="2" customFormat="1" ht="12" customHeight="1">
      <c r="A358" s="1"/>
      <c r="B358" s="3"/>
      <c r="C358" s="31"/>
      <c r="D358" s="3"/>
      <c r="E358" s="3"/>
      <c r="F358" s="3"/>
      <c r="G358" s="3"/>
      <c r="H358" s="3"/>
      <c r="I358" s="3"/>
      <c r="J358" s="3"/>
      <c r="K358" s="4"/>
      <c r="L358" s="4"/>
      <c r="M358" s="17"/>
      <c r="N358" s="17"/>
      <c r="O358" s="17"/>
      <c r="P358" s="17"/>
      <c r="Q358" s="17"/>
      <c r="R358" s="17"/>
      <c r="S358" s="17"/>
      <c r="T358" s="17"/>
      <c r="U358" s="17"/>
      <c r="V358" s="17"/>
      <c r="W358" s="17"/>
      <c r="X358" s="17"/>
      <c r="Y358" s="17"/>
      <c r="Z358" s="17"/>
      <c r="AA358" s="17"/>
      <c r="AB358" s="53"/>
    </row>
    <row r="359" spans="1:28" s="2" customFormat="1" ht="12" customHeight="1">
      <c r="A359" s="3"/>
      <c r="B359" s="3"/>
      <c r="C359" s="31"/>
      <c r="D359" s="3"/>
      <c r="E359" s="3"/>
      <c r="F359" s="3"/>
      <c r="G359" s="3"/>
      <c r="H359" s="3"/>
      <c r="I359" s="3"/>
      <c r="J359" s="1"/>
      <c r="K359" s="4"/>
      <c r="L359" s="4"/>
      <c r="M359" s="17"/>
      <c r="N359" s="17"/>
      <c r="O359" s="17"/>
      <c r="P359" s="17"/>
      <c r="Q359" s="17"/>
      <c r="R359" s="17"/>
      <c r="S359" s="17"/>
      <c r="T359" s="17"/>
      <c r="U359" s="17"/>
      <c r="V359" s="17"/>
      <c r="W359" s="17"/>
      <c r="X359" s="17"/>
      <c r="Y359" s="17"/>
      <c r="Z359" s="17"/>
      <c r="AA359" s="17"/>
      <c r="AB359" s="53"/>
    </row>
    <row r="360" spans="1:28" s="2" customFormat="1" ht="12" customHeight="1">
      <c r="A360" s="3"/>
      <c r="B360" s="1"/>
      <c r="C360" s="35"/>
      <c r="D360" s="1"/>
      <c r="E360" s="1"/>
      <c r="F360" s="1"/>
      <c r="G360" s="1"/>
      <c r="H360" s="1"/>
      <c r="I360" s="1"/>
      <c r="J360" s="1"/>
      <c r="K360" s="4"/>
      <c r="L360" s="4"/>
      <c r="M360" s="17"/>
      <c r="N360" s="17"/>
      <c r="O360" s="17"/>
      <c r="P360" s="17"/>
      <c r="Q360" s="17"/>
      <c r="R360" s="17"/>
      <c r="S360" s="17"/>
      <c r="T360" s="17"/>
      <c r="U360" s="17"/>
      <c r="V360" s="17"/>
      <c r="W360" s="17"/>
      <c r="X360" s="17"/>
      <c r="Y360" s="17"/>
      <c r="Z360" s="17"/>
      <c r="AA360" s="17"/>
      <c r="AB360" s="53"/>
    </row>
    <row r="361" spans="1:28" s="2" customFormat="1" ht="12" customHeight="1">
      <c r="A361" s="3"/>
      <c r="B361" s="1"/>
      <c r="C361" s="35"/>
      <c r="D361" s="1"/>
      <c r="E361" s="1"/>
      <c r="F361" s="1"/>
      <c r="G361" s="1"/>
      <c r="H361" s="1"/>
      <c r="I361" s="1"/>
      <c r="J361" s="1"/>
      <c r="K361" s="4"/>
      <c r="L361" s="4"/>
      <c r="M361" s="17"/>
      <c r="N361" s="17"/>
      <c r="O361" s="17"/>
      <c r="P361" s="17"/>
      <c r="Q361" s="17"/>
      <c r="R361" s="17"/>
      <c r="S361" s="17"/>
      <c r="T361" s="17"/>
      <c r="U361" s="17"/>
      <c r="V361" s="17"/>
      <c r="W361" s="17"/>
      <c r="X361" s="17"/>
      <c r="Y361" s="17"/>
      <c r="Z361" s="17"/>
      <c r="AA361" s="17"/>
      <c r="AB361" s="53"/>
    </row>
    <row r="362" spans="1:28" s="2" customFormat="1" ht="12" customHeight="1">
      <c r="A362" s="3"/>
      <c r="B362" s="1"/>
      <c r="C362" s="35"/>
      <c r="D362" s="1"/>
      <c r="E362" s="1"/>
      <c r="F362" s="1"/>
      <c r="G362" s="1"/>
      <c r="H362" s="1"/>
      <c r="I362" s="1"/>
      <c r="J362" s="3"/>
      <c r="K362" s="4"/>
      <c r="L362" s="4"/>
      <c r="M362" s="17"/>
      <c r="N362" s="17"/>
      <c r="O362" s="17"/>
      <c r="P362" s="17"/>
      <c r="Q362" s="17"/>
      <c r="R362" s="17"/>
      <c r="S362" s="17"/>
      <c r="T362" s="17"/>
      <c r="U362" s="17"/>
      <c r="V362" s="17"/>
      <c r="W362" s="17"/>
      <c r="X362" s="17"/>
      <c r="Y362" s="17"/>
      <c r="Z362" s="17"/>
      <c r="AA362" s="17"/>
      <c r="AB362" s="53"/>
    </row>
    <row r="363" spans="1:28" s="2" customFormat="1" ht="12" customHeight="1">
      <c r="A363" s="3"/>
      <c r="B363" s="1"/>
      <c r="C363" s="35"/>
      <c r="D363" s="1"/>
      <c r="E363" s="1"/>
      <c r="F363" s="1"/>
      <c r="G363" s="1"/>
      <c r="H363" s="1"/>
      <c r="I363" s="1"/>
      <c r="J363" s="3"/>
      <c r="K363" s="4"/>
      <c r="L363" s="4"/>
      <c r="M363" s="17"/>
      <c r="N363" s="17"/>
      <c r="O363" s="17"/>
      <c r="P363" s="17"/>
      <c r="Q363" s="17"/>
      <c r="R363" s="17"/>
      <c r="S363" s="17"/>
      <c r="T363" s="17"/>
      <c r="U363" s="17"/>
      <c r="V363" s="17"/>
      <c r="W363" s="17"/>
      <c r="X363" s="17"/>
      <c r="Y363" s="17"/>
      <c r="Z363" s="17"/>
      <c r="AA363" s="17"/>
      <c r="AB363" s="53"/>
    </row>
    <row r="364" spans="1:28" s="2" customFormat="1" ht="12" customHeight="1">
      <c r="A364" s="3"/>
      <c r="B364" s="1"/>
      <c r="C364" s="35"/>
      <c r="D364" s="1"/>
      <c r="E364" s="1"/>
      <c r="F364" s="1"/>
      <c r="G364" s="1"/>
      <c r="H364" s="1"/>
      <c r="I364" s="1"/>
      <c r="J364" s="1"/>
      <c r="K364" s="4"/>
      <c r="L364" s="4"/>
      <c r="M364" s="17"/>
      <c r="N364" s="17"/>
      <c r="O364" s="17"/>
      <c r="P364" s="17"/>
      <c r="Q364" s="17"/>
      <c r="R364" s="17"/>
      <c r="S364" s="17"/>
      <c r="T364" s="17"/>
      <c r="U364" s="17"/>
      <c r="V364" s="17"/>
      <c r="W364" s="17"/>
      <c r="X364" s="17"/>
      <c r="Y364" s="17"/>
      <c r="Z364" s="17"/>
      <c r="AA364" s="17"/>
      <c r="AB364" s="53"/>
    </row>
    <row r="365" spans="1:28" s="2" customFormat="1" ht="12" customHeight="1">
      <c r="A365" s="3"/>
      <c r="B365" s="1"/>
      <c r="C365" s="35"/>
      <c r="D365" s="1"/>
      <c r="E365" s="1"/>
      <c r="F365" s="1"/>
      <c r="G365" s="1"/>
      <c r="H365" s="1"/>
      <c r="I365" s="1"/>
      <c r="J365" s="1"/>
      <c r="K365" s="4"/>
      <c r="L365" s="4"/>
      <c r="M365" s="17"/>
      <c r="N365" s="17"/>
      <c r="O365" s="17"/>
      <c r="P365" s="17"/>
      <c r="Q365" s="17"/>
      <c r="R365" s="17"/>
      <c r="S365" s="17"/>
      <c r="T365" s="17"/>
      <c r="U365" s="17"/>
      <c r="V365" s="17"/>
      <c r="W365" s="17"/>
      <c r="X365" s="17"/>
      <c r="Y365" s="17"/>
      <c r="Z365" s="17"/>
      <c r="AA365" s="17"/>
      <c r="AB365" s="53"/>
    </row>
    <row r="366" spans="1:28" s="2" customFormat="1" ht="12" customHeight="1">
      <c r="A366" s="3"/>
      <c r="B366" s="1"/>
      <c r="C366" s="35"/>
      <c r="D366" s="1"/>
      <c r="E366" s="1"/>
      <c r="F366" s="1"/>
      <c r="G366" s="1"/>
      <c r="H366" s="1"/>
      <c r="I366" s="1"/>
      <c r="J366" s="1"/>
      <c r="K366" s="4"/>
      <c r="L366" s="4"/>
      <c r="M366" s="17"/>
      <c r="N366" s="17"/>
      <c r="O366" s="17"/>
      <c r="P366" s="17"/>
      <c r="Q366" s="17"/>
      <c r="R366" s="17"/>
      <c r="S366" s="17"/>
      <c r="T366" s="17"/>
      <c r="U366" s="17"/>
      <c r="V366" s="17"/>
      <c r="W366" s="17"/>
      <c r="X366" s="17"/>
      <c r="Y366" s="17"/>
      <c r="Z366" s="17"/>
      <c r="AA366" s="17"/>
      <c r="AB366" s="53"/>
    </row>
    <row r="367" spans="1:28" s="2" customFormat="1" ht="12" customHeight="1">
      <c r="A367" s="3"/>
      <c r="B367" s="3"/>
      <c r="C367" s="31"/>
      <c r="D367" s="3"/>
      <c r="E367" s="3"/>
      <c r="F367" s="3"/>
      <c r="G367" s="3"/>
      <c r="H367" s="3"/>
      <c r="I367" s="3"/>
      <c r="J367" s="1"/>
      <c r="K367" s="4"/>
      <c r="L367" s="4"/>
      <c r="M367" s="17"/>
      <c r="N367" s="17"/>
      <c r="O367" s="17"/>
      <c r="P367" s="17"/>
      <c r="Q367" s="17"/>
      <c r="R367" s="17"/>
      <c r="S367" s="17"/>
      <c r="T367" s="17"/>
      <c r="U367" s="17"/>
      <c r="V367" s="17"/>
      <c r="W367" s="17"/>
      <c r="X367" s="17"/>
      <c r="Y367" s="17"/>
      <c r="Z367" s="17"/>
      <c r="AA367" s="17"/>
      <c r="AB367" s="53"/>
    </row>
    <row r="368" spans="1:28" s="2" customFormat="1" ht="12" customHeight="1">
      <c r="A368" s="12"/>
      <c r="B368" s="3"/>
      <c r="C368" s="31"/>
      <c r="D368" s="3"/>
      <c r="E368" s="3"/>
      <c r="F368" s="3"/>
      <c r="G368" s="3"/>
      <c r="H368" s="3"/>
      <c r="I368" s="3"/>
      <c r="J368" s="1"/>
      <c r="K368" s="4"/>
      <c r="L368" s="4"/>
      <c r="M368" s="17"/>
      <c r="N368" s="17"/>
      <c r="O368" s="17"/>
      <c r="P368" s="17"/>
      <c r="Q368" s="17"/>
      <c r="R368" s="17"/>
      <c r="S368" s="17"/>
      <c r="T368" s="17"/>
      <c r="U368" s="17"/>
      <c r="V368" s="17"/>
      <c r="W368" s="17"/>
      <c r="X368" s="17"/>
      <c r="Y368" s="17"/>
      <c r="Z368" s="17"/>
      <c r="AA368" s="17"/>
      <c r="AB368" s="53"/>
    </row>
    <row r="369" spans="1:28" s="2" customFormat="1" ht="12" customHeight="1">
      <c r="A369" s="12"/>
      <c r="B369" s="3"/>
      <c r="C369" s="31"/>
      <c r="D369" s="3"/>
      <c r="E369" s="3"/>
      <c r="F369" s="3"/>
      <c r="G369" s="3"/>
      <c r="H369" s="3"/>
      <c r="I369" s="3"/>
      <c r="J369" s="1"/>
      <c r="K369" s="4"/>
      <c r="L369" s="4"/>
      <c r="M369" s="17"/>
      <c r="N369" s="17"/>
      <c r="O369" s="17"/>
      <c r="P369" s="17"/>
      <c r="Q369" s="17"/>
      <c r="R369" s="17"/>
      <c r="S369" s="17"/>
      <c r="T369" s="17"/>
      <c r="U369" s="17"/>
      <c r="V369" s="17"/>
      <c r="W369" s="17"/>
      <c r="X369" s="17"/>
      <c r="Y369" s="17"/>
      <c r="Z369" s="17"/>
      <c r="AA369" s="17"/>
      <c r="AB369" s="53"/>
    </row>
    <row r="370" spans="1:28" s="2" customFormat="1" ht="12" customHeight="1">
      <c r="A370" s="12"/>
      <c r="B370" s="3"/>
      <c r="C370" s="31"/>
      <c r="D370" s="3"/>
      <c r="E370" s="3"/>
      <c r="F370" s="3"/>
      <c r="G370" s="3"/>
      <c r="H370" s="3"/>
      <c r="I370" s="3"/>
      <c r="J370" s="1"/>
      <c r="K370" s="4"/>
      <c r="L370" s="4"/>
      <c r="M370" s="17"/>
      <c r="N370" s="17"/>
      <c r="O370" s="17"/>
      <c r="P370" s="17"/>
      <c r="Q370" s="17"/>
      <c r="R370" s="17"/>
      <c r="S370" s="17"/>
      <c r="T370" s="17"/>
      <c r="U370" s="17"/>
      <c r="V370" s="17"/>
      <c r="W370" s="17"/>
      <c r="X370" s="17"/>
      <c r="Y370" s="17"/>
      <c r="Z370" s="17"/>
      <c r="AA370" s="17"/>
      <c r="AB370" s="53"/>
    </row>
    <row r="371" spans="1:28" s="2" customFormat="1" ht="12" customHeight="1">
      <c r="A371" s="12"/>
      <c r="B371" s="3"/>
      <c r="C371" s="31"/>
      <c r="D371" s="3"/>
      <c r="E371" s="3"/>
      <c r="F371" s="3"/>
      <c r="G371" s="3"/>
      <c r="H371" s="3"/>
      <c r="I371" s="3"/>
      <c r="J371" s="3"/>
      <c r="K371" s="4"/>
      <c r="L371" s="4"/>
      <c r="M371" s="17"/>
      <c r="N371" s="17"/>
      <c r="O371" s="17"/>
      <c r="P371" s="17"/>
      <c r="Q371" s="17"/>
      <c r="R371" s="17"/>
      <c r="S371" s="17"/>
      <c r="T371" s="17"/>
      <c r="U371" s="17"/>
      <c r="V371" s="17"/>
      <c r="W371" s="17"/>
      <c r="X371" s="17"/>
      <c r="Y371" s="17"/>
      <c r="Z371" s="17"/>
      <c r="AA371" s="17"/>
      <c r="AB371" s="53"/>
    </row>
    <row r="372" spans="1:28" s="2" customFormat="1" ht="12" customHeight="1">
      <c r="A372" s="12"/>
      <c r="B372" s="3"/>
      <c r="C372" s="31"/>
      <c r="D372" s="3"/>
      <c r="E372" s="3"/>
      <c r="F372" s="3"/>
      <c r="G372" s="3"/>
      <c r="H372" s="3"/>
      <c r="I372" s="3"/>
      <c r="J372" s="3"/>
      <c r="K372" s="4"/>
      <c r="L372" s="4"/>
      <c r="M372" s="17"/>
      <c r="N372" s="17"/>
      <c r="O372" s="17"/>
      <c r="P372" s="17"/>
      <c r="Q372" s="17"/>
      <c r="R372" s="17"/>
      <c r="S372" s="17"/>
      <c r="T372" s="17"/>
      <c r="U372" s="17"/>
      <c r="V372" s="17"/>
      <c r="W372" s="17"/>
      <c r="X372" s="17"/>
      <c r="Y372" s="17"/>
      <c r="Z372" s="17"/>
      <c r="AA372" s="17"/>
      <c r="AB372" s="53"/>
    </row>
    <row r="373" spans="1:28" s="2" customFormat="1" ht="12" customHeight="1">
      <c r="A373" s="12"/>
      <c r="B373" s="3"/>
      <c r="C373" s="31"/>
      <c r="D373" s="3"/>
      <c r="E373" s="3"/>
      <c r="F373" s="3"/>
      <c r="G373" s="3"/>
      <c r="H373" s="3"/>
      <c r="I373" s="3"/>
      <c r="J373" s="3"/>
      <c r="K373" s="4"/>
      <c r="L373" s="4"/>
      <c r="M373" s="17"/>
      <c r="N373" s="17"/>
      <c r="O373" s="17"/>
      <c r="P373" s="17"/>
      <c r="Q373" s="17"/>
      <c r="R373" s="17"/>
      <c r="S373" s="17"/>
      <c r="T373" s="17"/>
      <c r="U373" s="17"/>
      <c r="V373" s="17"/>
      <c r="W373" s="17"/>
      <c r="X373" s="17"/>
      <c r="Y373" s="17"/>
      <c r="Z373" s="17"/>
      <c r="AA373" s="17"/>
      <c r="AB373" s="53"/>
    </row>
    <row r="374" spans="1:28" s="2" customFormat="1" ht="12" customHeight="1">
      <c r="A374" s="12"/>
      <c r="B374" s="3"/>
      <c r="C374" s="31"/>
      <c r="D374" s="3"/>
      <c r="E374" s="3"/>
      <c r="F374" s="3"/>
      <c r="G374" s="3"/>
      <c r="H374" s="3"/>
      <c r="I374" s="3"/>
      <c r="J374" s="3"/>
      <c r="K374" s="4"/>
      <c r="L374" s="4"/>
      <c r="M374" s="17"/>
      <c r="N374" s="17"/>
      <c r="O374" s="17"/>
      <c r="P374" s="17"/>
      <c r="Q374" s="17"/>
      <c r="R374" s="17"/>
      <c r="S374" s="17"/>
      <c r="T374" s="17"/>
      <c r="U374" s="17"/>
      <c r="V374" s="17"/>
      <c r="W374" s="17"/>
      <c r="X374" s="17"/>
      <c r="Y374" s="17"/>
      <c r="Z374" s="17"/>
      <c r="AA374" s="17"/>
      <c r="AB374" s="53"/>
    </row>
    <row r="375" spans="1:28" s="2" customFormat="1" ht="12" customHeight="1">
      <c r="A375" s="12"/>
      <c r="B375" s="3"/>
      <c r="C375" s="31"/>
      <c r="D375" s="3"/>
      <c r="E375" s="3"/>
      <c r="F375" s="3"/>
      <c r="G375" s="3"/>
      <c r="H375" s="3"/>
      <c r="I375" s="3"/>
      <c r="J375" s="3"/>
      <c r="K375" s="4"/>
      <c r="L375" s="4"/>
      <c r="M375" s="17"/>
      <c r="N375" s="17"/>
      <c r="O375" s="17"/>
      <c r="P375" s="17"/>
      <c r="Q375" s="17"/>
      <c r="R375" s="17"/>
      <c r="S375" s="17"/>
      <c r="T375" s="17"/>
      <c r="U375" s="17"/>
      <c r="V375" s="17"/>
      <c r="W375" s="17"/>
      <c r="X375" s="17"/>
      <c r="Y375" s="17"/>
      <c r="Z375" s="17"/>
      <c r="AA375" s="17"/>
      <c r="AB375" s="53"/>
    </row>
    <row r="376" spans="1:28" s="2" customFormat="1" ht="12" customHeight="1">
      <c r="A376" s="12"/>
      <c r="B376" s="3"/>
      <c r="C376" s="31"/>
      <c r="D376" s="3"/>
      <c r="E376" s="3"/>
      <c r="F376" s="3"/>
      <c r="G376" s="3"/>
      <c r="H376" s="3"/>
      <c r="I376" s="3"/>
      <c r="J376" s="3"/>
      <c r="K376" s="4"/>
      <c r="L376" s="4"/>
      <c r="M376" s="17"/>
      <c r="N376" s="17"/>
      <c r="O376" s="17"/>
      <c r="P376" s="17"/>
      <c r="Q376" s="17"/>
      <c r="R376" s="17"/>
      <c r="S376" s="17"/>
      <c r="T376" s="17"/>
      <c r="U376" s="17"/>
      <c r="V376" s="17"/>
      <c r="W376" s="17"/>
      <c r="X376" s="17"/>
      <c r="Y376" s="17"/>
      <c r="Z376" s="17"/>
      <c r="AA376" s="17"/>
      <c r="AB376" s="53"/>
    </row>
    <row r="377" spans="1:28" s="2" customFormat="1" ht="12" customHeight="1">
      <c r="A377" s="12"/>
      <c r="B377" s="3"/>
      <c r="C377" s="31"/>
      <c r="D377" s="3"/>
      <c r="E377" s="3"/>
      <c r="F377" s="3"/>
      <c r="G377" s="3"/>
      <c r="H377" s="3"/>
      <c r="I377" s="3"/>
      <c r="J377" s="3"/>
      <c r="K377" s="4"/>
      <c r="L377" s="4"/>
      <c r="M377" s="17"/>
      <c r="N377" s="17"/>
      <c r="O377" s="17"/>
      <c r="P377" s="17"/>
      <c r="Q377" s="17"/>
      <c r="R377" s="17"/>
      <c r="S377" s="17"/>
      <c r="T377" s="17"/>
      <c r="U377" s="17"/>
      <c r="V377" s="17"/>
      <c r="W377" s="17"/>
      <c r="X377" s="17"/>
      <c r="Y377" s="17"/>
      <c r="Z377" s="17"/>
      <c r="AA377" s="17"/>
      <c r="AB377" s="53"/>
    </row>
    <row r="378" spans="1:28" s="2" customFormat="1" ht="12" customHeight="1">
      <c r="A378" s="12"/>
      <c r="B378" s="3"/>
      <c r="C378" s="31"/>
      <c r="D378" s="3"/>
      <c r="E378" s="3"/>
      <c r="F378" s="3"/>
      <c r="G378" s="3"/>
      <c r="H378" s="3"/>
      <c r="I378" s="3"/>
      <c r="J378" s="3"/>
      <c r="K378" s="4"/>
      <c r="L378" s="4"/>
      <c r="M378" s="17"/>
      <c r="N378" s="17"/>
      <c r="O378" s="17"/>
      <c r="P378" s="17"/>
      <c r="Q378" s="17"/>
      <c r="R378" s="17"/>
      <c r="S378" s="17"/>
      <c r="T378" s="17"/>
      <c r="U378" s="17"/>
      <c r="V378" s="17"/>
      <c r="W378" s="17"/>
      <c r="X378" s="17"/>
      <c r="Y378" s="17"/>
      <c r="Z378" s="17"/>
      <c r="AA378" s="17"/>
      <c r="AB378" s="53"/>
    </row>
    <row r="379" spans="1:28" s="2" customFormat="1" ht="12" customHeight="1">
      <c r="A379" s="12"/>
      <c r="B379" s="3"/>
      <c r="C379" s="31"/>
      <c r="D379" s="3"/>
      <c r="E379" s="3"/>
      <c r="F379" s="3"/>
      <c r="G379" s="3"/>
      <c r="H379" s="3"/>
      <c r="I379" s="3"/>
      <c r="J379" s="3"/>
      <c r="K379" s="4"/>
      <c r="L379" s="4"/>
      <c r="M379" s="17"/>
      <c r="N379" s="17"/>
      <c r="O379" s="17"/>
      <c r="P379" s="17"/>
      <c r="Q379" s="17"/>
      <c r="R379" s="17"/>
      <c r="S379" s="17"/>
      <c r="T379" s="17"/>
      <c r="U379" s="17"/>
      <c r="V379" s="17"/>
      <c r="W379" s="17"/>
      <c r="X379" s="17"/>
      <c r="Y379" s="17"/>
      <c r="Z379" s="17"/>
      <c r="AA379" s="17"/>
      <c r="AB379" s="53"/>
    </row>
    <row r="380" spans="1:28" s="2" customFormat="1" ht="12" customHeight="1">
      <c r="A380" s="12"/>
      <c r="B380" s="3"/>
      <c r="C380" s="31"/>
      <c r="D380" s="3"/>
      <c r="E380" s="3"/>
      <c r="F380" s="3"/>
      <c r="G380" s="3"/>
      <c r="H380" s="3"/>
      <c r="I380" s="3"/>
      <c r="J380" s="3"/>
      <c r="K380" s="4"/>
      <c r="L380" s="4"/>
      <c r="M380" s="17"/>
      <c r="N380" s="17"/>
      <c r="O380" s="17"/>
      <c r="P380" s="17"/>
      <c r="Q380" s="17"/>
      <c r="R380" s="17"/>
      <c r="S380" s="17"/>
      <c r="T380" s="17"/>
      <c r="U380" s="17"/>
      <c r="V380" s="17"/>
      <c r="W380" s="17"/>
      <c r="X380" s="17"/>
      <c r="Y380" s="17"/>
      <c r="Z380" s="17"/>
      <c r="AA380" s="17"/>
      <c r="AB380" s="53"/>
    </row>
    <row r="381" spans="1:28" s="2" customFormat="1" ht="12" customHeight="1">
      <c r="A381" s="3"/>
      <c r="B381" s="3"/>
      <c r="C381" s="31"/>
      <c r="D381" s="3"/>
      <c r="E381" s="3"/>
      <c r="F381" s="3"/>
      <c r="G381" s="3"/>
      <c r="H381" s="3"/>
      <c r="I381" s="3"/>
      <c r="J381" s="1"/>
      <c r="K381" s="4"/>
      <c r="L381" s="4"/>
      <c r="M381" s="17"/>
      <c r="N381" s="17"/>
      <c r="O381" s="17"/>
      <c r="P381" s="17"/>
      <c r="Q381" s="17"/>
      <c r="R381" s="17"/>
      <c r="S381" s="17"/>
      <c r="T381" s="17"/>
      <c r="U381" s="17"/>
      <c r="V381" s="17"/>
      <c r="W381" s="17"/>
      <c r="X381" s="17"/>
      <c r="Y381" s="17"/>
      <c r="Z381" s="17"/>
      <c r="AA381" s="17"/>
      <c r="AB381" s="53"/>
    </row>
    <row r="382" spans="1:28" s="2" customFormat="1" ht="12" customHeight="1">
      <c r="A382" s="3"/>
      <c r="B382" s="3"/>
      <c r="C382" s="31"/>
      <c r="D382" s="3"/>
      <c r="E382" s="3"/>
      <c r="F382" s="3"/>
      <c r="G382" s="3"/>
      <c r="H382" s="3"/>
      <c r="I382" s="3"/>
      <c r="J382" s="1"/>
      <c r="K382" s="4"/>
      <c r="L382" s="4"/>
      <c r="M382" s="17"/>
      <c r="N382" s="17"/>
      <c r="O382" s="17"/>
      <c r="P382" s="17"/>
      <c r="Q382" s="17"/>
      <c r="R382" s="17"/>
      <c r="S382" s="17"/>
      <c r="T382" s="17"/>
      <c r="U382" s="17"/>
      <c r="V382" s="17"/>
      <c r="W382" s="17"/>
      <c r="X382" s="17"/>
      <c r="Y382" s="17"/>
      <c r="Z382" s="17"/>
      <c r="AA382" s="17"/>
      <c r="AB382" s="53"/>
    </row>
    <row r="383" spans="1:28" s="2" customFormat="1" ht="12" customHeight="1">
      <c r="A383" s="3"/>
      <c r="B383" s="3"/>
      <c r="C383" s="31"/>
      <c r="D383" s="3"/>
      <c r="E383" s="3"/>
      <c r="F383" s="3"/>
      <c r="G383" s="3"/>
      <c r="H383" s="3"/>
      <c r="I383" s="3"/>
      <c r="J383" s="1"/>
      <c r="K383" s="4"/>
      <c r="L383" s="4"/>
      <c r="M383" s="17"/>
      <c r="N383" s="17"/>
      <c r="O383" s="17"/>
      <c r="P383" s="17"/>
      <c r="Q383" s="17"/>
      <c r="R383" s="17"/>
      <c r="S383" s="17"/>
      <c r="T383" s="17"/>
      <c r="U383" s="17"/>
      <c r="V383" s="17"/>
      <c r="W383" s="17"/>
      <c r="X383" s="17"/>
      <c r="Y383" s="17"/>
      <c r="Z383" s="17"/>
      <c r="AA383" s="17"/>
      <c r="AB383" s="53"/>
    </row>
    <row r="384" spans="1:28" s="2" customFormat="1" ht="12" customHeight="1">
      <c r="A384" s="3"/>
      <c r="B384" s="3"/>
      <c r="C384" s="31"/>
      <c r="D384" s="3"/>
      <c r="E384" s="3"/>
      <c r="F384" s="3"/>
      <c r="G384" s="3"/>
      <c r="H384" s="3"/>
      <c r="I384" s="3"/>
      <c r="J384" s="3"/>
      <c r="K384" s="4"/>
      <c r="L384" s="4"/>
      <c r="M384" s="17"/>
      <c r="N384" s="17"/>
      <c r="O384" s="17"/>
      <c r="P384" s="17"/>
      <c r="Q384" s="17"/>
      <c r="R384" s="17"/>
      <c r="S384" s="17"/>
      <c r="T384" s="17"/>
      <c r="U384" s="17"/>
      <c r="V384" s="17"/>
      <c r="W384" s="17"/>
      <c r="X384" s="17"/>
      <c r="Y384" s="17"/>
      <c r="Z384" s="17"/>
      <c r="AA384" s="17"/>
      <c r="AB384" s="53"/>
    </row>
    <row r="385" spans="1:28" s="2" customFormat="1" ht="12" customHeight="1">
      <c r="A385" s="3"/>
      <c r="B385" s="3"/>
      <c r="C385" s="31"/>
      <c r="D385" s="3"/>
      <c r="E385" s="3"/>
      <c r="F385" s="3"/>
      <c r="G385" s="3"/>
      <c r="H385" s="3"/>
      <c r="I385" s="3"/>
      <c r="J385" s="3"/>
      <c r="K385" s="4"/>
      <c r="L385" s="4"/>
      <c r="M385" s="17"/>
      <c r="N385" s="17"/>
      <c r="O385" s="17"/>
      <c r="P385" s="17"/>
      <c r="Q385" s="17"/>
      <c r="R385" s="17"/>
      <c r="S385" s="17"/>
      <c r="T385" s="17"/>
      <c r="U385" s="17"/>
      <c r="V385" s="17"/>
      <c r="W385" s="17"/>
      <c r="X385" s="17"/>
      <c r="Y385" s="17"/>
      <c r="Z385" s="17"/>
      <c r="AA385" s="17"/>
      <c r="AB385" s="53"/>
    </row>
    <row r="386" spans="1:28" s="2" customFormat="1" ht="12" customHeight="1">
      <c r="A386" s="3"/>
      <c r="B386" s="3"/>
      <c r="C386" s="31"/>
      <c r="D386" s="3"/>
      <c r="E386" s="3"/>
      <c r="F386" s="3"/>
      <c r="G386" s="3"/>
      <c r="H386" s="3"/>
      <c r="I386" s="3"/>
      <c r="J386" s="1"/>
      <c r="K386" s="4"/>
      <c r="L386" s="4"/>
      <c r="M386" s="17"/>
      <c r="N386" s="17"/>
      <c r="O386" s="17"/>
      <c r="P386" s="17"/>
      <c r="Q386" s="17"/>
      <c r="R386" s="17"/>
      <c r="S386" s="17"/>
      <c r="T386" s="17"/>
      <c r="U386" s="17"/>
      <c r="V386" s="17"/>
      <c r="W386" s="17"/>
      <c r="X386" s="17"/>
      <c r="Y386" s="17"/>
      <c r="Z386" s="17"/>
      <c r="AA386" s="17"/>
      <c r="AB386" s="53"/>
    </row>
    <row r="387" spans="1:28" s="2" customFormat="1" ht="12" customHeight="1">
      <c r="A387" s="3"/>
      <c r="B387" s="3"/>
      <c r="C387" s="31"/>
      <c r="D387" s="3"/>
      <c r="E387" s="3"/>
      <c r="F387" s="3"/>
      <c r="G387" s="3"/>
      <c r="H387" s="3"/>
      <c r="I387" s="3"/>
      <c r="J387" s="1"/>
      <c r="K387" s="4"/>
      <c r="L387" s="4"/>
      <c r="M387" s="17"/>
      <c r="N387" s="17"/>
      <c r="O387" s="17"/>
      <c r="P387" s="17"/>
      <c r="Q387" s="17"/>
      <c r="R387" s="17"/>
      <c r="S387" s="17"/>
      <c r="T387" s="17"/>
      <c r="U387" s="17"/>
      <c r="V387" s="17"/>
      <c r="W387" s="17"/>
      <c r="X387" s="17"/>
      <c r="Y387" s="17"/>
      <c r="Z387" s="17"/>
      <c r="AA387" s="17"/>
      <c r="AB387" s="53"/>
    </row>
    <row r="388" spans="1:28" ht="15" customHeight="1">
      <c r="J388" s="1"/>
    </row>
    <row r="389" spans="1:28" ht="12" customHeight="1">
      <c r="J389" s="1"/>
    </row>
    <row r="390" spans="1:28" ht="12" customHeight="1">
      <c r="A390" s="12"/>
      <c r="J390" s="1"/>
    </row>
    <row r="391" spans="1:28" ht="12" customHeight="1">
      <c r="A391" s="12"/>
      <c r="J391" s="1"/>
      <c r="AB391" s="54"/>
    </row>
    <row r="392" spans="1:28" ht="12" customHeight="1">
      <c r="A392" s="12"/>
      <c r="J392" s="1"/>
    </row>
    <row r="393" spans="1:28" ht="12" customHeight="1">
      <c r="A393" s="12"/>
    </row>
    <row r="394" spans="1:28" ht="12" customHeight="1">
      <c r="A394" s="12"/>
    </row>
    <row r="395" spans="1:28" ht="12" customHeight="1">
      <c r="A395" s="12"/>
    </row>
    <row r="396" spans="1:28" ht="12" customHeight="1">
      <c r="A396" s="12"/>
    </row>
    <row r="397" spans="1:28" ht="12" customHeight="1">
      <c r="A397" s="12"/>
    </row>
    <row r="398" spans="1:28" ht="12" customHeight="1">
      <c r="A398" s="12"/>
    </row>
    <row r="399" spans="1:28" ht="12" customHeight="1">
      <c r="A399" s="12"/>
    </row>
    <row r="400" spans="1:28" ht="12" customHeight="1">
      <c r="A400" s="12"/>
    </row>
    <row r="401" spans="1:28" ht="12" customHeight="1">
      <c r="A401" s="12"/>
    </row>
    <row r="402" spans="1:28" ht="12" customHeight="1">
      <c r="A402" s="12"/>
    </row>
    <row r="403" spans="1:28" ht="12" customHeight="1">
      <c r="A403" s="12"/>
      <c r="J403" s="1"/>
    </row>
    <row r="404" spans="1:28" ht="12" customHeight="1">
      <c r="J404" s="1"/>
    </row>
    <row r="405" spans="1:28" ht="12" customHeight="1">
      <c r="J405" s="1"/>
    </row>
    <row r="408" spans="1:28" ht="12" customHeight="1">
      <c r="J408" s="1"/>
    </row>
    <row r="409" spans="1:28" ht="12" customHeight="1">
      <c r="J409" s="1"/>
    </row>
    <row r="410" spans="1:28" ht="12" customHeight="1">
      <c r="J410" s="1"/>
    </row>
    <row r="411" spans="1:28" ht="12" customHeight="1">
      <c r="J411" s="1"/>
    </row>
    <row r="412" spans="1:28" ht="12" customHeight="1">
      <c r="A412" s="12"/>
      <c r="J412" s="1"/>
    </row>
    <row r="413" spans="1:28" ht="12" customHeight="1">
      <c r="A413" s="12"/>
      <c r="J413" s="1"/>
      <c r="AB413" s="192"/>
    </row>
    <row r="414" spans="1:28" ht="12" customHeight="1">
      <c r="A414" s="12"/>
      <c r="J414" s="1"/>
      <c r="AB414" s="193"/>
    </row>
    <row r="415" spans="1:28" ht="12" customHeight="1">
      <c r="A415" s="12"/>
      <c r="AB415" s="193"/>
    </row>
    <row r="416" spans="1:28" ht="12" customHeight="1">
      <c r="A416" s="12"/>
      <c r="AB416" s="193"/>
    </row>
    <row r="417" spans="1:28" ht="12" customHeight="1">
      <c r="A417" s="12"/>
      <c r="AB417" s="193"/>
    </row>
    <row r="418" spans="1:28" ht="12" customHeight="1">
      <c r="A418" s="12"/>
      <c r="AB418" s="193"/>
    </row>
    <row r="419" spans="1:28" ht="12" customHeight="1">
      <c r="A419" s="12"/>
      <c r="AB419" s="193"/>
    </row>
    <row r="420" spans="1:28" ht="12" customHeight="1">
      <c r="A420" s="12"/>
      <c r="AB420" s="193"/>
    </row>
    <row r="421" spans="1:28" ht="12" customHeight="1">
      <c r="A421" s="12"/>
      <c r="AB421" s="193"/>
    </row>
    <row r="422" spans="1:28" ht="12" customHeight="1">
      <c r="A422" s="12"/>
      <c r="AB422" s="193"/>
    </row>
    <row r="423" spans="1:28" ht="12" customHeight="1">
      <c r="A423" s="12"/>
      <c r="AB423" s="193"/>
    </row>
    <row r="424" spans="1:28" ht="12" customHeight="1">
      <c r="A424" s="12"/>
      <c r="AB424" s="193"/>
    </row>
    <row r="425" spans="1:28" ht="12" customHeight="1">
      <c r="A425" s="12"/>
    </row>
    <row r="436" spans="3:28" s="3" customFormat="1" ht="12" customHeight="1">
      <c r="C436" s="31"/>
      <c r="K436" s="4"/>
      <c r="L436" s="4"/>
      <c r="M436" s="17"/>
      <c r="N436" s="17"/>
      <c r="O436" s="17"/>
      <c r="P436" s="17"/>
      <c r="Q436" s="17"/>
      <c r="R436" s="17"/>
      <c r="S436" s="17"/>
      <c r="T436" s="17"/>
      <c r="U436" s="17"/>
      <c r="V436" s="17"/>
      <c r="W436" s="17"/>
      <c r="X436" s="17"/>
      <c r="Y436" s="17"/>
      <c r="Z436" s="17"/>
      <c r="AA436" s="17"/>
      <c r="AB436" s="53"/>
    </row>
    <row r="437" spans="3:28" s="3" customFormat="1" ht="12" customHeight="1">
      <c r="C437" s="31"/>
      <c r="K437" s="4"/>
      <c r="L437" s="4"/>
      <c r="M437" s="17"/>
      <c r="N437" s="17"/>
      <c r="O437" s="17"/>
      <c r="P437" s="17"/>
      <c r="Q437" s="17"/>
      <c r="R437" s="17"/>
      <c r="S437" s="17"/>
      <c r="T437" s="17"/>
      <c r="U437" s="17"/>
      <c r="V437" s="17"/>
      <c r="W437" s="17"/>
      <c r="X437" s="17"/>
      <c r="Y437" s="17"/>
      <c r="Z437" s="17"/>
      <c r="AA437" s="17"/>
      <c r="AB437" s="53"/>
    </row>
    <row r="438" spans="3:28" s="3" customFormat="1" ht="12" customHeight="1">
      <c r="C438" s="31"/>
      <c r="K438" s="4"/>
      <c r="L438" s="4"/>
      <c r="M438" s="17"/>
      <c r="N438" s="17"/>
      <c r="O438" s="17"/>
      <c r="P438" s="17"/>
      <c r="Q438" s="17"/>
      <c r="R438" s="17"/>
      <c r="S438" s="17"/>
      <c r="T438" s="17"/>
      <c r="U438" s="17"/>
      <c r="V438" s="17"/>
      <c r="W438" s="17"/>
      <c r="X438" s="17"/>
      <c r="Y438" s="17"/>
      <c r="Z438" s="17"/>
      <c r="AA438" s="17"/>
      <c r="AB438" s="53"/>
    </row>
    <row r="439" spans="3:28" s="3" customFormat="1" ht="12" customHeight="1">
      <c r="C439" s="31"/>
      <c r="K439" s="4"/>
      <c r="L439" s="4"/>
      <c r="M439" s="17"/>
      <c r="N439" s="17"/>
      <c r="O439" s="17"/>
      <c r="P439" s="17"/>
      <c r="Q439" s="17"/>
      <c r="R439" s="17"/>
      <c r="S439" s="17"/>
      <c r="T439" s="17"/>
      <c r="U439" s="17"/>
      <c r="V439" s="17"/>
      <c r="W439" s="17"/>
      <c r="X439" s="17"/>
      <c r="Y439" s="17"/>
      <c r="Z439" s="17"/>
      <c r="AA439" s="17"/>
      <c r="AB439" s="53"/>
    </row>
    <row r="440" spans="3:28" s="3" customFormat="1" ht="12" customHeight="1">
      <c r="C440" s="31"/>
      <c r="K440" s="4"/>
      <c r="L440" s="4"/>
      <c r="M440" s="17"/>
      <c r="N440" s="17"/>
      <c r="O440" s="17"/>
      <c r="P440" s="17"/>
      <c r="Q440" s="17"/>
      <c r="R440" s="17"/>
      <c r="S440" s="17"/>
      <c r="T440" s="17"/>
      <c r="U440" s="17"/>
      <c r="V440" s="17"/>
      <c r="W440" s="17"/>
      <c r="X440" s="17"/>
      <c r="Y440" s="17"/>
      <c r="Z440" s="17"/>
      <c r="AA440" s="17"/>
      <c r="AB440" s="53"/>
    </row>
    <row r="441" spans="3:28" s="3" customFormat="1" ht="12" customHeight="1">
      <c r="C441" s="31"/>
      <c r="K441" s="4"/>
      <c r="L441" s="4"/>
      <c r="M441" s="17"/>
      <c r="N441" s="17"/>
      <c r="O441" s="17"/>
      <c r="P441" s="17"/>
      <c r="Q441" s="17"/>
      <c r="R441" s="17"/>
      <c r="S441" s="17"/>
      <c r="T441" s="17"/>
      <c r="U441" s="17"/>
      <c r="V441" s="17"/>
      <c r="W441" s="17"/>
      <c r="X441" s="17"/>
      <c r="Y441" s="17"/>
      <c r="Z441" s="17"/>
      <c r="AA441" s="17"/>
      <c r="AB441" s="53"/>
    </row>
    <row r="442" spans="3:28" s="3" customFormat="1" ht="12" customHeight="1">
      <c r="C442" s="31"/>
      <c r="K442" s="4"/>
      <c r="L442" s="4"/>
      <c r="M442" s="17"/>
      <c r="N442" s="17"/>
      <c r="O442" s="17"/>
      <c r="P442" s="17"/>
      <c r="Q442" s="17"/>
      <c r="R442" s="17"/>
      <c r="S442" s="17"/>
      <c r="T442" s="17"/>
      <c r="U442" s="17"/>
      <c r="V442" s="17"/>
      <c r="W442" s="17"/>
      <c r="X442" s="17"/>
      <c r="Y442" s="17"/>
      <c r="Z442" s="17"/>
      <c r="AA442" s="17"/>
      <c r="AB442" s="53"/>
    </row>
    <row r="443" spans="3:28" s="3" customFormat="1" ht="12" customHeight="1">
      <c r="C443" s="31"/>
      <c r="K443" s="4"/>
      <c r="L443" s="4"/>
      <c r="M443" s="17"/>
      <c r="N443" s="17"/>
      <c r="O443" s="17"/>
      <c r="P443" s="17"/>
      <c r="Q443" s="17"/>
      <c r="R443" s="17"/>
      <c r="S443" s="17"/>
      <c r="T443" s="17"/>
      <c r="U443" s="17"/>
      <c r="V443" s="17"/>
      <c r="W443" s="17"/>
      <c r="X443" s="17"/>
      <c r="Y443" s="17"/>
      <c r="Z443" s="17"/>
      <c r="AA443" s="17"/>
      <c r="AB443" s="53"/>
    </row>
    <row r="444" spans="3:28" s="3" customFormat="1" ht="12" customHeight="1">
      <c r="C444" s="31"/>
      <c r="K444" s="4"/>
      <c r="L444" s="4"/>
      <c r="M444" s="17"/>
      <c r="N444" s="17"/>
      <c r="O444" s="17"/>
      <c r="P444" s="17"/>
      <c r="Q444" s="17"/>
      <c r="R444" s="17"/>
      <c r="S444" s="17"/>
      <c r="T444" s="17"/>
      <c r="U444" s="17"/>
      <c r="V444" s="17"/>
      <c r="W444" s="17"/>
      <c r="X444" s="17"/>
      <c r="Y444" s="17"/>
      <c r="Z444" s="17"/>
      <c r="AA444" s="17"/>
      <c r="AB444" s="53"/>
    </row>
    <row r="445" spans="3:28" s="3" customFormat="1" ht="12" customHeight="1">
      <c r="C445" s="31"/>
      <c r="K445" s="4"/>
      <c r="L445" s="4"/>
      <c r="M445" s="17"/>
      <c r="N445" s="17"/>
      <c r="O445" s="17"/>
      <c r="P445" s="17"/>
      <c r="Q445" s="17"/>
      <c r="R445" s="17"/>
      <c r="S445" s="17"/>
      <c r="T445" s="17"/>
      <c r="U445" s="17"/>
      <c r="V445" s="17"/>
      <c r="W445" s="17"/>
      <c r="X445" s="17"/>
      <c r="Y445" s="17"/>
      <c r="Z445" s="17"/>
      <c r="AA445" s="17"/>
      <c r="AB445" s="53"/>
    </row>
    <row r="446" spans="3:28" s="3" customFormat="1" ht="12" customHeight="1">
      <c r="C446" s="31"/>
      <c r="K446" s="4"/>
      <c r="L446" s="4"/>
      <c r="M446" s="17"/>
      <c r="N446" s="17"/>
      <c r="O446" s="17"/>
      <c r="P446" s="17"/>
      <c r="Q446" s="17"/>
      <c r="R446" s="17"/>
      <c r="S446" s="17"/>
      <c r="T446" s="17"/>
      <c r="U446" s="17"/>
      <c r="V446" s="17"/>
      <c r="W446" s="17"/>
      <c r="X446" s="17"/>
      <c r="Y446" s="17"/>
      <c r="Z446" s="17"/>
      <c r="AA446" s="17"/>
      <c r="AB446" s="53"/>
    </row>
    <row r="447" spans="3:28" s="3" customFormat="1" ht="12" customHeight="1">
      <c r="C447" s="31"/>
      <c r="K447" s="4"/>
      <c r="L447" s="4"/>
      <c r="M447" s="17"/>
      <c r="N447" s="17"/>
      <c r="O447" s="17"/>
      <c r="P447" s="17"/>
      <c r="Q447" s="17"/>
      <c r="R447" s="17"/>
      <c r="S447" s="17"/>
      <c r="T447" s="17"/>
      <c r="U447" s="17"/>
      <c r="V447" s="17"/>
      <c r="W447" s="17"/>
      <c r="X447" s="17"/>
      <c r="Y447" s="17"/>
      <c r="Z447" s="17"/>
      <c r="AA447" s="17"/>
      <c r="AB447" s="53"/>
    </row>
    <row r="448" spans="3:28" s="3" customFormat="1" ht="12" customHeight="1">
      <c r="C448" s="31"/>
      <c r="K448" s="4"/>
      <c r="L448" s="4"/>
      <c r="M448" s="17"/>
      <c r="N448" s="17"/>
      <c r="O448" s="17"/>
      <c r="P448" s="17"/>
      <c r="Q448" s="17"/>
      <c r="R448" s="17"/>
      <c r="S448" s="17"/>
      <c r="T448" s="17"/>
      <c r="U448" s="17"/>
      <c r="V448" s="17"/>
      <c r="W448" s="17"/>
      <c r="X448" s="17"/>
      <c r="Y448" s="17"/>
      <c r="Z448" s="17"/>
      <c r="AA448" s="17"/>
      <c r="AB448" s="53"/>
    </row>
    <row r="449" spans="3:28" s="3" customFormat="1" ht="12" customHeight="1">
      <c r="C449" s="31"/>
      <c r="K449" s="4"/>
      <c r="L449" s="4"/>
      <c r="M449" s="17"/>
      <c r="N449" s="17"/>
      <c r="O449" s="17"/>
      <c r="P449" s="17"/>
      <c r="Q449" s="17"/>
      <c r="R449" s="17"/>
      <c r="S449" s="17"/>
      <c r="T449" s="17"/>
      <c r="U449" s="17"/>
      <c r="V449" s="17"/>
      <c r="W449" s="17"/>
      <c r="X449" s="17"/>
      <c r="Y449" s="17"/>
      <c r="Z449" s="17"/>
      <c r="AA449" s="17"/>
      <c r="AB449" s="53"/>
    </row>
    <row r="450" spans="3:28" s="3" customFormat="1" ht="12" customHeight="1">
      <c r="C450" s="31"/>
      <c r="K450" s="4"/>
      <c r="L450" s="4"/>
      <c r="M450" s="17"/>
      <c r="N450" s="17"/>
      <c r="O450" s="17"/>
      <c r="P450" s="17"/>
      <c r="Q450" s="17"/>
      <c r="R450" s="17"/>
      <c r="S450" s="17"/>
      <c r="T450" s="17"/>
      <c r="U450" s="17"/>
      <c r="V450" s="17"/>
      <c r="W450" s="17"/>
      <c r="X450" s="17"/>
      <c r="Y450" s="17"/>
      <c r="Z450" s="17"/>
      <c r="AA450" s="17"/>
      <c r="AB450" s="53"/>
    </row>
    <row r="451" spans="3:28" s="3" customFormat="1" ht="12" customHeight="1">
      <c r="C451" s="31"/>
      <c r="K451" s="4"/>
      <c r="L451" s="4"/>
      <c r="M451" s="17"/>
      <c r="N451" s="17"/>
      <c r="O451" s="17"/>
      <c r="P451" s="17"/>
      <c r="Q451" s="17"/>
      <c r="R451" s="17"/>
      <c r="S451" s="17"/>
      <c r="T451" s="17"/>
      <c r="U451" s="17"/>
      <c r="V451" s="17"/>
      <c r="W451" s="17"/>
      <c r="X451" s="17"/>
      <c r="Y451" s="17"/>
      <c r="Z451" s="17"/>
      <c r="AA451" s="17"/>
      <c r="AB451" s="53"/>
    </row>
    <row r="452" spans="3:28" s="3" customFormat="1" ht="12" customHeight="1">
      <c r="C452" s="31"/>
      <c r="K452" s="4"/>
      <c r="L452" s="4"/>
      <c r="M452" s="17"/>
      <c r="N452" s="17"/>
      <c r="O452" s="17"/>
      <c r="P452" s="17"/>
      <c r="Q452" s="17"/>
      <c r="R452" s="17"/>
      <c r="S452" s="17"/>
      <c r="T452" s="17"/>
      <c r="U452" s="17"/>
      <c r="V452" s="17"/>
      <c r="W452" s="17"/>
      <c r="X452" s="17"/>
      <c r="Y452" s="17"/>
      <c r="Z452" s="17"/>
      <c r="AA452" s="17"/>
      <c r="AB452" s="53"/>
    </row>
    <row r="453" spans="3:28" s="3" customFormat="1" ht="12" customHeight="1">
      <c r="C453" s="31"/>
      <c r="K453" s="4"/>
      <c r="L453" s="4"/>
      <c r="M453" s="17"/>
      <c r="N453" s="17"/>
      <c r="O453" s="17"/>
      <c r="P453" s="17"/>
      <c r="Q453" s="17"/>
      <c r="R453" s="17"/>
      <c r="S453" s="17"/>
      <c r="T453" s="17"/>
      <c r="U453" s="17"/>
      <c r="V453" s="17"/>
      <c r="W453" s="17"/>
      <c r="X453" s="17"/>
      <c r="Y453" s="17"/>
      <c r="Z453" s="17"/>
      <c r="AA453" s="17"/>
      <c r="AB453" s="53"/>
    </row>
  </sheetData>
  <mergeCells count="15">
    <mergeCell ref="T5:U6"/>
    <mergeCell ref="V5:W6"/>
    <mergeCell ref="X5:Y6"/>
    <mergeCell ref="Z5:AA6"/>
    <mergeCell ref="F6:G6"/>
    <mergeCell ref="H6:I6"/>
    <mergeCell ref="L6:M6"/>
    <mergeCell ref="P6:Q6"/>
    <mergeCell ref="R5:S6"/>
    <mergeCell ref="N6:O6"/>
    <mergeCell ref="B5:C7"/>
    <mergeCell ref="D5:E6"/>
    <mergeCell ref="F5:I5"/>
    <mergeCell ref="J5:K6"/>
    <mergeCell ref="L5:Q5"/>
  </mergeCells>
  <phoneticPr fontId="2"/>
  <pageMargins left="0.59055118110236227" right="0" top="0.59055118110236227" bottom="0" header="0" footer="0"/>
  <pageSetup paperSize="9" scale="55" orientation="landscape" horizontalDpi="4294967294" r:id="rId1"/>
  <headerFooter alignWithMargins="0"/>
  <colBreaks count="1" manualBreakCount="1">
    <brk id="17" max="1048575" man="1"/>
  </colBreaks>
  <ignoredErrors>
    <ignoredError sqref="B9:C101 B102:C196" numberStoredAsText="1"/>
    <ignoredError sqref="X20:Z48 X104:Z175 X50:Z103 X49 Z49 X177:Z196 X176 Z176"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年度</vt:lpstr>
      <vt:lpstr>月次</vt:lpstr>
      <vt:lpstr>月次!Print_Area</vt:lpstr>
      <vt:lpstr>年度!Print_Area</vt:lpstr>
    </vt:vector>
  </TitlesOfParts>
  <Company>酪農乳業情報センター</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nakamura</dc:creator>
  <cp:lastModifiedBy>Windows User</cp:lastModifiedBy>
  <cp:lastPrinted>2023-07-26T07:14:55Z</cp:lastPrinted>
  <dcterms:created xsi:type="dcterms:W3CDTF">2002-07-22T04:03:10Z</dcterms:created>
  <dcterms:modified xsi:type="dcterms:W3CDTF">2025-04-28T06:36:43Z</dcterms:modified>
</cp:coreProperties>
</file>