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395" yWindow="5850" windowWidth="24195" windowHeight="10335" tabRatio="794"/>
  </bookViews>
  <sheets>
    <sheet name="データ表" sheetId="1" r:id="rId1"/>
  </sheets>
  <externalReferences>
    <externalReference r:id="rId2"/>
  </externalReferences>
  <definedNames>
    <definedName name="_xlnm.Print_Area" localSheetId="0">データ表!$B$2:$S$39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T31" i="1" l="1"/>
  <c r="T32" i="1"/>
  <c r="T33" i="1"/>
  <c r="T34" i="1"/>
  <c r="T35" i="1"/>
  <c r="R35" i="1"/>
  <c r="S35" i="1" s="1"/>
  <c r="Q35" i="1"/>
  <c r="N35" i="1"/>
  <c r="O35" i="1" s="1"/>
  <c r="M35" i="1"/>
  <c r="J35" i="1"/>
  <c r="K35" i="1" s="1"/>
  <c r="I35" i="1"/>
  <c r="F35" i="1"/>
  <c r="G35" i="1" s="1"/>
  <c r="E35" i="1"/>
  <c r="R34" i="1" l="1"/>
  <c r="S34" i="1" s="1"/>
  <c r="Q34" i="1"/>
  <c r="N34" i="1"/>
  <c r="O34" i="1" s="1"/>
  <c r="M34" i="1"/>
  <c r="J34" i="1"/>
  <c r="K34" i="1" s="1"/>
  <c r="I34" i="1"/>
  <c r="F34" i="1"/>
  <c r="G34" i="1" s="1"/>
  <c r="E34" i="1"/>
  <c r="T29" i="1" l="1"/>
  <c r="T30" i="1"/>
  <c r="T28" i="1"/>
  <c r="F33" i="1"/>
  <c r="G33" i="1"/>
  <c r="E33" i="1"/>
  <c r="R33" i="1"/>
  <c r="S33" i="1"/>
  <c r="Q33" i="1"/>
  <c r="N33" i="1"/>
  <c r="O33" i="1"/>
  <c r="M33" i="1"/>
  <c r="J33" i="1"/>
  <c r="K33" i="1"/>
  <c r="I33" i="1"/>
  <c r="R32" i="1"/>
  <c r="S32" i="1"/>
  <c r="Q32" i="1"/>
  <c r="N32" i="1"/>
  <c r="O32" i="1"/>
  <c r="M32" i="1"/>
  <c r="J32" i="1"/>
  <c r="K32" i="1"/>
  <c r="I32" i="1"/>
  <c r="F32" i="1"/>
  <c r="G32" i="1"/>
  <c r="E32" i="1"/>
  <c r="E31" i="1"/>
  <c r="R31" i="1"/>
  <c r="S31" i="1"/>
  <c r="Q31" i="1"/>
  <c r="N31" i="1"/>
  <c r="O31" i="1"/>
  <c r="M31" i="1"/>
  <c r="J31" i="1"/>
  <c r="K31" i="1"/>
  <c r="I31" i="1"/>
  <c r="F31" i="1"/>
  <c r="G31" i="1"/>
  <c r="E29" i="1"/>
  <c r="R30" i="1"/>
  <c r="S30" i="1"/>
  <c r="Q30" i="1"/>
  <c r="N30" i="1"/>
  <c r="O30" i="1"/>
  <c r="M30" i="1"/>
  <c r="J30" i="1"/>
  <c r="K30" i="1"/>
  <c r="I30" i="1"/>
  <c r="F30" i="1"/>
  <c r="G30" i="1"/>
  <c r="E30" i="1"/>
  <c r="Q29" i="1"/>
  <c r="R29" i="1"/>
  <c r="S29" i="1"/>
  <c r="M29" i="1"/>
  <c r="N29" i="1"/>
  <c r="O29" i="1"/>
  <c r="J29" i="1"/>
  <c r="K29" i="1"/>
  <c r="I29" i="1"/>
  <c r="F29" i="1"/>
  <c r="G29" i="1"/>
  <c r="R28" i="1"/>
  <c r="S28" i="1"/>
  <c r="R27" i="1"/>
  <c r="N28" i="1"/>
  <c r="N27" i="1"/>
  <c r="M27" i="1"/>
  <c r="J28" i="1"/>
  <c r="J27" i="1"/>
  <c r="I27" i="1"/>
  <c r="F27" i="1"/>
  <c r="G27" i="1"/>
  <c r="F28" i="1"/>
  <c r="E28" i="1"/>
  <c r="G28" i="1"/>
  <c r="K28" i="1"/>
  <c r="I28" i="1"/>
  <c r="M28" i="1"/>
  <c r="O28" i="1"/>
  <c r="Q28" i="1"/>
  <c r="Q27" i="1"/>
  <c r="Q26" i="1"/>
  <c r="Q25" i="1"/>
  <c r="Q24" i="1"/>
  <c r="Q23" i="1"/>
  <c r="Q22" i="1"/>
  <c r="Q21" i="1"/>
  <c r="Q20" i="1"/>
  <c r="Q19" i="1"/>
  <c r="Q18" i="1"/>
  <c r="R18" i="1"/>
  <c r="S18" i="1"/>
  <c r="Q17" i="1"/>
  <c r="Q16" i="1"/>
  <c r="Q15" i="1"/>
  <c r="Q14" i="1"/>
  <c r="Q13" i="1"/>
  <c r="Q12" i="1"/>
  <c r="Q11" i="1"/>
  <c r="Q10" i="1"/>
  <c r="Q9" i="1"/>
  <c r="Q8" i="1"/>
  <c r="Q7" i="1"/>
  <c r="M7" i="1"/>
  <c r="S27" i="1"/>
  <c r="O27" i="1"/>
  <c r="K27" i="1"/>
  <c r="F26" i="1"/>
  <c r="E27" i="1"/>
  <c r="R26" i="1"/>
  <c r="S26" i="1"/>
  <c r="N26" i="1"/>
  <c r="O26" i="1"/>
  <c r="M26" i="1"/>
  <c r="J26" i="1"/>
  <c r="K26" i="1"/>
  <c r="I26" i="1"/>
  <c r="G26" i="1"/>
  <c r="E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R25" i="1"/>
  <c r="R24" i="1"/>
  <c r="R23" i="1"/>
  <c r="R22" i="1"/>
  <c r="R21" i="1"/>
  <c r="R20" i="1"/>
  <c r="R19" i="1"/>
  <c r="R17" i="1"/>
  <c r="R16" i="1"/>
  <c r="R15" i="1"/>
  <c r="R14" i="1"/>
  <c r="R13" i="1"/>
  <c r="R12" i="1"/>
  <c r="R11" i="1"/>
  <c r="S11" i="1"/>
  <c r="R10" i="1"/>
  <c r="S10" i="1"/>
  <c r="R9" i="1"/>
  <c r="S9" i="1"/>
  <c r="R8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O11" i="1"/>
  <c r="N10" i="1"/>
  <c r="O10" i="1"/>
  <c r="N9" i="1"/>
  <c r="O9" i="1"/>
  <c r="N8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1" i="1"/>
  <c r="J10" i="1"/>
  <c r="K10" i="1"/>
  <c r="J9" i="1"/>
  <c r="K9" i="1"/>
  <c r="J8" i="1"/>
  <c r="F9" i="1"/>
  <c r="G9" i="1"/>
  <c r="F10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  <c r="S25" i="1"/>
  <c r="O25" i="1"/>
  <c r="K25" i="1"/>
  <c r="G25" i="1"/>
  <c r="G8" i="1"/>
  <c r="K8" i="1"/>
  <c r="O8" i="1"/>
  <c r="S8" i="1"/>
  <c r="G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</calcChain>
</file>

<file path=xl/sharedStrings.xml><?xml version="1.0" encoding="utf-8"?>
<sst xmlns="http://schemas.openxmlformats.org/spreadsheetml/2006/main" count="60" uniqueCount="44">
  <si>
    <t>牛乳の殺菌温度別処理量の推移</t>
    <rPh sb="0" eb="2">
      <t>ギュウニュウ</t>
    </rPh>
    <rPh sb="3" eb="5">
      <t>サッキン</t>
    </rPh>
    <rPh sb="5" eb="7">
      <t>オンド</t>
    </rPh>
    <rPh sb="7" eb="8">
      <t>ベツ</t>
    </rPh>
    <rPh sb="8" eb="10">
      <t>ショリ</t>
    </rPh>
    <rPh sb="10" eb="11">
      <t>リョウ</t>
    </rPh>
    <rPh sb="12" eb="14">
      <t>スイイ</t>
    </rPh>
    <phoneticPr fontId="3"/>
  </si>
  <si>
    <t>前年比</t>
    <rPh sb="0" eb="2">
      <t>ゼンネン</t>
    </rPh>
    <rPh sb="2" eb="3">
      <t>ヒ</t>
    </rPh>
    <phoneticPr fontId="3"/>
  </si>
  <si>
    <t>75℃以上</t>
    <rPh sb="3" eb="5">
      <t>イジョウ</t>
    </rPh>
    <phoneticPr fontId="3"/>
  </si>
  <si>
    <t>瞬間</t>
    <rPh sb="0" eb="2">
      <t>シュンカン</t>
    </rPh>
    <phoneticPr fontId="3"/>
  </si>
  <si>
    <t>計</t>
    <rPh sb="0" eb="1">
      <t>ケイ</t>
    </rPh>
    <phoneticPr fontId="3"/>
  </si>
  <si>
    <t>(単位：kl，％)</t>
    <rPh sb="1" eb="3">
      <t>タンイ</t>
    </rPh>
    <phoneticPr fontId="3"/>
  </si>
  <si>
    <t>構成比</t>
    <rPh sb="0" eb="3">
      <t>コウセイヒ</t>
    </rPh>
    <phoneticPr fontId="3"/>
  </si>
  <si>
    <t>増減率</t>
    <rPh sb="0" eb="2">
      <t>ゾウゲン</t>
    </rPh>
    <rPh sb="2" eb="3">
      <t>リツ</t>
    </rPh>
    <phoneticPr fontId="3"/>
  </si>
  <si>
    <t>10</t>
  </si>
  <si>
    <t>11</t>
  </si>
  <si>
    <t>12</t>
  </si>
  <si>
    <t>63℃～65℃</t>
    <phoneticPr fontId="3"/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</si>
  <si>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</si>
  <si>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</si>
  <si>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</si>
  <si>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</si>
  <si>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</si>
  <si>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</si>
  <si>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</si>
  <si>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</si>
  <si>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</si>
  <si>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</si>
  <si>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</si>
  <si>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</si>
  <si>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</si>
  <si>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</si>
  <si>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データ元：厚生労働省「衛生行政業務報告」</t>
    <rPh sb="3" eb="4">
      <t>モト</t>
    </rPh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7">
      <t>ギョウム</t>
    </rPh>
    <rPh sb="17" eb="19">
      <t>ホウコク</t>
    </rPh>
    <phoneticPr fontId="3"/>
  </si>
  <si>
    <t>注：1　1997年以降、暦年から年度に変更。</t>
    <phoneticPr fontId="3"/>
  </si>
  <si>
    <t>平成 7</t>
    <rPh sb="0" eb="2">
      <t>ヘイセイ</t>
    </rPh>
    <phoneticPr fontId="3"/>
  </si>
  <si>
    <t>-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</si>
  <si>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</si>
  <si>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</si>
  <si>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</si>
  <si>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</si>
  <si>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　　2　「構成比」「前年比」「増減率」はJミルクによる算出。</t>
    <rPh sb="5" eb="8">
      <t>コウセイヒ</t>
    </rPh>
    <rPh sb="10" eb="13">
      <t>ゼンネンヒ</t>
    </rPh>
    <rPh sb="15" eb="17">
      <t>ゾウゲン</t>
    </rPh>
    <rPh sb="17" eb="18">
      <t>リツ</t>
    </rPh>
    <phoneticPr fontId="3"/>
  </si>
  <si>
    <t>年度</t>
    <rPh sb="0" eb="2">
      <t>ネンド</t>
    </rPh>
    <phoneticPr fontId="3"/>
  </si>
  <si>
    <t>29</t>
    <phoneticPr fontId="3"/>
  </si>
  <si>
    <t>30</t>
    <phoneticPr fontId="3"/>
  </si>
  <si>
    <t>令和元</t>
    <rPh sb="0" eb="3">
      <t>レイワガン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</si>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</sst>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.0_);[Red]\(0.0\)"/>
    <numFmt numFmtId="178" formatCode="#,##0_ "/>
    <numFmt numFmtId="179" formatCode="0;&quot;▲ &quot;0"/>
    <numFmt numFmtId="180" formatCode="0.0;&quot;▲ &quot;0.0"/>
    <numFmt numFmtId="181" formatCode="0_ "/>
    <numFmt numFmtId="182" formatCode="#,##0;\-#,##0;&quot;-&quot;"/>
    <numFmt numFmtId="183" formatCode="0.0"/>
    <numFmt numFmtId="184" formatCode="#,##0.0_ "/>
  </numFmts>
  <fonts count="2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4.9989318521683403E-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4.9989318521683403E-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4.9989318521683403E-2"/>
      </top>
      <bottom/>
      <diagonal/>
    </border>
    <border>
      <left/>
      <right style="thin">
        <color theme="0" tint="-0.499984740745262"/>
      </right>
      <top style="thin">
        <color theme="1" tint="4.9989318521683403E-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1" tint="4.9989318521683403E-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4.9989318521683403E-2"/>
      </bottom>
      <diagonal/>
    </border>
    <border>
      <left style="thin">
        <color indexed="64"/>
      </left>
      <right/>
      <top/>
      <bottom style="thin">
        <color theme="1" tint="4.9989318521683403E-2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 tint="4.9989318521683403E-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1" fillId="0" borderId="0"/>
    <xf numFmtId="182" fontId="11" fillId="0" borderId="0" applyFill="0" applyBorder="0" applyAlignment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38" fontId="1" fillId="0" borderId="0" applyFont="0" applyFill="0" applyBorder="0" applyAlignment="0" applyProtection="0"/>
    <xf numFmtId="0" fontId="14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quotePrefix="1" applyFont="1" applyBorder="1" applyAlignment="1">
      <alignment horizontal="right"/>
    </xf>
    <xf numFmtId="179" fontId="5" fillId="0" borderId="0" xfId="0" applyNumberFormat="1" applyFont="1"/>
    <xf numFmtId="179" fontId="0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180" fontId="0" fillId="0" borderId="0" xfId="0" applyNumberFormat="1" applyFont="1"/>
    <xf numFmtId="181" fontId="4" fillId="0" borderId="0" xfId="0" applyNumberFormat="1" applyFont="1"/>
    <xf numFmtId="181" fontId="5" fillId="0" borderId="0" xfId="0" applyNumberFormat="1" applyFont="1"/>
    <xf numFmtId="181" fontId="0" fillId="0" borderId="0" xfId="0" applyNumberFormat="1" applyFont="1"/>
    <xf numFmtId="0" fontId="9" fillId="0" borderId="0" xfId="0" applyFont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0" fillId="3" borderId="13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181" fontId="16" fillId="3" borderId="24" xfId="0" applyNumberFormat="1" applyFont="1" applyFill="1" applyBorder="1" applyAlignment="1">
      <alignment horizontal="center" vertical="center"/>
    </xf>
    <xf numFmtId="181" fontId="16" fillId="4" borderId="25" xfId="0" applyNumberFormat="1" applyFont="1" applyFill="1" applyBorder="1" applyAlignment="1">
      <alignment horizontal="center" vertical="center"/>
    </xf>
    <xf numFmtId="181" fontId="16" fillId="3" borderId="27" xfId="0" applyNumberFormat="1" applyFont="1" applyFill="1" applyBorder="1" applyAlignment="1">
      <alignment horizontal="center" vertical="center"/>
    </xf>
    <xf numFmtId="181" fontId="16" fillId="4" borderId="28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181" fontId="16" fillId="3" borderId="18" xfId="0" applyNumberFormat="1" applyFont="1" applyFill="1" applyBorder="1" applyAlignment="1">
      <alignment horizontal="center" vertical="center"/>
    </xf>
    <xf numFmtId="181" fontId="16" fillId="4" borderId="30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9" xfId="8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right" vertical="center"/>
    </xf>
    <xf numFmtId="0" fontId="0" fillId="0" borderId="0" xfId="0" applyFont="1" applyBorder="1"/>
    <xf numFmtId="183" fontId="5" fillId="0" borderId="0" xfId="0" applyNumberFormat="1" applyFont="1"/>
    <xf numFmtId="177" fontId="0" fillId="0" borderId="0" xfId="0" applyNumberFormat="1" applyFont="1"/>
    <xf numFmtId="0" fontId="10" fillId="4" borderId="25" xfId="0" applyFont="1" applyFill="1" applyBorder="1" applyAlignment="1">
      <alignment horizontal="center" vertical="center"/>
    </xf>
    <xf numFmtId="38" fontId="7" fillId="5" borderId="9" xfId="1" applyFont="1" applyFill="1" applyBorder="1" applyAlignment="1">
      <alignment horizontal="right" vertical="center"/>
    </xf>
    <xf numFmtId="177" fontId="7" fillId="5" borderId="10" xfId="0" applyNumberFormat="1" applyFont="1" applyFill="1" applyBorder="1" applyAlignment="1">
      <alignment horizontal="right" vertical="center"/>
    </xf>
    <xf numFmtId="177" fontId="7" fillId="5" borderId="5" xfId="0" applyNumberFormat="1" applyFont="1" applyFill="1" applyBorder="1" applyAlignment="1">
      <alignment horizontal="right" vertical="center"/>
    </xf>
    <xf numFmtId="176" fontId="7" fillId="5" borderId="22" xfId="0" applyNumberFormat="1" applyFont="1" applyFill="1" applyBorder="1" applyAlignment="1">
      <alignment horizontal="right" vertical="center"/>
    </xf>
    <xf numFmtId="178" fontId="7" fillId="5" borderId="10" xfId="0" applyNumberFormat="1" applyFont="1" applyFill="1" applyBorder="1" applyAlignment="1">
      <alignment horizontal="right" vertical="center"/>
    </xf>
    <xf numFmtId="176" fontId="7" fillId="5" borderId="10" xfId="0" applyNumberFormat="1" applyFont="1" applyFill="1" applyBorder="1" applyAlignment="1">
      <alignment horizontal="right" vertical="center"/>
    </xf>
    <xf numFmtId="38" fontId="7" fillId="5" borderId="10" xfId="1" applyFont="1" applyFill="1" applyBorder="1" applyAlignment="1">
      <alignment horizontal="right" vertical="center"/>
    </xf>
    <xf numFmtId="178" fontId="7" fillId="5" borderId="12" xfId="0" applyNumberFormat="1" applyFont="1" applyFill="1" applyBorder="1" applyAlignment="1">
      <alignment horizontal="right" vertical="center"/>
    </xf>
    <xf numFmtId="176" fontId="7" fillId="5" borderId="11" xfId="0" applyNumberFormat="1" applyFont="1" applyFill="1" applyBorder="1" applyAlignment="1">
      <alignment horizontal="right" vertical="center"/>
    </xf>
    <xf numFmtId="38" fontId="7" fillId="5" borderId="31" xfId="1" applyFont="1" applyFill="1" applyBorder="1" applyAlignment="1">
      <alignment horizontal="right" vertical="center"/>
    </xf>
    <xf numFmtId="177" fontId="7" fillId="5" borderId="32" xfId="0" applyNumberFormat="1" applyFont="1" applyFill="1" applyBorder="1" applyAlignment="1">
      <alignment horizontal="right" vertical="center"/>
    </xf>
    <xf numFmtId="176" fontId="7" fillId="5" borderId="33" xfId="0" applyNumberFormat="1" applyFont="1" applyFill="1" applyBorder="1" applyAlignment="1">
      <alignment horizontal="right" vertical="center"/>
    </xf>
    <xf numFmtId="178" fontId="7" fillId="5" borderId="32" xfId="0" applyNumberFormat="1" applyFont="1" applyFill="1" applyBorder="1" applyAlignment="1">
      <alignment horizontal="right" vertical="center"/>
    </xf>
    <xf numFmtId="176" fontId="7" fillId="5" borderId="32" xfId="0" applyNumberFormat="1" applyFont="1" applyFill="1" applyBorder="1" applyAlignment="1">
      <alignment horizontal="right" vertical="center"/>
    </xf>
    <xf numFmtId="38" fontId="7" fillId="5" borderId="32" xfId="1" applyFont="1" applyFill="1" applyBorder="1" applyAlignment="1">
      <alignment horizontal="right" vertical="center"/>
    </xf>
    <xf numFmtId="178" fontId="7" fillId="5" borderId="34" xfId="0" applyNumberFormat="1" applyFont="1" applyFill="1" applyBorder="1" applyAlignment="1">
      <alignment horizontal="right" vertical="center"/>
    </xf>
    <xf numFmtId="176" fontId="7" fillId="5" borderId="35" xfId="0" applyNumberFormat="1" applyFont="1" applyFill="1" applyBorder="1" applyAlignment="1">
      <alignment horizontal="right" vertical="center"/>
    </xf>
    <xf numFmtId="38" fontId="7" fillId="5" borderId="4" xfId="1" applyFont="1" applyFill="1" applyBorder="1" applyAlignment="1">
      <alignment horizontal="right" vertical="center"/>
    </xf>
    <xf numFmtId="178" fontId="7" fillId="5" borderId="5" xfId="0" applyNumberFormat="1" applyFont="1" applyFill="1" applyBorder="1" applyAlignment="1">
      <alignment horizontal="right" vertical="center"/>
    </xf>
    <xf numFmtId="176" fontId="7" fillId="5" borderId="5" xfId="0" applyNumberFormat="1" applyFont="1" applyFill="1" applyBorder="1" applyAlignment="1">
      <alignment horizontal="right" vertical="center"/>
    </xf>
    <xf numFmtId="38" fontId="7" fillId="5" borderId="5" xfId="1" applyFont="1" applyFill="1" applyBorder="1" applyAlignment="1">
      <alignment horizontal="right" vertical="center"/>
    </xf>
    <xf numFmtId="178" fontId="7" fillId="5" borderId="8" xfId="0" applyNumberFormat="1" applyFont="1" applyFill="1" applyBorder="1" applyAlignment="1">
      <alignment horizontal="right" vertical="center"/>
    </xf>
    <xf numFmtId="176" fontId="7" fillId="5" borderId="6" xfId="0" applyNumberFormat="1" applyFont="1" applyFill="1" applyBorder="1" applyAlignment="1">
      <alignment horizontal="right" vertical="center"/>
    </xf>
    <xf numFmtId="38" fontId="7" fillId="5" borderId="36" xfId="1" applyFont="1" applyFill="1" applyBorder="1" applyAlignment="1">
      <alignment horizontal="right" vertical="center"/>
    </xf>
    <xf numFmtId="177" fontId="7" fillId="5" borderId="37" xfId="0" applyNumberFormat="1" applyFont="1" applyFill="1" applyBorder="1" applyAlignment="1">
      <alignment horizontal="right" vertical="center"/>
    </xf>
    <xf numFmtId="176" fontId="7" fillId="5" borderId="38" xfId="0" applyNumberFormat="1" applyFont="1" applyFill="1" applyBorder="1" applyAlignment="1">
      <alignment horizontal="right" vertical="center"/>
    </xf>
    <xf numFmtId="178" fontId="7" fillId="5" borderId="37" xfId="0" applyNumberFormat="1" applyFont="1" applyFill="1" applyBorder="1" applyAlignment="1">
      <alignment horizontal="right" vertical="center"/>
    </xf>
    <xf numFmtId="176" fontId="7" fillId="5" borderId="37" xfId="0" applyNumberFormat="1" applyFont="1" applyFill="1" applyBorder="1" applyAlignment="1">
      <alignment horizontal="right" vertical="center"/>
    </xf>
    <xf numFmtId="38" fontId="7" fillId="5" borderId="37" xfId="1" applyFont="1" applyFill="1" applyBorder="1" applyAlignment="1">
      <alignment horizontal="right" vertical="center"/>
    </xf>
    <xf numFmtId="178" fontId="7" fillId="5" borderId="39" xfId="0" applyNumberFormat="1" applyFont="1" applyFill="1" applyBorder="1" applyAlignment="1">
      <alignment horizontal="right" vertical="center"/>
    </xf>
    <xf numFmtId="176" fontId="7" fillId="5" borderId="40" xfId="0" applyNumberFormat="1" applyFont="1" applyFill="1" applyBorder="1" applyAlignment="1">
      <alignment horizontal="right" vertical="center"/>
    </xf>
    <xf numFmtId="0" fontId="8" fillId="2" borderId="41" xfId="0" applyFont="1" applyFill="1" applyBorder="1" applyAlignment="1">
      <alignment horizontal="center" vertical="center"/>
    </xf>
    <xf numFmtId="177" fontId="7" fillId="5" borderId="42" xfId="0" applyNumberFormat="1" applyFont="1" applyFill="1" applyBorder="1" applyAlignment="1">
      <alignment horizontal="right" vertical="center"/>
    </xf>
    <xf numFmtId="176" fontId="7" fillId="5" borderId="42" xfId="0" applyNumberFormat="1" applyFont="1" applyFill="1" applyBorder="1" applyAlignment="1">
      <alignment horizontal="right" vertical="center"/>
    </xf>
    <xf numFmtId="38" fontId="7" fillId="5" borderId="42" xfId="1" applyFont="1" applyFill="1" applyBorder="1" applyAlignment="1">
      <alignment horizontal="right" vertical="center"/>
    </xf>
    <xf numFmtId="178" fontId="7" fillId="5" borderId="43" xfId="0" applyNumberFormat="1" applyFont="1" applyFill="1" applyBorder="1" applyAlignment="1">
      <alignment horizontal="right" vertical="center"/>
    </xf>
    <xf numFmtId="176" fontId="7" fillId="5" borderId="3" xfId="0" applyNumberFormat="1" applyFont="1" applyFill="1" applyBorder="1" applyAlignment="1">
      <alignment horizontal="right" vertical="center"/>
    </xf>
    <xf numFmtId="38" fontId="7" fillId="5" borderId="43" xfId="1" applyFont="1" applyFill="1" applyBorder="1" applyAlignment="1">
      <alignment horizontal="right" vertical="center"/>
    </xf>
    <xf numFmtId="38" fontId="7" fillId="5" borderId="0" xfId="1" applyFont="1" applyFill="1" applyBorder="1" applyAlignment="1">
      <alignment horizontal="right" vertical="center"/>
    </xf>
    <xf numFmtId="178" fontId="7" fillId="5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184" fontId="18" fillId="0" borderId="0" xfId="0" applyNumberFormat="1" applyFont="1" applyBorder="1"/>
    <xf numFmtId="184" fontId="19" fillId="0" borderId="0" xfId="0" applyNumberFormat="1" applyFont="1" applyBorder="1"/>
    <xf numFmtId="38" fontId="7" fillId="5" borderId="44" xfId="1" applyFont="1" applyFill="1" applyBorder="1" applyAlignment="1">
      <alignment horizontal="right" vertical="center"/>
    </xf>
    <xf numFmtId="178" fontId="7" fillId="5" borderId="44" xfId="0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49" fontId="15" fillId="2" borderId="45" xfId="0" applyNumberFormat="1" applyFont="1" applyFill="1" applyBorder="1" applyAlignment="1">
      <alignment horizontal="right" vertical="center"/>
    </xf>
    <xf numFmtId="38" fontId="7" fillId="5" borderId="46" xfId="1" applyFont="1" applyFill="1" applyBorder="1" applyAlignment="1">
      <alignment horizontal="right" vertical="center"/>
    </xf>
    <xf numFmtId="177" fontId="7" fillId="5" borderId="47" xfId="0" applyNumberFormat="1" applyFont="1" applyFill="1" applyBorder="1" applyAlignment="1">
      <alignment horizontal="right" vertical="center"/>
    </xf>
    <xf numFmtId="176" fontId="7" fillId="5" borderId="47" xfId="0" applyNumberFormat="1" applyFont="1" applyFill="1" applyBorder="1" applyAlignment="1">
      <alignment horizontal="right" vertical="center"/>
    </xf>
    <xf numFmtId="178" fontId="7" fillId="5" borderId="46" xfId="0" applyNumberFormat="1" applyFont="1" applyFill="1" applyBorder="1" applyAlignment="1">
      <alignment horizontal="right" vertical="center"/>
    </xf>
    <xf numFmtId="176" fontId="7" fillId="5" borderId="45" xfId="0" applyNumberFormat="1" applyFont="1" applyFill="1" applyBorder="1" applyAlignment="1">
      <alignment horizontal="right" vertical="center"/>
    </xf>
    <xf numFmtId="38" fontId="5" fillId="0" borderId="0" xfId="0" applyNumberFormat="1" applyFont="1"/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</cellXfs>
  <cellStyles count="9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標準" xfId="0" builtinId="0"/>
    <cellStyle name="標準 2" xfId="2"/>
    <cellStyle name="標準_総合乳価推移" xfId="8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5"/>
  <sheetViews>
    <sheetView showGridLines="0" tabSelected="1" zoomScale="110" zoomScaleNormal="110"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V32" sqref="V32"/>
    </sheetView>
  </sheetViews>
  <sheetFormatPr defaultRowHeight="12" customHeight="1" x14ac:dyDescent="0.15"/>
  <cols>
    <col min="1" max="1" width="5.625" style="3" customWidth="1"/>
    <col min="2" max="2" width="7.625" style="3" customWidth="1"/>
    <col min="3" max="3" width="7.625" style="20" customWidth="1"/>
    <col min="4" max="4" width="10.625" style="3" customWidth="1"/>
    <col min="5" max="6" width="7.625" style="3" customWidth="1"/>
    <col min="7" max="7" width="6.625" style="15" customWidth="1"/>
    <col min="8" max="8" width="10.625" style="3" customWidth="1"/>
    <col min="9" max="10" width="7.625" style="3" customWidth="1"/>
    <col min="11" max="11" width="6.625" style="3" customWidth="1"/>
    <col min="12" max="12" width="10.625" style="3" customWidth="1"/>
    <col min="13" max="14" width="7.625" style="3" customWidth="1"/>
    <col min="15" max="15" width="6.625" style="3" customWidth="1"/>
    <col min="16" max="16" width="10.625" style="3" customWidth="1"/>
    <col min="17" max="18" width="7.625" style="3" customWidth="1"/>
    <col min="19" max="19" width="6.625" customWidth="1"/>
    <col min="20" max="20" width="7.625" style="86" customWidth="1"/>
    <col min="21" max="21" width="7.625" style="3" customWidth="1"/>
    <col min="22" max="16384" width="9" style="3"/>
  </cols>
  <sheetData>
    <row r="2" spans="2:21" s="4" customFormat="1" ht="15" customHeight="1" x14ac:dyDescent="0.15">
      <c r="B2" s="4" t="s">
        <v>0</v>
      </c>
      <c r="C2" s="17"/>
      <c r="D2" s="1"/>
      <c r="E2" s="1"/>
      <c r="F2" s="1"/>
      <c r="G2" s="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85"/>
    </row>
    <row r="3" spans="2:21" s="4" customFormat="1" ht="12" customHeight="1" x14ac:dyDescent="0.15">
      <c r="C3" s="17"/>
      <c r="D3" s="1"/>
      <c r="E3" s="1"/>
      <c r="F3" s="1"/>
      <c r="G3" s="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85"/>
    </row>
    <row r="4" spans="2:21" ht="12" customHeight="1" x14ac:dyDescent="0.15">
      <c r="B4" s="1"/>
      <c r="C4" s="18"/>
      <c r="D4" s="2"/>
      <c r="E4" s="2"/>
      <c r="F4" s="2"/>
      <c r="G4" s="14"/>
      <c r="H4" s="2"/>
      <c r="I4" s="2"/>
      <c r="J4" s="2"/>
      <c r="K4" s="2"/>
      <c r="L4" s="2"/>
      <c r="M4" s="2"/>
      <c r="N4" s="2"/>
      <c r="O4" s="2"/>
      <c r="P4" s="2"/>
      <c r="Q4" s="2"/>
      <c r="S4" s="10" t="s">
        <v>5</v>
      </c>
    </row>
    <row r="5" spans="2:21" ht="12" customHeight="1" x14ac:dyDescent="0.15">
      <c r="B5" s="99" t="s">
        <v>35</v>
      </c>
      <c r="C5" s="100"/>
      <c r="D5" s="21" t="s">
        <v>11</v>
      </c>
      <c r="E5" s="25"/>
      <c r="F5" s="25"/>
      <c r="G5" s="26"/>
      <c r="H5" s="23" t="s">
        <v>2</v>
      </c>
      <c r="I5" s="25"/>
      <c r="J5" s="25"/>
      <c r="K5" s="26"/>
      <c r="L5" s="23" t="s">
        <v>3</v>
      </c>
      <c r="M5" s="25"/>
      <c r="N5" s="25"/>
      <c r="O5" s="28"/>
      <c r="P5" s="25" t="s">
        <v>4</v>
      </c>
      <c r="Q5" s="25"/>
      <c r="R5" s="25"/>
      <c r="S5" s="31"/>
    </row>
    <row r="6" spans="2:21" ht="12" customHeight="1" x14ac:dyDescent="0.15">
      <c r="B6" s="101"/>
      <c r="C6" s="102"/>
      <c r="D6" s="24"/>
      <c r="E6" s="44" t="s">
        <v>6</v>
      </c>
      <c r="F6" s="44" t="s">
        <v>1</v>
      </c>
      <c r="G6" s="29" t="s">
        <v>7</v>
      </c>
      <c r="H6" s="22"/>
      <c r="I6" s="44" t="s">
        <v>6</v>
      </c>
      <c r="J6" s="44" t="s">
        <v>1</v>
      </c>
      <c r="K6" s="29" t="s">
        <v>7</v>
      </c>
      <c r="L6" s="22"/>
      <c r="M6" s="44" t="s">
        <v>6</v>
      </c>
      <c r="N6" s="44" t="s">
        <v>1</v>
      </c>
      <c r="O6" s="27" t="s">
        <v>7</v>
      </c>
      <c r="P6" s="30"/>
      <c r="Q6" s="44" t="s">
        <v>6</v>
      </c>
      <c r="R6" s="44" t="s">
        <v>1</v>
      </c>
      <c r="S6" s="32" t="s">
        <v>7</v>
      </c>
    </row>
    <row r="7" spans="2:21" ht="12" customHeight="1" x14ac:dyDescent="0.15">
      <c r="B7" s="33">
        <v>1995</v>
      </c>
      <c r="C7" s="34" t="s">
        <v>28</v>
      </c>
      <c r="D7" s="45">
        <v>123279</v>
      </c>
      <c r="E7" s="46">
        <f>D7/P7*100</f>
        <v>2.8787053006622854</v>
      </c>
      <c r="F7" s="47" t="s">
        <v>29</v>
      </c>
      <c r="G7" s="48" t="s">
        <v>29</v>
      </c>
      <c r="H7" s="49">
        <v>201491</v>
      </c>
      <c r="I7" s="50">
        <f>H7/P7*100</f>
        <v>4.7050447337806478</v>
      </c>
      <c r="J7" s="47" t="s">
        <v>29</v>
      </c>
      <c r="K7" s="48" t="s">
        <v>29</v>
      </c>
      <c r="L7" s="51">
        <v>3957676</v>
      </c>
      <c r="M7" s="46">
        <f>L7/P7*100</f>
        <v>92.416249965557057</v>
      </c>
      <c r="N7" s="47" t="s">
        <v>29</v>
      </c>
      <c r="O7" s="50" t="s">
        <v>29</v>
      </c>
      <c r="P7" s="52">
        <v>4282446</v>
      </c>
      <c r="Q7" s="50">
        <f t="shared" ref="Q7:Q28" si="0">P7/P7*100</f>
        <v>100</v>
      </c>
      <c r="R7" s="47" t="s">
        <v>29</v>
      </c>
      <c r="S7" s="53" t="s">
        <v>29</v>
      </c>
      <c r="T7" s="87"/>
    </row>
    <row r="8" spans="2:21" ht="12" customHeight="1" x14ac:dyDescent="0.15">
      <c r="B8" s="35">
        <v>1996</v>
      </c>
      <c r="C8" s="36" t="s">
        <v>12</v>
      </c>
      <c r="D8" s="54">
        <v>97506</v>
      </c>
      <c r="E8" s="55">
        <f t="shared" ref="E8:E25" si="1">D8/P8*100</f>
        <v>2.1949272612099855</v>
      </c>
      <c r="F8" s="55">
        <f>D8/D7*100</f>
        <v>79.0937629279926</v>
      </c>
      <c r="G8" s="56">
        <f t="shared" ref="G8:G24" si="2">F8-100</f>
        <v>-20.9062370720074</v>
      </c>
      <c r="H8" s="57">
        <v>189394</v>
      </c>
      <c r="I8" s="58">
        <f t="shared" ref="I8:I25" si="3">H8/P8*100</f>
        <v>4.2633894704900621</v>
      </c>
      <c r="J8" s="55">
        <f>H8/H7*100</f>
        <v>93.996257897375074</v>
      </c>
      <c r="K8" s="58">
        <f t="shared" ref="K8:K24" si="4">J8-100</f>
        <v>-6.0037421026249262</v>
      </c>
      <c r="L8" s="59">
        <v>4155442</v>
      </c>
      <c r="M8" s="55">
        <f t="shared" ref="M8:M25" si="5">L8/P8*100</f>
        <v>93.541863353813554</v>
      </c>
      <c r="N8" s="55">
        <f>L8/L7*100</f>
        <v>104.99702350571395</v>
      </c>
      <c r="O8" s="58">
        <f t="shared" ref="O8:O24" si="6">N8-100</f>
        <v>4.9970235057139547</v>
      </c>
      <c r="P8" s="60">
        <v>4442334</v>
      </c>
      <c r="Q8" s="58">
        <f t="shared" si="0"/>
        <v>100</v>
      </c>
      <c r="R8" s="55">
        <f>P8/P7*100</f>
        <v>103.73356721836072</v>
      </c>
      <c r="S8" s="61">
        <f t="shared" ref="S8:S24" si="7">R8-100</f>
        <v>3.7335672183607187</v>
      </c>
      <c r="T8" s="87"/>
      <c r="U8" s="43"/>
    </row>
    <row r="9" spans="2:21" ht="12" customHeight="1" x14ac:dyDescent="0.15">
      <c r="B9" s="37">
        <v>1997</v>
      </c>
      <c r="C9" s="38" t="s">
        <v>13</v>
      </c>
      <c r="D9" s="62">
        <v>185047</v>
      </c>
      <c r="E9" s="47">
        <f t="shared" si="1"/>
        <v>3.8811202304757924</v>
      </c>
      <c r="F9" s="47">
        <f t="shared" ref="F9:F25" si="8">D9/D8*100</f>
        <v>189.78011609541977</v>
      </c>
      <c r="G9" s="48">
        <f t="shared" si="2"/>
        <v>89.780116095419771</v>
      </c>
      <c r="H9" s="63">
        <v>173887</v>
      </c>
      <c r="I9" s="64">
        <f t="shared" si="3"/>
        <v>3.647053740491573</v>
      </c>
      <c r="J9" s="47">
        <f t="shared" ref="J9:J25" si="9">H9/H8*100</f>
        <v>91.812306620061875</v>
      </c>
      <c r="K9" s="64">
        <f t="shared" si="4"/>
        <v>-8.1876933799381248</v>
      </c>
      <c r="L9" s="65">
        <v>4408942</v>
      </c>
      <c r="M9" s="47">
        <f t="shared" si="5"/>
        <v>92.471826029032627</v>
      </c>
      <c r="N9" s="47">
        <f t="shared" ref="N9:N25" si="10">L9/L8*100</f>
        <v>106.10043408138053</v>
      </c>
      <c r="O9" s="64">
        <f t="shared" si="6"/>
        <v>6.1004340813805271</v>
      </c>
      <c r="P9" s="66">
        <v>4767876</v>
      </c>
      <c r="Q9" s="64">
        <f t="shared" si="0"/>
        <v>100</v>
      </c>
      <c r="R9" s="47">
        <f t="shared" ref="R9:R25" si="11">P9/P8*100</f>
        <v>107.32817478379609</v>
      </c>
      <c r="S9" s="67">
        <f t="shared" si="7"/>
        <v>7.3281747837960864</v>
      </c>
      <c r="T9" s="87"/>
      <c r="U9" s="43"/>
    </row>
    <row r="10" spans="2:21" ht="12" customHeight="1" x14ac:dyDescent="0.15">
      <c r="B10" s="37">
        <v>1998</v>
      </c>
      <c r="C10" s="38" t="s">
        <v>8</v>
      </c>
      <c r="D10" s="62">
        <v>92031</v>
      </c>
      <c r="E10" s="47">
        <f t="shared" si="1"/>
        <v>2.4006642382910526</v>
      </c>
      <c r="F10" s="47">
        <f t="shared" si="8"/>
        <v>49.733851399914613</v>
      </c>
      <c r="G10" s="48">
        <f t="shared" si="2"/>
        <v>-50.266148600085387</v>
      </c>
      <c r="H10" s="63">
        <v>170710</v>
      </c>
      <c r="I10" s="64">
        <f t="shared" si="3"/>
        <v>4.4530363912015041</v>
      </c>
      <c r="J10" s="47">
        <f t="shared" si="9"/>
        <v>98.172951399472069</v>
      </c>
      <c r="K10" s="64">
        <f t="shared" si="4"/>
        <v>-1.8270486005279309</v>
      </c>
      <c r="L10" s="65">
        <v>3600823</v>
      </c>
      <c r="M10" s="47">
        <f t="shared" si="5"/>
        <v>93.928860976365598</v>
      </c>
      <c r="N10" s="47">
        <f t="shared" si="10"/>
        <v>81.670908803064307</v>
      </c>
      <c r="O10" s="64">
        <f t="shared" si="6"/>
        <v>-18.329091196935693</v>
      </c>
      <c r="P10" s="66">
        <v>3833564</v>
      </c>
      <c r="Q10" s="64">
        <f t="shared" si="0"/>
        <v>100</v>
      </c>
      <c r="R10" s="47">
        <f t="shared" si="11"/>
        <v>80.404020574360572</v>
      </c>
      <c r="S10" s="67">
        <f t="shared" si="7"/>
        <v>-19.595979425639428</v>
      </c>
      <c r="T10" s="87"/>
      <c r="U10" s="43"/>
    </row>
    <row r="11" spans="2:21" ht="12" customHeight="1" x14ac:dyDescent="0.15">
      <c r="B11" s="37">
        <v>1999</v>
      </c>
      <c r="C11" s="38" t="s">
        <v>9</v>
      </c>
      <c r="D11" s="62">
        <v>136451</v>
      </c>
      <c r="E11" s="47">
        <f t="shared" si="1"/>
        <v>3.5778545406299185</v>
      </c>
      <c r="F11" s="47">
        <f t="shared" si="8"/>
        <v>148.2663450359118</v>
      </c>
      <c r="G11" s="48">
        <f t="shared" si="2"/>
        <v>48.266345035911797</v>
      </c>
      <c r="H11" s="63">
        <v>152403</v>
      </c>
      <c r="I11" s="64">
        <f t="shared" si="3"/>
        <v>3.996128760915064</v>
      </c>
      <c r="J11" s="47">
        <f t="shared" si="9"/>
        <v>89.275965086989629</v>
      </c>
      <c r="K11" s="64">
        <f t="shared" si="4"/>
        <v>-10.724034913010371</v>
      </c>
      <c r="L11" s="65">
        <v>3524912</v>
      </c>
      <c r="M11" s="47">
        <f t="shared" si="5"/>
        <v>92.426016698455015</v>
      </c>
      <c r="N11" s="47">
        <f t="shared" si="10"/>
        <v>97.891843059211737</v>
      </c>
      <c r="O11" s="64">
        <f t="shared" si="6"/>
        <v>-2.1081569407882625</v>
      </c>
      <c r="P11" s="66">
        <v>3813766</v>
      </c>
      <c r="Q11" s="64">
        <f t="shared" si="0"/>
        <v>100</v>
      </c>
      <c r="R11" s="47">
        <f t="shared" si="11"/>
        <v>99.48356151090735</v>
      </c>
      <c r="S11" s="67">
        <f t="shared" si="7"/>
        <v>-0.51643848909264989</v>
      </c>
      <c r="T11" s="87"/>
      <c r="U11" s="43"/>
    </row>
    <row r="12" spans="2:21" ht="12" customHeight="1" x14ac:dyDescent="0.15">
      <c r="B12" s="39">
        <v>2000</v>
      </c>
      <c r="C12" s="40" t="s">
        <v>10</v>
      </c>
      <c r="D12" s="68">
        <v>131628</v>
      </c>
      <c r="E12" s="69">
        <f t="shared" si="1"/>
        <v>3.3849897353249094</v>
      </c>
      <c r="F12" s="69">
        <f t="shared" si="8"/>
        <v>96.465397835120299</v>
      </c>
      <c r="G12" s="70">
        <f t="shared" si="2"/>
        <v>-3.5346021648797006</v>
      </c>
      <c r="H12" s="71">
        <v>161188</v>
      </c>
      <c r="I12" s="72">
        <f t="shared" si="3"/>
        <v>4.1451645961159596</v>
      </c>
      <c r="J12" s="69">
        <f t="shared" si="9"/>
        <v>105.76432222462813</v>
      </c>
      <c r="K12" s="72">
        <f t="shared" si="4"/>
        <v>5.7643222246281312</v>
      </c>
      <c r="L12" s="73">
        <v>3595763</v>
      </c>
      <c r="M12" s="69">
        <f t="shared" si="5"/>
        <v>92.469845668559131</v>
      </c>
      <c r="N12" s="69">
        <f t="shared" si="10"/>
        <v>102.01000762572228</v>
      </c>
      <c r="O12" s="72">
        <f t="shared" si="6"/>
        <v>2.010007625722281</v>
      </c>
      <c r="P12" s="74">
        <v>3888579</v>
      </c>
      <c r="Q12" s="72">
        <f t="shared" si="0"/>
        <v>100</v>
      </c>
      <c r="R12" s="69">
        <f t="shared" si="11"/>
        <v>101.96165679803113</v>
      </c>
      <c r="S12" s="75">
        <f t="shared" si="7"/>
        <v>1.9616567980311288</v>
      </c>
      <c r="T12" s="87"/>
      <c r="U12" s="43"/>
    </row>
    <row r="13" spans="2:21" ht="12" customHeight="1" x14ac:dyDescent="0.15">
      <c r="B13" s="35">
        <v>2001</v>
      </c>
      <c r="C13" s="38" t="s">
        <v>14</v>
      </c>
      <c r="D13" s="54">
        <v>94754</v>
      </c>
      <c r="E13" s="55">
        <f t="shared" si="1"/>
        <v>2.4338921159608806</v>
      </c>
      <c r="F13" s="55">
        <f t="shared" si="8"/>
        <v>71.98620354331905</v>
      </c>
      <c r="G13" s="56">
        <f t="shared" si="2"/>
        <v>-28.01379645668095</v>
      </c>
      <c r="H13" s="57">
        <v>144172</v>
      </c>
      <c r="I13" s="58">
        <f t="shared" si="3"/>
        <v>3.7032641803228579</v>
      </c>
      <c r="J13" s="55">
        <f t="shared" si="9"/>
        <v>89.443382882100408</v>
      </c>
      <c r="K13" s="58">
        <f t="shared" si="4"/>
        <v>-10.556617117899592</v>
      </c>
      <c r="L13" s="59">
        <v>3654180</v>
      </c>
      <c r="M13" s="55">
        <f t="shared" si="5"/>
        <v>93.862843703716266</v>
      </c>
      <c r="N13" s="55">
        <f t="shared" si="10"/>
        <v>101.62460651605794</v>
      </c>
      <c r="O13" s="58">
        <f t="shared" si="6"/>
        <v>1.6246065160579377</v>
      </c>
      <c r="P13" s="60">
        <v>3893106</v>
      </c>
      <c r="Q13" s="58">
        <f t="shared" si="0"/>
        <v>100</v>
      </c>
      <c r="R13" s="55">
        <f t="shared" si="11"/>
        <v>100.11641784826797</v>
      </c>
      <c r="S13" s="61">
        <f t="shared" si="7"/>
        <v>0.11641784826797164</v>
      </c>
      <c r="T13" s="87"/>
      <c r="U13" s="43"/>
    </row>
    <row r="14" spans="2:21" ht="12" customHeight="1" x14ac:dyDescent="0.15">
      <c r="B14" s="37">
        <v>2002</v>
      </c>
      <c r="C14" s="38" t="s">
        <v>15</v>
      </c>
      <c r="D14" s="62">
        <v>173243</v>
      </c>
      <c r="E14" s="47">
        <f t="shared" si="1"/>
        <v>4.2055682273900006</v>
      </c>
      <c r="F14" s="47">
        <f t="shared" si="8"/>
        <v>182.83449775207379</v>
      </c>
      <c r="G14" s="48">
        <f t="shared" si="2"/>
        <v>82.834497752073787</v>
      </c>
      <c r="H14" s="63">
        <v>182840</v>
      </c>
      <c r="I14" s="64">
        <f t="shared" si="3"/>
        <v>4.4385406319215646</v>
      </c>
      <c r="J14" s="47">
        <f t="shared" si="9"/>
        <v>126.82074189162944</v>
      </c>
      <c r="K14" s="64">
        <f t="shared" si="4"/>
        <v>26.820741891629439</v>
      </c>
      <c r="L14" s="65">
        <v>3763289</v>
      </c>
      <c r="M14" s="47">
        <f t="shared" si="5"/>
        <v>91.355891140688442</v>
      </c>
      <c r="N14" s="47">
        <f t="shared" si="10"/>
        <v>102.98586823856515</v>
      </c>
      <c r="O14" s="64">
        <f t="shared" si="6"/>
        <v>2.9858682385651463</v>
      </c>
      <c r="P14" s="66">
        <v>4119372</v>
      </c>
      <c r="Q14" s="64">
        <f t="shared" si="0"/>
        <v>100</v>
      </c>
      <c r="R14" s="47">
        <f t="shared" si="11"/>
        <v>105.81196607541639</v>
      </c>
      <c r="S14" s="67">
        <f t="shared" si="7"/>
        <v>5.8119660754163931</v>
      </c>
      <c r="T14" s="87"/>
      <c r="U14" s="43"/>
    </row>
    <row r="15" spans="2:21" ht="12" customHeight="1" x14ac:dyDescent="0.15">
      <c r="B15" s="37">
        <v>2003</v>
      </c>
      <c r="C15" s="38" t="s">
        <v>16</v>
      </c>
      <c r="D15" s="62">
        <v>137120</v>
      </c>
      <c r="E15" s="47">
        <f t="shared" si="1"/>
        <v>3.2847771468433367</v>
      </c>
      <c r="F15" s="47">
        <f t="shared" si="8"/>
        <v>79.148941082756579</v>
      </c>
      <c r="G15" s="48">
        <f t="shared" si="2"/>
        <v>-20.851058917243421</v>
      </c>
      <c r="H15" s="63">
        <v>184729</v>
      </c>
      <c r="I15" s="64">
        <f t="shared" si="3"/>
        <v>4.4252741945684271</v>
      </c>
      <c r="J15" s="47">
        <f t="shared" si="9"/>
        <v>101.0331437322249</v>
      </c>
      <c r="K15" s="64">
        <f t="shared" si="4"/>
        <v>1.0331437322249002</v>
      </c>
      <c r="L15" s="65">
        <v>3852559</v>
      </c>
      <c r="M15" s="47">
        <f t="shared" si="5"/>
        <v>92.289948658588244</v>
      </c>
      <c r="N15" s="47">
        <f t="shared" si="10"/>
        <v>102.37212714729058</v>
      </c>
      <c r="O15" s="64">
        <f t="shared" si="6"/>
        <v>2.372127147290584</v>
      </c>
      <c r="P15" s="66">
        <v>4174408</v>
      </c>
      <c r="Q15" s="64">
        <f t="shared" si="0"/>
        <v>100</v>
      </c>
      <c r="R15" s="47">
        <f t="shared" si="11"/>
        <v>101.33602888984048</v>
      </c>
      <c r="S15" s="67">
        <f t="shared" si="7"/>
        <v>1.3360288898404775</v>
      </c>
      <c r="T15" s="87"/>
      <c r="U15" s="43"/>
    </row>
    <row r="16" spans="2:21" ht="12" customHeight="1" x14ac:dyDescent="0.15">
      <c r="B16" s="37">
        <v>2004</v>
      </c>
      <c r="C16" s="38" t="s">
        <v>17</v>
      </c>
      <c r="D16" s="62">
        <v>145233</v>
      </c>
      <c r="E16" s="47">
        <f t="shared" si="1"/>
        <v>3.6694542623836783</v>
      </c>
      <c r="F16" s="47">
        <f t="shared" si="8"/>
        <v>105.91671528588098</v>
      </c>
      <c r="G16" s="48">
        <f t="shared" si="2"/>
        <v>5.9167152858809828</v>
      </c>
      <c r="H16" s="63">
        <v>176474</v>
      </c>
      <c r="I16" s="64">
        <f t="shared" si="3"/>
        <v>4.4587887842287728</v>
      </c>
      <c r="J16" s="47">
        <f t="shared" si="9"/>
        <v>95.53129178418115</v>
      </c>
      <c r="K16" s="64">
        <f t="shared" si="4"/>
        <v>-4.4687082158188502</v>
      </c>
      <c r="L16" s="65">
        <v>3636184</v>
      </c>
      <c r="M16" s="47">
        <f t="shared" si="5"/>
        <v>91.871756953387546</v>
      </c>
      <c r="N16" s="47">
        <f t="shared" si="10"/>
        <v>94.383603210229865</v>
      </c>
      <c r="O16" s="64">
        <f t="shared" si="6"/>
        <v>-5.6163967897701355</v>
      </c>
      <c r="P16" s="66">
        <v>3957891</v>
      </c>
      <c r="Q16" s="64">
        <f t="shared" si="0"/>
        <v>100</v>
      </c>
      <c r="R16" s="47">
        <f t="shared" si="11"/>
        <v>94.81322860630776</v>
      </c>
      <c r="S16" s="67">
        <f t="shared" si="7"/>
        <v>-5.1867713936922399</v>
      </c>
      <c r="T16" s="87"/>
      <c r="U16" s="43"/>
    </row>
    <row r="17" spans="2:21" ht="12" customHeight="1" x14ac:dyDescent="0.15">
      <c r="B17" s="39">
        <v>2005</v>
      </c>
      <c r="C17" s="38" t="s">
        <v>18</v>
      </c>
      <c r="D17" s="68">
        <v>114158</v>
      </c>
      <c r="E17" s="69">
        <f t="shared" si="1"/>
        <v>3.0099433226390935</v>
      </c>
      <c r="F17" s="69">
        <f t="shared" si="8"/>
        <v>78.60334772400212</v>
      </c>
      <c r="G17" s="70">
        <f t="shared" si="2"/>
        <v>-21.39665227599788</v>
      </c>
      <c r="H17" s="71">
        <v>118567</v>
      </c>
      <c r="I17" s="72">
        <f t="shared" si="3"/>
        <v>3.1261930827042295</v>
      </c>
      <c r="J17" s="69">
        <f t="shared" si="9"/>
        <v>67.186667724423998</v>
      </c>
      <c r="K17" s="72">
        <f t="shared" si="4"/>
        <v>-32.813332275576002</v>
      </c>
      <c r="L17" s="73">
        <v>3559971</v>
      </c>
      <c r="M17" s="69">
        <f t="shared" si="5"/>
        <v>93.863863594656678</v>
      </c>
      <c r="N17" s="69">
        <f t="shared" si="10"/>
        <v>97.904038959524598</v>
      </c>
      <c r="O17" s="72">
        <f t="shared" si="6"/>
        <v>-2.0959610404754017</v>
      </c>
      <c r="P17" s="74">
        <v>3792696</v>
      </c>
      <c r="Q17" s="72">
        <f t="shared" si="0"/>
        <v>100</v>
      </c>
      <c r="R17" s="69">
        <f t="shared" si="11"/>
        <v>95.826186218872621</v>
      </c>
      <c r="S17" s="75">
        <f t="shared" si="7"/>
        <v>-4.1738137811273788</v>
      </c>
      <c r="T17" s="87"/>
      <c r="U17" s="43"/>
    </row>
    <row r="18" spans="2:21" ht="12" customHeight="1" x14ac:dyDescent="0.15">
      <c r="B18" s="35">
        <v>2006</v>
      </c>
      <c r="C18" s="36" t="s">
        <v>19</v>
      </c>
      <c r="D18" s="54">
        <v>71183</v>
      </c>
      <c r="E18" s="55">
        <f t="shared" si="1"/>
        <v>1.9438391252819516</v>
      </c>
      <c r="F18" s="55">
        <f t="shared" si="8"/>
        <v>62.35480649625957</v>
      </c>
      <c r="G18" s="56">
        <f t="shared" si="2"/>
        <v>-37.64519350374043</v>
      </c>
      <c r="H18" s="57">
        <v>132792</v>
      </c>
      <c r="I18" s="58">
        <f t="shared" si="3"/>
        <v>3.6262349876296431</v>
      </c>
      <c r="J18" s="55">
        <f t="shared" si="9"/>
        <v>111.9974360488163</v>
      </c>
      <c r="K18" s="58">
        <f t="shared" si="4"/>
        <v>11.997436048816297</v>
      </c>
      <c r="L18" s="59">
        <v>3458005</v>
      </c>
      <c r="M18" s="55">
        <f t="shared" si="5"/>
        <v>94.429925887088402</v>
      </c>
      <c r="N18" s="55">
        <f t="shared" si="10"/>
        <v>97.135763184587745</v>
      </c>
      <c r="O18" s="58">
        <f t="shared" si="6"/>
        <v>-2.8642368154122551</v>
      </c>
      <c r="P18" s="60">
        <v>3661980</v>
      </c>
      <c r="Q18" s="58">
        <f t="shared" si="0"/>
        <v>100</v>
      </c>
      <c r="R18" s="55">
        <f t="shared" si="11"/>
        <v>96.553480690253053</v>
      </c>
      <c r="S18" s="61">
        <f t="shared" si="7"/>
        <v>-3.4465193097469466</v>
      </c>
      <c r="T18" s="87"/>
      <c r="U18" s="43"/>
    </row>
    <row r="19" spans="2:21" ht="12" customHeight="1" x14ac:dyDescent="0.15">
      <c r="B19" s="37">
        <v>2007</v>
      </c>
      <c r="C19" s="38" t="s">
        <v>20</v>
      </c>
      <c r="D19" s="62">
        <v>83305</v>
      </c>
      <c r="E19" s="47">
        <f t="shared" si="1"/>
        <v>2.3394248337086112</v>
      </c>
      <c r="F19" s="47">
        <f t="shared" si="8"/>
        <v>117.02934689462371</v>
      </c>
      <c r="G19" s="48">
        <f t="shared" si="2"/>
        <v>17.029346894623714</v>
      </c>
      <c r="H19" s="63">
        <v>131501</v>
      </c>
      <c r="I19" s="64">
        <f t="shared" si="3"/>
        <v>3.6928960453456101</v>
      </c>
      <c r="J19" s="47">
        <f t="shared" si="9"/>
        <v>99.027802879691549</v>
      </c>
      <c r="K19" s="64">
        <f t="shared" si="4"/>
        <v>-0.97219712030845074</v>
      </c>
      <c r="L19" s="65">
        <v>3346112</v>
      </c>
      <c r="M19" s="47">
        <f t="shared" si="5"/>
        <v>93.967679120945775</v>
      </c>
      <c r="N19" s="47">
        <f t="shared" si="10"/>
        <v>96.764232556054722</v>
      </c>
      <c r="O19" s="64">
        <f t="shared" si="6"/>
        <v>-3.2357674439452779</v>
      </c>
      <c r="P19" s="66">
        <v>3560918</v>
      </c>
      <c r="Q19" s="64">
        <f t="shared" si="0"/>
        <v>100</v>
      </c>
      <c r="R19" s="47">
        <f t="shared" si="11"/>
        <v>97.240236156396264</v>
      </c>
      <c r="S19" s="67">
        <f t="shared" si="7"/>
        <v>-2.7597638436037357</v>
      </c>
      <c r="T19" s="87"/>
      <c r="U19" s="43"/>
    </row>
    <row r="20" spans="2:21" ht="12" customHeight="1" x14ac:dyDescent="0.15">
      <c r="B20" s="37">
        <v>2008</v>
      </c>
      <c r="C20" s="38" t="s">
        <v>21</v>
      </c>
      <c r="D20" s="62">
        <v>80837</v>
      </c>
      <c r="E20" s="47">
        <f t="shared" si="1"/>
        <v>2.3713785924389406</v>
      </c>
      <c r="F20" s="47">
        <f t="shared" si="8"/>
        <v>97.037392713522593</v>
      </c>
      <c r="G20" s="48">
        <f t="shared" si="2"/>
        <v>-2.9626072864774073</v>
      </c>
      <c r="H20" s="63">
        <v>126626</v>
      </c>
      <c r="I20" s="64">
        <f t="shared" si="3"/>
        <v>3.7146131801795379</v>
      </c>
      <c r="J20" s="47">
        <f t="shared" si="9"/>
        <v>96.292803857004898</v>
      </c>
      <c r="K20" s="64">
        <f t="shared" si="4"/>
        <v>-3.7071961429951017</v>
      </c>
      <c r="L20" s="65">
        <v>3201398</v>
      </c>
      <c r="M20" s="47">
        <f t="shared" si="5"/>
        <v>93.914008227381515</v>
      </c>
      <c r="N20" s="47">
        <f t="shared" si="10"/>
        <v>95.675159707744399</v>
      </c>
      <c r="O20" s="64">
        <f t="shared" si="6"/>
        <v>-4.3248402922556011</v>
      </c>
      <c r="P20" s="66">
        <v>3408861</v>
      </c>
      <c r="Q20" s="64">
        <f t="shared" si="0"/>
        <v>100</v>
      </c>
      <c r="R20" s="47">
        <f t="shared" si="11"/>
        <v>95.729837081336882</v>
      </c>
      <c r="S20" s="67">
        <f t="shared" si="7"/>
        <v>-4.270162918663118</v>
      </c>
      <c r="T20" s="87"/>
      <c r="U20" s="43"/>
    </row>
    <row r="21" spans="2:21" ht="12" customHeight="1" x14ac:dyDescent="0.15">
      <c r="B21" s="37">
        <v>2009</v>
      </c>
      <c r="C21" s="38" t="s">
        <v>22</v>
      </c>
      <c r="D21" s="62">
        <v>135540</v>
      </c>
      <c r="E21" s="47">
        <f t="shared" si="1"/>
        <v>4.0996982242202815</v>
      </c>
      <c r="F21" s="47">
        <f t="shared" si="8"/>
        <v>167.67074483219318</v>
      </c>
      <c r="G21" s="48">
        <f t="shared" si="2"/>
        <v>67.670744832193179</v>
      </c>
      <c r="H21" s="63">
        <v>172535</v>
      </c>
      <c r="I21" s="64">
        <f t="shared" si="3"/>
        <v>5.2186914056060667</v>
      </c>
      <c r="J21" s="47">
        <f t="shared" si="9"/>
        <v>136.25558732013963</v>
      </c>
      <c r="K21" s="64">
        <f t="shared" si="4"/>
        <v>36.255587320139625</v>
      </c>
      <c r="L21" s="65">
        <v>2998022</v>
      </c>
      <c r="M21" s="47">
        <f t="shared" si="5"/>
        <v>90.681610370173644</v>
      </c>
      <c r="N21" s="47">
        <f t="shared" si="10"/>
        <v>93.647275346582958</v>
      </c>
      <c r="O21" s="64">
        <f t="shared" si="6"/>
        <v>-6.3527246534170416</v>
      </c>
      <c r="P21" s="66">
        <v>3306097</v>
      </c>
      <c r="Q21" s="64">
        <f t="shared" si="0"/>
        <v>100</v>
      </c>
      <c r="R21" s="47">
        <f t="shared" si="11"/>
        <v>96.985386027767049</v>
      </c>
      <c r="S21" s="67">
        <f t="shared" si="7"/>
        <v>-3.0146139722329508</v>
      </c>
      <c r="T21" s="87"/>
      <c r="U21" s="43"/>
    </row>
    <row r="22" spans="2:21" ht="12" customHeight="1" x14ac:dyDescent="0.15">
      <c r="B22" s="37">
        <v>2010</v>
      </c>
      <c r="C22" s="40" t="s">
        <v>23</v>
      </c>
      <c r="D22" s="68">
        <v>119433</v>
      </c>
      <c r="E22" s="69">
        <f t="shared" si="1"/>
        <v>3.9150299544880598</v>
      </c>
      <c r="F22" s="69">
        <f t="shared" si="8"/>
        <v>88.116423196104478</v>
      </c>
      <c r="G22" s="70">
        <f t="shared" si="2"/>
        <v>-11.883576803895522</v>
      </c>
      <c r="H22" s="71">
        <v>176842</v>
      </c>
      <c r="I22" s="72">
        <f t="shared" si="3"/>
        <v>5.7969047684607897</v>
      </c>
      <c r="J22" s="69">
        <f t="shared" si="9"/>
        <v>102.49630509751644</v>
      </c>
      <c r="K22" s="72">
        <f t="shared" si="4"/>
        <v>2.4963050975164407</v>
      </c>
      <c r="L22" s="73">
        <v>2754353</v>
      </c>
      <c r="M22" s="69">
        <f t="shared" si="5"/>
        <v>90.28806527705116</v>
      </c>
      <c r="N22" s="69">
        <f t="shared" si="10"/>
        <v>91.872341163607203</v>
      </c>
      <c r="O22" s="72">
        <f t="shared" si="6"/>
        <v>-8.1276588363927971</v>
      </c>
      <c r="P22" s="74">
        <v>3050628</v>
      </c>
      <c r="Q22" s="72">
        <f t="shared" si="0"/>
        <v>100</v>
      </c>
      <c r="R22" s="69">
        <f t="shared" si="11"/>
        <v>92.272791754143938</v>
      </c>
      <c r="S22" s="75">
        <f t="shared" si="7"/>
        <v>-7.7272082458560618</v>
      </c>
      <c r="T22" s="87"/>
      <c r="U22" s="43"/>
    </row>
    <row r="23" spans="2:21" ht="12" customHeight="1" x14ac:dyDescent="0.15">
      <c r="B23" s="35">
        <v>2011</v>
      </c>
      <c r="C23" s="36" t="s">
        <v>24</v>
      </c>
      <c r="D23" s="54">
        <v>96058</v>
      </c>
      <c r="E23" s="55">
        <f t="shared" si="1"/>
        <v>3.0378019088014283</v>
      </c>
      <c r="F23" s="55">
        <f t="shared" si="8"/>
        <v>80.428357321678263</v>
      </c>
      <c r="G23" s="56">
        <f t="shared" si="2"/>
        <v>-19.571642678321737</v>
      </c>
      <c r="H23" s="57">
        <v>216733</v>
      </c>
      <c r="I23" s="58">
        <f t="shared" si="3"/>
        <v>6.8541081544510609</v>
      </c>
      <c r="J23" s="55">
        <f t="shared" si="9"/>
        <v>122.55742414132389</v>
      </c>
      <c r="K23" s="58">
        <f t="shared" si="4"/>
        <v>22.557424141323892</v>
      </c>
      <c r="L23" s="59">
        <v>2849298</v>
      </c>
      <c r="M23" s="55">
        <f t="shared" si="5"/>
        <v>90.108089936747518</v>
      </c>
      <c r="N23" s="55">
        <f t="shared" si="10"/>
        <v>103.44708902598904</v>
      </c>
      <c r="O23" s="58">
        <f t="shared" si="6"/>
        <v>3.4470890259890439</v>
      </c>
      <c r="P23" s="60">
        <v>3162089</v>
      </c>
      <c r="Q23" s="58">
        <f t="shared" si="0"/>
        <v>100</v>
      </c>
      <c r="R23" s="55">
        <f t="shared" si="11"/>
        <v>103.65370671219172</v>
      </c>
      <c r="S23" s="61">
        <f t="shared" si="7"/>
        <v>3.6537067121917204</v>
      </c>
      <c r="T23" s="87"/>
      <c r="U23" s="43"/>
    </row>
    <row r="24" spans="2:21" ht="12" customHeight="1" x14ac:dyDescent="0.15">
      <c r="B24" s="37">
        <v>2012</v>
      </c>
      <c r="C24" s="38" t="s">
        <v>25</v>
      </c>
      <c r="D24" s="62">
        <v>79040</v>
      </c>
      <c r="E24" s="47">
        <f t="shared" si="1"/>
        <v>2.5451364034041202</v>
      </c>
      <c r="F24" s="47">
        <f t="shared" si="8"/>
        <v>82.28362031272772</v>
      </c>
      <c r="G24" s="48">
        <f t="shared" si="2"/>
        <v>-17.71637968727228</v>
      </c>
      <c r="H24" s="63">
        <v>255288</v>
      </c>
      <c r="I24" s="64">
        <f t="shared" si="3"/>
        <v>8.2204299361365258</v>
      </c>
      <c r="J24" s="47">
        <f t="shared" si="9"/>
        <v>117.78916916205655</v>
      </c>
      <c r="K24" s="64">
        <f t="shared" si="4"/>
        <v>17.789169162056552</v>
      </c>
      <c r="L24" s="65">
        <v>2771203</v>
      </c>
      <c r="M24" s="47">
        <f t="shared" si="5"/>
        <v>89.234433660459359</v>
      </c>
      <c r="N24" s="47">
        <f t="shared" si="10"/>
        <v>97.259149446635632</v>
      </c>
      <c r="O24" s="64">
        <f t="shared" si="6"/>
        <v>-2.7408505533643677</v>
      </c>
      <c r="P24" s="66">
        <v>3105531</v>
      </c>
      <c r="Q24" s="64">
        <f t="shared" si="0"/>
        <v>100</v>
      </c>
      <c r="R24" s="47">
        <f t="shared" si="11"/>
        <v>98.211372292177728</v>
      </c>
      <c r="S24" s="67">
        <f t="shared" si="7"/>
        <v>-1.7886277078222719</v>
      </c>
      <c r="T24" s="87"/>
      <c r="U24" s="43"/>
    </row>
    <row r="25" spans="2:21" s="41" customFormat="1" ht="12" customHeight="1" x14ac:dyDescent="0.15">
      <c r="B25" s="37">
        <v>2013</v>
      </c>
      <c r="C25" s="38" t="s">
        <v>30</v>
      </c>
      <c r="D25" s="62">
        <v>74577</v>
      </c>
      <c r="E25" s="47">
        <f t="shared" si="1"/>
        <v>2.3229099277090572</v>
      </c>
      <c r="F25" s="47">
        <f t="shared" si="8"/>
        <v>94.353491902834008</v>
      </c>
      <c r="G25" s="48">
        <f t="shared" ref="G25" si="12">F25-100</f>
        <v>-5.6465080971659916</v>
      </c>
      <c r="H25" s="63">
        <v>276021</v>
      </c>
      <c r="I25" s="64">
        <f t="shared" si="3"/>
        <v>8.5974485586197034</v>
      </c>
      <c r="J25" s="47">
        <f t="shared" si="9"/>
        <v>108.12141581272915</v>
      </c>
      <c r="K25" s="64">
        <f t="shared" ref="K25" si="13">J25-100</f>
        <v>8.121415812729154</v>
      </c>
      <c r="L25" s="65">
        <v>2859901</v>
      </c>
      <c r="M25" s="47">
        <f t="shared" si="5"/>
        <v>89.079641513671234</v>
      </c>
      <c r="N25" s="47">
        <f t="shared" si="10"/>
        <v>103.20070380986164</v>
      </c>
      <c r="O25" s="64">
        <f t="shared" ref="O25" si="14">N25-100</f>
        <v>3.2007038098616363</v>
      </c>
      <c r="P25" s="66">
        <v>3210499</v>
      </c>
      <c r="Q25" s="64">
        <f t="shared" si="0"/>
        <v>100</v>
      </c>
      <c r="R25" s="47">
        <f t="shared" si="11"/>
        <v>103.38003388148435</v>
      </c>
      <c r="S25" s="67">
        <f t="shared" ref="S25" si="15">R25-100</f>
        <v>3.3800338814843514</v>
      </c>
      <c r="T25" s="87"/>
      <c r="U25" s="43"/>
    </row>
    <row r="26" spans="2:21" s="41" customFormat="1" ht="12" customHeight="1" x14ac:dyDescent="0.15">
      <c r="B26" s="37">
        <v>2014</v>
      </c>
      <c r="C26" s="38" t="s">
        <v>31</v>
      </c>
      <c r="D26" s="62">
        <v>82619</v>
      </c>
      <c r="E26" s="47">
        <f t="shared" ref="E26:E27" si="16">D26/P26*100</f>
        <v>2.6871017230898726</v>
      </c>
      <c r="F26" s="47">
        <f t="shared" ref="F26:F31" si="17">D26/D25*100</f>
        <v>110.78348552502781</v>
      </c>
      <c r="G26" s="48">
        <f t="shared" ref="G26" si="18">F26-100</f>
        <v>10.783485525027814</v>
      </c>
      <c r="H26" s="63">
        <v>178445</v>
      </c>
      <c r="I26" s="64">
        <f t="shared" ref="I26:I29" si="19">H26/P26*100</f>
        <v>5.8037481327149001</v>
      </c>
      <c r="J26" s="47">
        <f t="shared" ref="J26" si="20">H26/H25*100</f>
        <v>64.649066556530116</v>
      </c>
      <c r="K26" s="64">
        <f t="shared" ref="K26:K29" si="21">J26-100</f>
        <v>-35.350933443469884</v>
      </c>
      <c r="L26" s="65">
        <v>2813587</v>
      </c>
      <c r="M26" s="47">
        <f t="shared" ref="M26:M28" si="22">L26/P26*100</f>
        <v>91.509150144195232</v>
      </c>
      <c r="N26" s="47">
        <f t="shared" ref="N26" si="23">L26/L25*100</f>
        <v>98.380573313551764</v>
      </c>
      <c r="O26" s="64">
        <f t="shared" ref="O26:O28" si="24">N26-100</f>
        <v>-1.6194266864482358</v>
      </c>
      <c r="P26" s="66">
        <v>3074651</v>
      </c>
      <c r="Q26" s="64">
        <f t="shared" si="0"/>
        <v>100</v>
      </c>
      <c r="R26" s="47">
        <f t="shared" ref="R26" si="25">P26/P25*100</f>
        <v>95.768632851154905</v>
      </c>
      <c r="S26" s="67">
        <f t="shared" ref="S26:S28" si="26">R26-100</f>
        <v>-4.231367148845095</v>
      </c>
      <c r="T26" s="87"/>
      <c r="U26" s="43"/>
    </row>
    <row r="27" spans="2:21" s="41" customFormat="1" ht="12" customHeight="1" x14ac:dyDescent="0.15">
      <c r="B27" s="37">
        <v>2015</v>
      </c>
      <c r="C27" s="38" t="s">
        <v>32</v>
      </c>
      <c r="D27" s="62">
        <v>73498</v>
      </c>
      <c r="E27" s="47">
        <f t="shared" si="16"/>
        <v>2.388080457432201</v>
      </c>
      <c r="F27" s="47">
        <f t="shared" si="17"/>
        <v>88.960166547646423</v>
      </c>
      <c r="G27" s="48">
        <f t="shared" ref="G27:G32" si="27">F27-100</f>
        <v>-11.039833452353577</v>
      </c>
      <c r="H27" s="63">
        <v>167972</v>
      </c>
      <c r="I27" s="64">
        <f>H27/P27*100</f>
        <v>5.457708381123318</v>
      </c>
      <c r="J27" s="47">
        <f t="shared" ref="J27:J32" si="28">H27/H26*100</f>
        <v>94.130964723023908</v>
      </c>
      <c r="K27" s="64">
        <f t="shared" si="21"/>
        <v>-5.8690352769760921</v>
      </c>
      <c r="L27" s="65">
        <v>2836232</v>
      </c>
      <c r="M27" s="47">
        <f>L27/P27*100</f>
        <v>92.154211161444479</v>
      </c>
      <c r="N27" s="47">
        <f t="shared" ref="N27:N32" si="29">L27/L26*100</f>
        <v>100.80484449210208</v>
      </c>
      <c r="O27" s="64">
        <f t="shared" si="24"/>
        <v>0.80484449210207742</v>
      </c>
      <c r="P27" s="66">
        <v>3077702</v>
      </c>
      <c r="Q27" s="64">
        <f t="shared" si="0"/>
        <v>100</v>
      </c>
      <c r="R27" s="47">
        <f t="shared" ref="R27:R32" si="30">P27/P26*100</f>
        <v>100.09923077448465</v>
      </c>
      <c r="S27" s="67">
        <f t="shared" si="26"/>
        <v>9.9230774484652784E-2</v>
      </c>
      <c r="T27" s="87"/>
      <c r="U27" s="43"/>
    </row>
    <row r="28" spans="2:21" s="41" customFormat="1" ht="12" customHeight="1" x14ac:dyDescent="0.15">
      <c r="B28" s="76">
        <v>2016</v>
      </c>
      <c r="C28" s="36" t="s">
        <v>33</v>
      </c>
      <c r="D28" s="82">
        <v>58736</v>
      </c>
      <c r="E28" s="77">
        <f t="shared" ref="E28:E33" si="31">D28/P28*100</f>
        <v>1.7029073745491656</v>
      </c>
      <c r="F28" s="77">
        <f t="shared" si="17"/>
        <v>79.915099730604908</v>
      </c>
      <c r="G28" s="78">
        <f t="shared" si="27"/>
        <v>-20.084900269395092</v>
      </c>
      <c r="H28" s="80">
        <v>129806</v>
      </c>
      <c r="I28" s="78">
        <f t="shared" si="19"/>
        <v>3.763409061916525</v>
      </c>
      <c r="J28" s="77">
        <f t="shared" si="28"/>
        <v>77.278355916462274</v>
      </c>
      <c r="K28" s="78">
        <f t="shared" si="21"/>
        <v>-22.721644083537726</v>
      </c>
      <c r="L28" s="79">
        <v>3260618</v>
      </c>
      <c r="M28" s="77">
        <f t="shared" si="22"/>
        <v>94.533683563534311</v>
      </c>
      <c r="N28" s="77">
        <f t="shared" si="29"/>
        <v>114.96302136073496</v>
      </c>
      <c r="O28" s="78">
        <f t="shared" si="24"/>
        <v>14.963021360734956</v>
      </c>
      <c r="P28" s="80">
        <v>3449160</v>
      </c>
      <c r="Q28" s="78">
        <f t="shared" si="0"/>
        <v>100</v>
      </c>
      <c r="R28" s="77">
        <f t="shared" si="30"/>
        <v>112.06932964919932</v>
      </c>
      <c r="S28" s="81">
        <f t="shared" si="26"/>
        <v>12.069329649199318</v>
      </c>
      <c r="T28" s="88">
        <f>D28+H28+L28</f>
        <v>3449160</v>
      </c>
      <c r="U28" s="43"/>
    </row>
    <row r="29" spans="2:21" s="41" customFormat="1" ht="12" customHeight="1" x14ac:dyDescent="0.15">
      <c r="B29" s="37">
        <v>2017</v>
      </c>
      <c r="C29" s="38" t="s">
        <v>36</v>
      </c>
      <c r="D29" s="83">
        <v>60444</v>
      </c>
      <c r="E29" s="47">
        <f t="shared" si="31"/>
        <v>1.9540391525514136</v>
      </c>
      <c r="F29" s="47">
        <f t="shared" si="17"/>
        <v>102.90792699536911</v>
      </c>
      <c r="G29" s="64">
        <f t="shared" si="27"/>
        <v>2.9079269953691096</v>
      </c>
      <c r="H29" s="84">
        <v>135993</v>
      </c>
      <c r="I29" s="64">
        <f t="shared" si="19"/>
        <v>4.396394124692681</v>
      </c>
      <c r="J29" s="47">
        <f t="shared" si="28"/>
        <v>104.76634362047979</v>
      </c>
      <c r="K29" s="64">
        <f t="shared" si="21"/>
        <v>4.7663436204797875</v>
      </c>
      <c r="L29" s="83">
        <v>2896848</v>
      </c>
      <c r="M29" s="47">
        <f t="shared" ref="M29" si="32">L29/P29*100</f>
        <v>93.649566722755907</v>
      </c>
      <c r="N29" s="47">
        <f t="shared" si="29"/>
        <v>88.843525981884426</v>
      </c>
      <c r="O29" s="64">
        <f t="shared" ref="O29" si="33">N29-100</f>
        <v>-11.156474018115574</v>
      </c>
      <c r="P29" s="84">
        <v>3093285</v>
      </c>
      <c r="Q29" s="64">
        <f t="shared" ref="Q29" si="34">P29/P29*100</f>
        <v>100</v>
      </c>
      <c r="R29" s="47">
        <f t="shared" si="30"/>
        <v>89.682270465852554</v>
      </c>
      <c r="S29" s="67">
        <f t="shared" ref="S29" si="35">R29-100</f>
        <v>-10.317729534147446</v>
      </c>
      <c r="T29" s="88">
        <f t="shared" ref="T29:T35" si="36">D29+H29+L29</f>
        <v>3093285</v>
      </c>
      <c r="U29" s="43"/>
    </row>
    <row r="30" spans="2:21" s="41" customFormat="1" ht="12" customHeight="1" x14ac:dyDescent="0.15">
      <c r="B30" s="37">
        <v>2018</v>
      </c>
      <c r="C30" s="38" t="s">
        <v>37</v>
      </c>
      <c r="D30" s="83">
        <v>61263</v>
      </c>
      <c r="E30" s="47">
        <f t="shared" si="31"/>
        <v>1.88153599036858</v>
      </c>
      <c r="F30" s="47">
        <f t="shared" si="17"/>
        <v>101.35497319833233</v>
      </c>
      <c r="G30" s="64">
        <f t="shared" si="27"/>
        <v>1.3549731983323312</v>
      </c>
      <c r="H30" s="84">
        <v>148603</v>
      </c>
      <c r="I30" s="64">
        <f t="shared" ref="I30" si="37">H30/P30*100</f>
        <v>4.5639601843974686</v>
      </c>
      <c r="J30" s="47">
        <f t="shared" si="28"/>
        <v>109.27253608641621</v>
      </c>
      <c r="K30" s="64">
        <f t="shared" ref="K30" si="38">J30-100</f>
        <v>9.2725360864162099</v>
      </c>
      <c r="L30" s="83">
        <v>3046144</v>
      </c>
      <c r="M30" s="47">
        <f t="shared" ref="M30" si="39">L30/P30*100</f>
        <v>93.554503825233951</v>
      </c>
      <c r="N30" s="47">
        <f t="shared" si="29"/>
        <v>105.15373951273936</v>
      </c>
      <c r="O30" s="64">
        <f t="shared" ref="O30" si="40">N30-100</f>
        <v>5.1537395127393637</v>
      </c>
      <c r="P30" s="84">
        <v>3256010</v>
      </c>
      <c r="Q30" s="64">
        <f t="shared" ref="Q30" si="41">P30/P30*100</f>
        <v>100</v>
      </c>
      <c r="R30" s="47">
        <f t="shared" si="30"/>
        <v>105.26058866221508</v>
      </c>
      <c r="S30" s="67">
        <f t="shared" ref="S30" si="42">R30-100</f>
        <v>5.2605886622150848</v>
      </c>
      <c r="T30" s="88">
        <f t="shared" si="36"/>
        <v>3256010</v>
      </c>
      <c r="U30" s="43"/>
    </row>
    <row r="31" spans="2:21" s="41" customFormat="1" ht="12" customHeight="1" x14ac:dyDescent="0.15">
      <c r="B31" s="37">
        <v>2019</v>
      </c>
      <c r="C31" s="38" t="s">
        <v>38</v>
      </c>
      <c r="D31" s="83">
        <v>53582</v>
      </c>
      <c r="E31" s="47">
        <f t="shared" si="31"/>
        <v>1.6610077334104598</v>
      </c>
      <c r="F31" s="47">
        <f t="shared" si="17"/>
        <v>87.462252909586539</v>
      </c>
      <c r="G31" s="64">
        <f t="shared" si="27"/>
        <v>-12.537747090413461</v>
      </c>
      <c r="H31" s="84">
        <v>141325</v>
      </c>
      <c r="I31" s="64">
        <f t="shared" ref="I31" si="43">H31/P31*100</f>
        <v>4.3809846202872835</v>
      </c>
      <c r="J31" s="47">
        <f t="shared" si="28"/>
        <v>95.10238689663062</v>
      </c>
      <c r="K31" s="64">
        <f t="shared" ref="K31" si="44">J31-100</f>
        <v>-4.8976131033693804</v>
      </c>
      <c r="L31" s="83">
        <v>3030966</v>
      </c>
      <c r="M31" s="47">
        <f t="shared" ref="M31" si="45">L31/P31*100</f>
        <v>93.958007646302249</v>
      </c>
      <c r="N31" s="47">
        <f t="shared" si="29"/>
        <v>99.501730712664923</v>
      </c>
      <c r="O31" s="64">
        <f t="shared" ref="O31" si="46">N31-100</f>
        <v>-0.49826928733507714</v>
      </c>
      <c r="P31" s="84">
        <v>3225873</v>
      </c>
      <c r="Q31" s="64">
        <f t="shared" ref="Q31" si="47">P31/P31*100</f>
        <v>100</v>
      </c>
      <c r="R31" s="47">
        <f t="shared" si="30"/>
        <v>99.074419304609023</v>
      </c>
      <c r="S31" s="67">
        <f t="shared" ref="S31" si="48">R31-100</f>
        <v>-0.92558069539097687</v>
      </c>
      <c r="T31" s="88">
        <f t="shared" si="36"/>
        <v>3225873</v>
      </c>
      <c r="U31" s="43"/>
    </row>
    <row r="32" spans="2:21" s="41" customFormat="1" ht="12" customHeight="1" x14ac:dyDescent="0.15">
      <c r="B32" s="37">
        <v>2020</v>
      </c>
      <c r="C32" s="38" t="s">
        <v>39</v>
      </c>
      <c r="D32" s="83">
        <v>192173</v>
      </c>
      <c r="E32" s="47">
        <f t="shared" si="31"/>
        <v>5.6318871729375886</v>
      </c>
      <c r="F32" s="47">
        <f t="shared" ref="F32" si="49">D32/D31*100</f>
        <v>358.65215930723002</v>
      </c>
      <c r="G32" s="64">
        <f t="shared" si="27"/>
        <v>258.65215930723002</v>
      </c>
      <c r="H32" s="84">
        <v>115590</v>
      </c>
      <c r="I32" s="64">
        <f t="shared" ref="I32" si="50">H32/P32*100</f>
        <v>3.3875197781158426</v>
      </c>
      <c r="J32" s="47">
        <f t="shared" si="28"/>
        <v>81.790199893861669</v>
      </c>
      <c r="K32" s="64">
        <f t="shared" ref="K32" si="51">J32-100</f>
        <v>-18.209800106138331</v>
      </c>
      <c r="L32" s="83">
        <v>3104468</v>
      </c>
      <c r="M32" s="47">
        <f t="shared" ref="M32" si="52">L32/P32*100</f>
        <v>90.980593048946574</v>
      </c>
      <c r="N32" s="47">
        <f t="shared" si="29"/>
        <v>102.42503545074409</v>
      </c>
      <c r="O32" s="64">
        <f t="shared" ref="O32" si="53">N32-100</f>
        <v>2.4250354507440903</v>
      </c>
      <c r="P32" s="84">
        <v>3412231</v>
      </c>
      <c r="Q32" s="64">
        <f t="shared" ref="Q32" si="54">P32/P32*100</f>
        <v>100</v>
      </c>
      <c r="R32" s="47">
        <f t="shared" si="30"/>
        <v>105.77697882092691</v>
      </c>
      <c r="S32" s="67">
        <f t="shared" ref="S32" si="55">R32-100</f>
        <v>5.7769788209269137</v>
      </c>
      <c r="T32" s="88">
        <f t="shared" si="36"/>
        <v>3412231</v>
      </c>
      <c r="U32" s="43"/>
    </row>
    <row r="33" spans="2:21" s="41" customFormat="1" ht="12" customHeight="1" x14ac:dyDescent="0.15">
      <c r="B33" s="35">
        <v>2021</v>
      </c>
      <c r="C33" s="36" t="s">
        <v>40</v>
      </c>
      <c r="D33" s="89">
        <v>50953</v>
      </c>
      <c r="E33" s="77">
        <f t="shared" si="31"/>
        <v>1.5683424627344373</v>
      </c>
      <c r="F33" s="77">
        <f>D33/D32*100</f>
        <v>26.514130497000099</v>
      </c>
      <c r="G33" s="78">
        <f>F33-100</f>
        <v>-73.485869502999904</v>
      </c>
      <c r="H33" s="90">
        <v>132560</v>
      </c>
      <c r="I33" s="78">
        <f t="shared" ref="I33" si="56">H33/P33*100</f>
        <v>4.0802205338268012</v>
      </c>
      <c r="J33" s="77">
        <f t="shared" ref="J33" si="57">H33/H32*100</f>
        <v>114.6812007959166</v>
      </c>
      <c r="K33" s="78">
        <f t="shared" ref="K33" si="58">J33-100</f>
        <v>14.681200795916595</v>
      </c>
      <c r="L33" s="89">
        <v>3065331</v>
      </c>
      <c r="M33" s="77">
        <f t="shared" ref="M33" si="59">L33/P33*100</f>
        <v>94.351437003438761</v>
      </c>
      <c r="N33" s="77">
        <f t="shared" ref="N33" si="60">L33/L32*100</f>
        <v>98.739333116012148</v>
      </c>
      <c r="O33" s="78">
        <f t="shared" ref="O33" si="61">N33-100</f>
        <v>-1.2606668839878523</v>
      </c>
      <c r="P33" s="90">
        <v>3248844</v>
      </c>
      <c r="Q33" s="78">
        <f t="shared" ref="Q33" si="62">P33/P33*100</f>
        <v>100</v>
      </c>
      <c r="R33" s="77">
        <f t="shared" ref="R33" si="63">P33/P32*100</f>
        <v>95.21172511474164</v>
      </c>
      <c r="S33" s="81">
        <f t="shared" ref="S33" si="64">R33-100</f>
        <v>-4.7882748852583603</v>
      </c>
      <c r="T33" s="88">
        <f t="shared" si="36"/>
        <v>3248844</v>
      </c>
      <c r="U33" s="43"/>
    </row>
    <row r="34" spans="2:21" s="41" customFormat="1" ht="12" customHeight="1" x14ac:dyDescent="0.15">
      <c r="B34" s="37">
        <v>2022</v>
      </c>
      <c r="C34" s="38" t="s">
        <v>41</v>
      </c>
      <c r="D34" s="83">
        <v>78116</v>
      </c>
      <c r="E34" s="47">
        <f t="shared" ref="E34" si="65">D34/P34*100</f>
        <v>2.4007769425099421</v>
      </c>
      <c r="F34" s="47">
        <f>D34/D33*100</f>
        <v>153.3099130571311</v>
      </c>
      <c r="G34" s="64">
        <f>F34-100</f>
        <v>53.309913057131098</v>
      </c>
      <c r="H34" s="84">
        <v>107130</v>
      </c>
      <c r="I34" s="64">
        <f t="shared" ref="I34" si="66">H34/P34*100</f>
        <v>3.2924782867925919</v>
      </c>
      <c r="J34" s="47">
        <f t="shared" ref="J34" si="67">H34/H33*100</f>
        <v>80.816234158117084</v>
      </c>
      <c r="K34" s="64">
        <f t="shared" ref="K34" si="68">J34-100</f>
        <v>-19.183765841882916</v>
      </c>
      <c r="L34" s="83">
        <v>3068534</v>
      </c>
      <c r="M34" s="47">
        <f t="shared" ref="M34" si="69">L34/P34*100</f>
        <v>94.306744770697463</v>
      </c>
      <c r="N34" s="47">
        <f t="shared" ref="N34" si="70">L34/L33*100</f>
        <v>100.10449116261833</v>
      </c>
      <c r="O34" s="64">
        <f t="shared" ref="O34" si="71">N34-100</f>
        <v>0.10449116261833069</v>
      </c>
      <c r="P34" s="84">
        <v>3253780</v>
      </c>
      <c r="Q34" s="64">
        <f t="shared" ref="Q34" si="72">P34/P34*100</f>
        <v>100</v>
      </c>
      <c r="R34" s="47">
        <f t="shared" ref="R34" si="73">P34/P33*100</f>
        <v>100.15193096375204</v>
      </c>
      <c r="S34" s="67">
        <f t="shared" ref="S34" si="74">R34-100</f>
        <v>0.15193096375203652</v>
      </c>
      <c r="T34" s="88">
        <f t="shared" si="36"/>
        <v>3253780</v>
      </c>
      <c r="U34" s="43"/>
    </row>
    <row r="35" spans="2:21" s="41" customFormat="1" ht="12" customHeight="1" x14ac:dyDescent="0.15">
      <c r="B35" s="91">
        <v>2023</v>
      </c>
      <c r="C35" s="92" t="s">
        <v>42</v>
      </c>
      <c r="D35" s="93">
        <v>88981</v>
      </c>
      <c r="E35" s="94">
        <f t="shared" ref="E35" si="75">D35/P35*100</f>
        <v>2.7237894838663661</v>
      </c>
      <c r="F35" s="94">
        <f>D35/D34*100</f>
        <v>113.90880229402427</v>
      </c>
      <c r="G35" s="95">
        <f>F35-100</f>
        <v>13.908802294024269</v>
      </c>
      <c r="H35" s="96">
        <v>111690</v>
      </c>
      <c r="I35" s="95">
        <f t="shared" ref="I35" si="76">H35/P35*100</f>
        <v>3.4189326648726635</v>
      </c>
      <c r="J35" s="94">
        <f t="shared" ref="J35" si="77">H35/H34*100</f>
        <v>104.25651078129377</v>
      </c>
      <c r="K35" s="95">
        <f t="shared" ref="K35" si="78">J35-100</f>
        <v>4.2565107812937697</v>
      </c>
      <c r="L35" s="93">
        <v>3066138</v>
      </c>
      <c r="M35" s="94">
        <f t="shared" ref="M35" si="79">L35/P35*100</f>
        <v>93.85727785126096</v>
      </c>
      <c r="N35" s="94">
        <f t="shared" ref="N35" si="80">L35/L34*100</f>
        <v>99.921917110907032</v>
      </c>
      <c r="O35" s="95">
        <f t="shared" ref="O35" si="81">N35-100</f>
        <v>-7.8082889092968344E-2</v>
      </c>
      <c r="P35" s="96">
        <v>3266809</v>
      </c>
      <c r="Q35" s="95">
        <f t="shared" ref="Q35" si="82">P35/P35*100</f>
        <v>100</v>
      </c>
      <c r="R35" s="94">
        <f t="shared" ref="R35" si="83">P35/P34*100</f>
        <v>100.40042658077681</v>
      </c>
      <c r="S35" s="97">
        <f t="shared" ref="S35" si="84">R35-100</f>
        <v>0.40042658077680926</v>
      </c>
      <c r="T35" s="88">
        <f t="shared" si="36"/>
        <v>3266809</v>
      </c>
      <c r="U35" s="43"/>
    </row>
    <row r="36" spans="2:21" ht="12" customHeight="1" x14ac:dyDescent="0.15">
      <c r="B36" s="11" t="s">
        <v>26</v>
      </c>
      <c r="C36" s="10"/>
      <c r="D36" s="2"/>
      <c r="E36" s="2"/>
      <c r="F36" s="2"/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21" ht="12" customHeight="1" x14ac:dyDescent="0.15">
      <c r="B37" s="16" t="s">
        <v>27</v>
      </c>
      <c r="C37" s="19"/>
      <c r="D37" s="5"/>
      <c r="E37" s="42"/>
      <c r="F37" s="2"/>
      <c r="G37" s="14"/>
      <c r="H37" s="2"/>
      <c r="I37" s="42"/>
      <c r="J37" s="2"/>
      <c r="K37" s="2"/>
      <c r="L37" s="2"/>
      <c r="M37" s="42"/>
      <c r="N37" s="2"/>
      <c r="O37" s="2"/>
      <c r="P37" s="98"/>
      <c r="Q37" s="42"/>
      <c r="R37" s="2"/>
    </row>
    <row r="38" spans="2:21" ht="12" customHeight="1" x14ac:dyDescent="0.15">
      <c r="B38" s="16" t="s">
        <v>34</v>
      </c>
      <c r="C38" s="6"/>
      <c r="D38" s="5"/>
      <c r="E38" s="42"/>
      <c r="F38" s="2"/>
      <c r="G38" s="14"/>
      <c r="H38" s="7"/>
      <c r="I38" s="42"/>
      <c r="J38" s="2"/>
      <c r="K38" s="2"/>
      <c r="L38" s="7"/>
      <c r="M38" s="42"/>
      <c r="N38" s="2"/>
      <c r="O38" s="2"/>
      <c r="P38" s="7"/>
      <c r="Q38" s="42"/>
      <c r="R38" s="2"/>
    </row>
    <row r="39" spans="2:21" ht="12" customHeight="1" x14ac:dyDescent="0.15">
      <c r="B39" s="16"/>
      <c r="C39" s="6"/>
      <c r="D39" s="5"/>
      <c r="E39" s="42"/>
      <c r="F39" s="8"/>
      <c r="H39" s="7"/>
      <c r="I39" s="42"/>
      <c r="J39" s="12"/>
      <c r="K39" s="12"/>
      <c r="L39" s="7"/>
      <c r="M39" s="42"/>
      <c r="N39" s="8"/>
      <c r="O39" s="8"/>
      <c r="P39" s="7"/>
      <c r="Q39" s="42"/>
      <c r="R39" s="8"/>
      <c r="S39" s="10" t="s">
        <v>43</v>
      </c>
    </row>
    <row r="40" spans="2:21" ht="12" customHeight="1" x14ac:dyDescent="0.15">
      <c r="B40" s="16"/>
      <c r="C40" s="6"/>
      <c r="D40" s="5"/>
      <c r="E40" s="2"/>
      <c r="F40" s="8"/>
      <c r="H40" s="7"/>
      <c r="I40" s="7"/>
      <c r="J40" s="12"/>
      <c r="K40" s="12"/>
      <c r="L40" s="7"/>
      <c r="M40" s="7"/>
      <c r="N40" s="8"/>
      <c r="O40" s="8"/>
      <c r="P40" s="7"/>
      <c r="Q40" s="7"/>
      <c r="R40" s="8"/>
    </row>
    <row r="41" spans="2:21" ht="12" customHeight="1" x14ac:dyDescent="0.15">
      <c r="B41" s="6"/>
      <c r="C41" s="6"/>
      <c r="D41" s="9"/>
      <c r="F41" s="8"/>
      <c r="H41" s="8"/>
      <c r="I41" s="8"/>
      <c r="J41" s="12"/>
      <c r="K41" s="12"/>
      <c r="L41" s="8"/>
      <c r="M41" s="8"/>
      <c r="N41" s="8"/>
      <c r="O41" s="8"/>
      <c r="P41" s="8"/>
      <c r="Q41" s="8"/>
      <c r="R41" s="8"/>
    </row>
    <row r="42" spans="2:21" ht="12" customHeight="1" x14ac:dyDescent="0.15">
      <c r="B42" s="6"/>
      <c r="C42" s="6"/>
      <c r="D42" s="9"/>
      <c r="F42" s="8"/>
      <c r="H42" s="8"/>
      <c r="I42" s="8"/>
      <c r="J42" s="12"/>
      <c r="K42" s="12"/>
      <c r="L42" s="8"/>
      <c r="M42" s="8"/>
      <c r="N42" s="8"/>
      <c r="O42" s="8"/>
      <c r="P42" s="8"/>
      <c r="Q42" s="8"/>
      <c r="R42" s="8"/>
    </row>
    <row r="43" spans="2:21" ht="12" customHeight="1" x14ac:dyDescent="0.15">
      <c r="B43" s="6"/>
      <c r="C43" s="6"/>
      <c r="D43" s="9"/>
      <c r="F43" s="8"/>
      <c r="H43" s="8"/>
      <c r="I43" s="8"/>
      <c r="J43" s="12"/>
      <c r="K43" s="12"/>
      <c r="L43" s="8"/>
      <c r="M43" s="8"/>
      <c r="N43" s="8"/>
      <c r="O43" s="8"/>
      <c r="P43" s="8"/>
      <c r="Q43" s="8"/>
      <c r="R43" s="8"/>
    </row>
    <row r="44" spans="2:21" ht="12" customHeight="1" x14ac:dyDescent="0.15">
      <c r="B44" s="6"/>
      <c r="C44" s="6"/>
      <c r="D44" s="9"/>
      <c r="F44" s="8"/>
      <c r="H44" s="8"/>
      <c r="I44" s="8"/>
      <c r="J44" s="12"/>
      <c r="K44" s="12"/>
      <c r="L44" s="8"/>
      <c r="M44" s="8"/>
      <c r="N44" s="8"/>
      <c r="O44" s="8"/>
      <c r="P44" s="8"/>
      <c r="Q44" s="8"/>
      <c r="R44" s="8"/>
    </row>
    <row r="45" spans="2:21" ht="12" customHeight="1" x14ac:dyDescent="0.15">
      <c r="B45" s="6"/>
      <c r="C45" s="6"/>
      <c r="D45" s="9"/>
      <c r="F45" s="8"/>
      <c r="H45" s="8"/>
      <c r="I45" s="8"/>
      <c r="J45" s="12"/>
      <c r="K45" s="12"/>
      <c r="L45" s="8"/>
      <c r="M45" s="8"/>
      <c r="N45" s="8"/>
      <c r="O45" s="8"/>
      <c r="P45" s="8"/>
      <c r="Q45" s="8"/>
      <c r="R45" s="8"/>
    </row>
    <row r="46" spans="2:21" ht="12" customHeight="1" x14ac:dyDescent="0.15">
      <c r="B46" s="6"/>
      <c r="C46" s="6"/>
      <c r="D46" s="9"/>
      <c r="F46" s="8"/>
      <c r="H46" s="8"/>
      <c r="I46" s="8"/>
      <c r="J46" s="12"/>
      <c r="K46" s="12"/>
      <c r="L46" s="8"/>
      <c r="M46" s="8"/>
      <c r="N46" s="8"/>
      <c r="O46" s="8"/>
      <c r="P46" s="8"/>
      <c r="Q46" s="8"/>
      <c r="R46" s="8"/>
    </row>
    <row r="47" spans="2:21" ht="12" customHeight="1" x14ac:dyDescent="0.15">
      <c r="B47" s="6"/>
      <c r="C47" s="6"/>
      <c r="D47" s="9"/>
      <c r="F47" s="8"/>
      <c r="H47" s="8"/>
      <c r="I47" s="8"/>
      <c r="J47" s="12"/>
      <c r="K47" s="12"/>
      <c r="L47" s="8"/>
      <c r="M47" s="8"/>
      <c r="N47" s="8"/>
      <c r="O47" s="8"/>
      <c r="P47" s="8"/>
      <c r="Q47" s="8"/>
      <c r="R47" s="8"/>
    </row>
    <row r="48" spans="2:21" ht="12" customHeight="1" x14ac:dyDescent="0.15">
      <c r="B48" s="6"/>
      <c r="C48" s="6"/>
      <c r="D48" s="9"/>
      <c r="F48" s="8"/>
      <c r="H48" s="8"/>
      <c r="I48" s="8"/>
      <c r="J48" s="12"/>
      <c r="K48" s="12"/>
      <c r="L48" s="8"/>
      <c r="M48" s="8"/>
      <c r="N48" s="8"/>
      <c r="O48" s="8"/>
      <c r="P48" s="8"/>
      <c r="Q48" s="8"/>
      <c r="R48" s="8"/>
    </row>
    <row r="49" spans="2:18" ht="12" customHeight="1" x14ac:dyDescent="0.15">
      <c r="B49" s="6"/>
      <c r="C49" s="6"/>
      <c r="D49" s="9"/>
      <c r="F49" s="8"/>
      <c r="H49" s="8"/>
      <c r="I49" s="8"/>
      <c r="J49" s="12"/>
      <c r="K49" s="12"/>
      <c r="L49" s="8"/>
      <c r="M49" s="8"/>
      <c r="N49" s="8"/>
      <c r="O49" s="8"/>
      <c r="P49" s="8"/>
      <c r="Q49" s="8"/>
      <c r="R49" s="8"/>
    </row>
    <row r="50" spans="2:18" ht="12" customHeight="1" x14ac:dyDescent="0.15">
      <c r="B50" s="6"/>
      <c r="C50" s="6"/>
      <c r="D50" s="9"/>
      <c r="F50" s="8"/>
      <c r="H50" s="8"/>
      <c r="I50" s="8"/>
      <c r="J50" s="12"/>
      <c r="K50" s="12"/>
      <c r="L50" s="8"/>
      <c r="M50" s="8"/>
      <c r="N50" s="8"/>
      <c r="O50" s="8"/>
      <c r="P50" s="8"/>
      <c r="Q50" s="8"/>
      <c r="R50" s="8"/>
    </row>
    <row r="51" spans="2:18" ht="12" customHeight="1" x14ac:dyDescent="0.15">
      <c r="B51" s="6"/>
      <c r="C51" s="6"/>
      <c r="F51" s="8"/>
      <c r="H51" s="8"/>
      <c r="I51" s="8"/>
      <c r="J51" s="12"/>
      <c r="K51" s="12"/>
      <c r="L51" s="8"/>
      <c r="M51" s="8"/>
      <c r="N51" s="8"/>
      <c r="O51" s="8"/>
      <c r="P51" s="8"/>
      <c r="Q51" s="8"/>
      <c r="R51" s="8"/>
    </row>
    <row r="52" spans="2:18" ht="12" customHeight="1" x14ac:dyDescent="0.15">
      <c r="B52" s="6"/>
      <c r="C52" s="6"/>
      <c r="F52" s="8"/>
      <c r="J52" s="12"/>
      <c r="K52" s="12"/>
      <c r="N52" s="8"/>
      <c r="O52" s="8"/>
      <c r="R52" s="8"/>
    </row>
    <row r="53" spans="2:18" ht="12" customHeight="1" x14ac:dyDescent="0.15">
      <c r="B53" s="6"/>
      <c r="C53" s="6"/>
      <c r="F53" s="8"/>
      <c r="J53" s="12"/>
      <c r="K53" s="12"/>
      <c r="N53" s="8"/>
      <c r="O53" s="8"/>
      <c r="R53" s="8"/>
    </row>
    <row r="54" spans="2:18" ht="12" customHeight="1" x14ac:dyDescent="0.15">
      <c r="B54" s="6"/>
      <c r="C54" s="6"/>
      <c r="F54" s="8"/>
      <c r="J54" s="12"/>
      <c r="K54" s="12"/>
      <c r="N54" s="8"/>
      <c r="O54" s="8"/>
      <c r="R54" s="8"/>
    </row>
    <row r="55" spans="2:18" ht="12" customHeight="1" x14ac:dyDescent="0.15">
      <c r="B55" s="6"/>
      <c r="C55" s="6"/>
      <c r="F55" s="8"/>
      <c r="J55" s="12"/>
      <c r="K55" s="12"/>
      <c r="N55" s="8"/>
      <c r="O55" s="8"/>
      <c r="R55" s="8"/>
    </row>
  </sheetData>
  <mergeCells count="1">
    <mergeCell ref="B5:C6"/>
  </mergeCells>
  <phoneticPr fontId="3"/>
  <pageMargins left="0.59055118110236215" right="0" top="0.59055118110236215" bottom="0" header="0" footer="0"/>
  <pageSetup paperSize="9" scale="85" orientation="landscape" horizontalDpi="4294967294" verticalDpi="300" r:id="rId1"/>
  <headerFooter alignWithMargins="0"/>
  <ignoredErrors>
    <ignoredError sqref="C8:C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2021-04-16T02:37:46Z</cp:lastPrinted>
  <dcterms:created xsi:type="dcterms:W3CDTF">2007-12-03T08:42:43Z</dcterms:created>
  <dcterms:modified xsi:type="dcterms:W3CDTF">2025-04-21T06:56:31Z</dcterms:modified>
</cp:coreProperties>
</file>