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90" yWindow="-150" windowWidth="19920" windowHeight="11430"/>
  </bookViews>
  <sheets>
    <sheet name="データ表" sheetId="1" r:id="rId1"/>
  </sheets>
  <externalReferences>
    <externalReference r:id="rId2"/>
  </externalReferences>
  <definedNames>
    <definedName name="_xlnm.Print_Area" localSheetId="0">データ表!$B$2:$M$55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L52" i="1" l="1"/>
  <c r="J52" i="1"/>
  <c r="H52" i="1"/>
  <c r="E52" i="1"/>
  <c r="M52" i="1" s="1"/>
  <c r="J51" i="1" l="1"/>
  <c r="L51" i="1"/>
  <c r="H51" i="1"/>
  <c r="E51" i="1"/>
  <c r="M51" i="1" s="1"/>
  <c r="E50" i="1" l="1"/>
  <c r="M50" i="1"/>
  <c r="L50" i="1"/>
  <c r="J50" i="1"/>
  <c r="H50" i="1"/>
  <c r="L49" i="1"/>
  <c r="J49" i="1"/>
  <c r="H49" i="1"/>
  <c r="E49" i="1"/>
  <c r="M49" i="1"/>
  <c r="L48" i="1"/>
  <c r="J48" i="1"/>
  <c r="H48" i="1"/>
  <c r="E48" i="1"/>
  <c r="M48" i="1"/>
  <c r="M46" i="1"/>
  <c r="L46" i="1"/>
  <c r="L47" i="1"/>
  <c r="J46" i="1"/>
  <c r="J47" i="1"/>
  <c r="H46" i="1"/>
  <c r="H47" i="1"/>
  <c r="E46" i="1"/>
  <c r="E47" i="1"/>
  <c r="M47" i="1"/>
  <c r="E31" i="1"/>
  <c r="J45" i="1"/>
  <c r="J44" i="1"/>
  <c r="H45" i="1"/>
  <c r="H44" i="1"/>
  <c r="L45" i="1"/>
  <c r="L44" i="1"/>
  <c r="E45" i="1"/>
  <c r="E44" i="1"/>
  <c r="M44" i="1"/>
  <c r="M45" i="1"/>
  <c r="E43" i="1"/>
  <c r="M43" i="1"/>
  <c r="H43" i="1"/>
  <c r="J43" i="1"/>
  <c r="L43" i="1"/>
  <c r="L31" i="1"/>
  <c r="J33" i="1"/>
  <c r="J31" i="1"/>
  <c r="H31" i="1"/>
  <c r="M9" i="1"/>
  <c r="L42" i="1"/>
  <c r="J42" i="1"/>
  <c r="H42" i="1"/>
  <c r="E42" i="1"/>
  <c r="M42" i="1"/>
  <c r="L41" i="1"/>
  <c r="J41" i="1"/>
  <c r="H41" i="1"/>
  <c r="E41" i="1"/>
  <c r="M41" i="1"/>
  <c r="L40" i="1"/>
  <c r="J40" i="1"/>
  <c r="H40" i="1"/>
  <c r="E40" i="1"/>
  <c r="L39" i="1"/>
  <c r="J39" i="1"/>
  <c r="H39" i="1"/>
  <c r="E39" i="1"/>
  <c r="M39" i="1"/>
  <c r="L38" i="1"/>
  <c r="J38" i="1"/>
  <c r="H38" i="1"/>
  <c r="E38" i="1"/>
  <c r="L37" i="1"/>
  <c r="J37" i="1"/>
  <c r="H37" i="1"/>
  <c r="E37" i="1"/>
  <c r="L36" i="1"/>
  <c r="J36" i="1"/>
  <c r="H36" i="1"/>
  <c r="E36" i="1"/>
  <c r="L35" i="1"/>
  <c r="J35" i="1"/>
  <c r="H35" i="1"/>
  <c r="E35" i="1"/>
  <c r="L34" i="1"/>
  <c r="J34" i="1"/>
  <c r="H34" i="1"/>
  <c r="E34" i="1"/>
  <c r="L33" i="1"/>
  <c r="H33" i="1"/>
  <c r="E33" i="1"/>
  <c r="L32" i="1"/>
  <c r="J32" i="1"/>
  <c r="H32" i="1"/>
  <c r="E32" i="1"/>
  <c r="M31" i="1"/>
  <c r="L30" i="1"/>
  <c r="J30" i="1"/>
  <c r="H30" i="1"/>
  <c r="E30" i="1"/>
  <c r="L29" i="1"/>
  <c r="J29" i="1"/>
  <c r="H29" i="1"/>
  <c r="E29" i="1"/>
  <c r="L28" i="1"/>
  <c r="J28" i="1"/>
  <c r="H28" i="1"/>
  <c r="E28" i="1"/>
  <c r="L27" i="1"/>
  <c r="J27" i="1"/>
  <c r="H27" i="1"/>
  <c r="E27" i="1"/>
  <c r="L26" i="1"/>
  <c r="J26" i="1"/>
  <c r="H26" i="1"/>
  <c r="E26" i="1"/>
  <c r="L25" i="1"/>
  <c r="J25" i="1"/>
  <c r="H25" i="1"/>
  <c r="E25" i="1"/>
  <c r="L24" i="1"/>
  <c r="J24" i="1"/>
  <c r="H24" i="1"/>
  <c r="E24" i="1"/>
  <c r="L23" i="1"/>
  <c r="J23" i="1"/>
  <c r="H23" i="1"/>
  <c r="E23" i="1"/>
  <c r="M23" i="1"/>
  <c r="L22" i="1"/>
  <c r="J22" i="1"/>
  <c r="H22" i="1"/>
  <c r="E22" i="1"/>
  <c r="M22" i="1"/>
  <c r="L21" i="1"/>
  <c r="J21" i="1"/>
  <c r="H21" i="1"/>
  <c r="E21" i="1"/>
  <c r="M21" i="1"/>
  <c r="L20" i="1"/>
  <c r="J20" i="1"/>
  <c r="E20" i="1"/>
  <c r="M20" i="1"/>
  <c r="L19" i="1"/>
  <c r="J19" i="1"/>
  <c r="E19" i="1"/>
  <c r="M19" i="1"/>
  <c r="L18" i="1"/>
  <c r="J18" i="1"/>
  <c r="H18" i="1"/>
  <c r="E18" i="1"/>
  <c r="M18" i="1"/>
  <c r="L17" i="1"/>
  <c r="J17" i="1"/>
  <c r="H17" i="1"/>
  <c r="E17" i="1"/>
  <c r="M17" i="1"/>
  <c r="L16" i="1"/>
  <c r="J16" i="1"/>
  <c r="H16" i="1"/>
  <c r="E16" i="1"/>
  <c r="M16" i="1"/>
  <c r="L15" i="1"/>
  <c r="J15" i="1"/>
  <c r="H15" i="1"/>
  <c r="E15" i="1"/>
  <c r="M15" i="1"/>
  <c r="J14" i="1"/>
  <c r="H14" i="1"/>
  <c r="E14" i="1"/>
  <c r="M14" i="1"/>
  <c r="J13" i="1"/>
  <c r="H13" i="1"/>
  <c r="E13" i="1"/>
  <c r="M13" i="1"/>
  <c r="E12" i="1"/>
  <c r="M12" i="1"/>
  <c r="E11" i="1"/>
  <c r="M11" i="1"/>
  <c r="E10" i="1"/>
  <c r="M10" i="1"/>
  <c r="M24" i="1"/>
  <c r="M26" i="1"/>
  <c r="M28" i="1"/>
  <c r="M30" i="1"/>
  <c r="M32" i="1"/>
  <c r="M33" i="1"/>
  <c r="M35" i="1"/>
  <c r="M37" i="1"/>
  <c r="M25" i="1"/>
  <c r="M27" i="1"/>
  <c r="M29" i="1"/>
  <c r="M34" i="1"/>
  <c r="M36" i="1"/>
  <c r="M38" i="1"/>
  <c r="M40" i="1"/>
</calcChain>
</file>

<file path=xl/sharedStrings.xml><?xml version="1.0" encoding="utf-8"?>
<sst xmlns="http://schemas.openxmlformats.org/spreadsheetml/2006/main" count="78" uniqueCount="54">
  <si>
    <t>年度</t>
    <rPh sb="0" eb="2">
      <t>ネンド</t>
    </rPh>
    <phoneticPr fontId="4"/>
  </si>
  <si>
    <t>LL牛乳生産量の推移</t>
    <rPh sb="2" eb="4">
      <t>ギュウニュウ</t>
    </rPh>
    <rPh sb="4" eb="6">
      <t>セイサン</t>
    </rPh>
    <rPh sb="6" eb="7">
      <t>リョウ</t>
    </rPh>
    <rPh sb="8" eb="10">
      <t>スイイ</t>
    </rPh>
    <phoneticPr fontId="4"/>
  </si>
  <si>
    <t>LL牛乳生産量</t>
    <rPh sb="2" eb="4">
      <t>ギュウニュウ</t>
    </rPh>
    <rPh sb="4" eb="6">
      <t>セイサン</t>
    </rPh>
    <rPh sb="6" eb="7">
      <t>リョウ</t>
    </rPh>
    <phoneticPr fontId="4"/>
  </si>
  <si>
    <t>内容量</t>
    <rPh sb="0" eb="3">
      <t>ナイヨウリョウ</t>
    </rPh>
    <phoneticPr fontId="4"/>
  </si>
  <si>
    <t>500～1,000cc</t>
    <phoneticPr fontId="4"/>
  </si>
  <si>
    <t>参考</t>
    <rPh sb="0" eb="2">
      <t>サンコウ</t>
    </rPh>
    <phoneticPr fontId="4"/>
  </si>
  <si>
    <t>LL加工乳</t>
    <rPh sb="2" eb="4">
      <t>カコウ</t>
    </rPh>
    <rPh sb="4" eb="5">
      <t>ニュウ</t>
    </rPh>
    <phoneticPr fontId="4"/>
  </si>
  <si>
    <t>前年比</t>
    <rPh sb="0" eb="3">
      <t>ゼンネンヒ</t>
    </rPh>
    <phoneticPr fontId="4"/>
  </si>
  <si>
    <t>飲用牛乳に占める割合</t>
    <rPh sb="0" eb="2">
      <t>インヨウ</t>
    </rPh>
    <phoneticPr fontId="4"/>
  </si>
  <si>
    <t>増減率</t>
    <rPh sb="0" eb="2">
      <t>ゾウゲン</t>
    </rPh>
    <rPh sb="2" eb="3">
      <t>リツ</t>
    </rPh>
    <phoneticPr fontId="4"/>
  </si>
  <si>
    <t>前年比</t>
    <phoneticPr fontId="4"/>
  </si>
  <si>
    <t>-</t>
  </si>
  <si>
    <t>-</t>
    <phoneticPr fontId="4"/>
  </si>
  <si>
    <t>-</t>
    <phoneticPr fontId="4"/>
  </si>
  <si>
    <t>2</t>
    <phoneticPr fontId="1"/>
  </si>
  <si>
    <t>3</t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</si>
  <si>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</si>
  <si>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</si>
  <si>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</si>
  <si>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</si>
  <si>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</si>
  <si>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</si>
  <si>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</si>
  <si>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</si>
  <si>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</si>
  <si>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</si>
  <si>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</si>
  <si>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</si>
  <si>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</si>
  <si>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</si>
  <si>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</si>
  <si>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</si>
  <si>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</si>
  <si>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</si>
  <si>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</si>
  <si>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</si>
  <si>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</si>
  <si>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(単位：kl、％)</t>
    <rPh sb="1" eb="3">
      <t>タンイ</t>
    </rPh>
    <phoneticPr fontId="4"/>
  </si>
  <si>
    <t>昭和 55</t>
    <rPh sb="0" eb="2">
      <t>ショウワ</t>
    </rPh>
    <phoneticPr fontId="4"/>
  </si>
  <si>
    <t>平成 元</t>
    <rPh sb="0" eb="2">
      <t>ヘイセイ</t>
    </rPh>
    <rPh sb="3" eb="4">
      <t>モト</t>
    </rPh>
    <phoneticPr fontId="1"/>
  </si>
  <si>
    <t>25</t>
    <phoneticPr fontId="4"/>
  </si>
  <si>
    <t>26</t>
  </si>
  <si>
    <t>27</t>
    <phoneticPr fontId="4"/>
  </si>
  <si>
    <t>28</t>
    <phoneticPr fontId="4"/>
  </si>
  <si>
    <t>125～250cc</t>
    <phoneticPr fontId="4"/>
  </si>
  <si>
    <t>注：　「前年比」「増減率」はJミルクによる算出。</t>
    <rPh sb="0" eb="1">
      <t>チュウ</t>
    </rPh>
    <rPh sb="4" eb="7">
      <t>ゼンネンヒ</t>
    </rPh>
    <rPh sb="9" eb="11">
      <t>ゾウゲン</t>
    </rPh>
    <rPh sb="11" eb="12">
      <t>リツ</t>
    </rPh>
    <rPh sb="21" eb="23">
      <t>サンシュツ</t>
    </rPh>
    <phoneticPr fontId="4"/>
  </si>
  <si>
    <t>29</t>
    <phoneticPr fontId="4"/>
  </si>
  <si>
    <t>30</t>
    <phoneticPr fontId="4"/>
  </si>
  <si>
    <t>令和元</t>
    <rPh sb="0" eb="2">
      <t>レイワ</t>
    </rPh>
    <rPh sb="2" eb="3">
      <t>ガン</t>
    </rPh>
    <phoneticPr fontId="4"/>
  </si>
  <si>
    <t>2</t>
    <phoneticPr fontId="4"/>
  </si>
  <si>
    <t>3</t>
    <phoneticPr fontId="4"/>
  </si>
  <si>
    <t>4</t>
    <phoneticPr fontId="4"/>
  </si>
  <si>
    <t>毎年1回更新、最終更新日2025/1/24</t>
    <phoneticPr fontId="4"/>
  </si>
  <si>
    <t>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</si>
</sst>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;[Red]\-#,##0\ "/>
    <numFmt numFmtId="177" formatCode="#,##0.0_);[Red]\(#,##0.0\)"/>
    <numFmt numFmtId="178" formatCode="0.0_);[Red]\(0.0\)"/>
    <numFmt numFmtId="179" formatCode="#,##0_);[Red]\(#,##0\)"/>
    <numFmt numFmtId="180" formatCode="0.0_ "/>
    <numFmt numFmtId="181" formatCode="#,##0;\-#,##0;&quot;-&quot;"/>
    <numFmt numFmtId="182" formatCode="0.0"/>
  </numFmts>
  <fonts count="1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theme="0" tint="-0.499984740745262"/>
      </right>
      <top/>
      <bottom/>
      <diagonal/>
    </border>
    <border>
      <left style="thin">
        <color theme="1" tint="4.9989318521683403E-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1" tint="4.9989318521683403E-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/>
    <xf numFmtId="181" fontId="7" fillId="0" borderId="0" applyFill="0" applyBorder="0" applyAlignment="0"/>
    <xf numFmtId="0" fontId="8" fillId="0" borderId="15" applyNumberFormat="0" applyAlignment="0" applyProtection="0">
      <alignment horizontal="left" vertical="center"/>
    </xf>
    <xf numFmtId="0" fontId="8" fillId="0" borderId="16">
      <alignment horizontal="left" vertical="center"/>
    </xf>
    <xf numFmtId="0" fontId="9" fillId="0" borderId="0"/>
    <xf numFmtId="38" fontId="2" fillId="0" borderId="0" applyFont="0" applyFill="0" applyBorder="0" applyAlignment="0" applyProtection="0"/>
  </cellStyleXfs>
  <cellXfs count="101">
    <xf numFmtId="0" fontId="0" fillId="0" borderId="0" xfId="0"/>
    <xf numFmtId="0" fontId="11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right"/>
    </xf>
    <xf numFmtId="0" fontId="15" fillId="4" borderId="0" xfId="0" applyFont="1" applyFill="1"/>
    <xf numFmtId="0" fontId="16" fillId="4" borderId="0" xfId="0" applyFont="1" applyFill="1"/>
    <xf numFmtId="0" fontId="13" fillId="4" borderId="0" xfId="0" applyFont="1" applyFill="1" applyAlignment="1"/>
    <xf numFmtId="0" fontId="10" fillId="5" borderId="17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right"/>
    </xf>
    <xf numFmtId="0" fontId="12" fillId="4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6" fillId="3" borderId="3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right" vertical="center"/>
    </xf>
    <xf numFmtId="49" fontId="14" fillId="2" borderId="31" xfId="0" applyNumberFormat="1" applyFont="1" applyFill="1" applyBorder="1" applyAlignment="1">
      <alignment horizontal="right" vertical="center"/>
    </xf>
    <xf numFmtId="49" fontId="14" fillId="2" borderId="32" xfId="0" applyNumberFormat="1" applyFont="1" applyFill="1" applyBorder="1" applyAlignment="1">
      <alignment horizontal="right" vertical="center"/>
    </xf>
    <xf numFmtId="49" fontId="14" fillId="2" borderId="30" xfId="0" applyNumberFormat="1" applyFont="1" applyFill="1" applyBorder="1" applyAlignment="1">
      <alignment horizontal="right" vertical="center"/>
    </xf>
    <xf numFmtId="0" fontId="15" fillId="4" borderId="0" xfId="0" applyFont="1" applyFill="1" applyBorder="1"/>
    <xf numFmtId="0" fontId="16" fillId="4" borderId="0" xfId="0" applyFont="1" applyFill="1" applyBorder="1"/>
    <xf numFmtId="176" fontId="15" fillId="4" borderId="0" xfId="0" applyNumberFormat="1" applyFont="1" applyFill="1"/>
    <xf numFmtId="182" fontId="16" fillId="4" borderId="0" xfId="0" applyNumberFormat="1" applyFont="1" applyFill="1"/>
    <xf numFmtId="0" fontId="5" fillId="4" borderId="0" xfId="0" applyFont="1" applyFill="1" applyAlignment="1">
      <alignment horizontal="left" vertical="center"/>
    </xf>
    <xf numFmtId="176" fontId="17" fillId="4" borderId="28" xfId="1" applyNumberFormat="1" applyFont="1" applyFill="1" applyBorder="1" applyAlignment="1">
      <alignment vertical="center"/>
    </xf>
    <xf numFmtId="178" fontId="17" fillId="4" borderId="2" xfId="0" applyNumberFormat="1" applyFont="1" applyFill="1" applyBorder="1" applyAlignment="1">
      <alignment vertical="center"/>
    </xf>
    <xf numFmtId="177" fontId="17" fillId="4" borderId="2" xfId="0" applyNumberFormat="1" applyFont="1" applyFill="1" applyBorder="1" applyAlignment="1">
      <alignment horizontal="right" vertical="center"/>
    </xf>
    <xf numFmtId="178" fontId="17" fillId="4" borderId="2" xfId="0" applyNumberFormat="1" applyFont="1" applyFill="1" applyBorder="1" applyAlignment="1">
      <alignment horizontal="right" vertical="center"/>
    </xf>
    <xf numFmtId="179" fontId="17" fillId="4" borderId="2" xfId="0" applyNumberFormat="1" applyFont="1" applyFill="1" applyBorder="1" applyAlignment="1">
      <alignment horizontal="right" vertical="center"/>
    </xf>
    <xf numFmtId="179" fontId="17" fillId="4" borderId="2" xfId="1" applyNumberFormat="1" applyFont="1" applyFill="1" applyBorder="1" applyAlignment="1">
      <alignment horizontal="right" vertical="center"/>
    </xf>
    <xf numFmtId="180" fontId="17" fillId="4" borderId="3" xfId="0" applyNumberFormat="1" applyFont="1" applyFill="1" applyBorder="1" applyAlignment="1">
      <alignment vertical="center"/>
    </xf>
    <xf numFmtId="176" fontId="17" fillId="4" borderId="14" xfId="1" applyNumberFormat="1" applyFont="1" applyFill="1" applyBorder="1" applyAlignment="1">
      <alignment vertical="center"/>
    </xf>
    <xf numFmtId="178" fontId="17" fillId="4" borderId="5" xfId="0" applyNumberFormat="1" applyFont="1" applyFill="1" applyBorder="1" applyAlignment="1">
      <alignment vertical="center"/>
    </xf>
    <xf numFmtId="178" fontId="17" fillId="4" borderId="5" xfId="1" applyNumberFormat="1" applyFont="1" applyFill="1" applyBorder="1" applyAlignment="1">
      <alignment vertical="center"/>
    </xf>
    <xf numFmtId="177" fontId="17" fillId="4" borderId="5" xfId="1" applyNumberFormat="1" applyFont="1" applyFill="1" applyBorder="1" applyAlignment="1">
      <alignment horizontal="right" vertical="center"/>
    </xf>
    <xf numFmtId="178" fontId="17" fillId="4" borderId="5" xfId="0" applyNumberFormat="1" applyFont="1" applyFill="1" applyBorder="1" applyAlignment="1">
      <alignment horizontal="right" vertical="center"/>
    </xf>
    <xf numFmtId="179" fontId="17" fillId="4" borderId="5" xfId="1" applyNumberFormat="1" applyFont="1" applyFill="1" applyBorder="1" applyAlignment="1">
      <alignment horizontal="right" vertical="center"/>
    </xf>
    <xf numFmtId="180" fontId="17" fillId="4" borderId="6" xfId="0" applyNumberFormat="1" applyFont="1" applyFill="1" applyBorder="1" applyAlignment="1">
      <alignment vertical="center"/>
    </xf>
    <xf numFmtId="176" fontId="17" fillId="4" borderId="27" xfId="1" applyNumberFormat="1" applyFont="1" applyFill="1" applyBorder="1" applyAlignment="1">
      <alignment vertical="center"/>
    </xf>
    <xf numFmtId="178" fontId="17" fillId="4" borderId="8" xfId="0" applyNumberFormat="1" applyFont="1" applyFill="1" applyBorder="1" applyAlignment="1">
      <alignment vertical="center"/>
    </xf>
    <xf numFmtId="178" fontId="17" fillId="4" borderId="8" xfId="1" applyNumberFormat="1" applyFont="1" applyFill="1" applyBorder="1" applyAlignment="1">
      <alignment vertical="center"/>
    </xf>
    <xf numFmtId="177" fontId="17" fillId="4" borderId="8" xfId="1" applyNumberFormat="1" applyFont="1" applyFill="1" applyBorder="1" applyAlignment="1">
      <alignment horizontal="right" vertical="center"/>
    </xf>
    <xf numFmtId="178" fontId="17" fillId="4" borderId="8" xfId="0" applyNumberFormat="1" applyFont="1" applyFill="1" applyBorder="1" applyAlignment="1">
      <alignment horizontal="right" vertical="center"/>
    </xf>
    <xf numFmtId="179" fontId="17" fillId="4" borderId="8" xfId="1" applyNumberFormat="1" applyFont="1" applyFill="1" applyBorder="1" applyAlignment="1">
      <alignment horizontal="right" vertical="center"/>
    </xf>
    <xf numFmtId="180" fontId="17" fillId="4" borderId="9" xfId="0" applyNumberFormat="1" applyFont="1" applyFill="1" applyBorder="1" applyAlignment="1">
      <alignment vertical="center"/>
    </xf>
    <xf numFmtId="179" fontId="17" fillId="4" borderId="8" xfId="1" applyNumberFormat="1" applyFont="1" applyFill="1" applyBorder="1" applyAlignment="1">
      <alignment vertical="center"/>
    </xf>
    <xf numFmtId="176" fontId="17" fillId="4" borderId="13" xfId="1" applyNumberFormat="1" applyFont="1" applyFill="1" applyBorder="1" applyAlignment="1">
      <alignment vertical="center"/>
    </xf>
    <xf numFmtId="178" fontId="17" fillId="4" borderId="11" xfId="0" applyNumberFormat="1" applyFont="1" applyFill="1" applyBorder="1" applyAlignment="1">
      <alignment vertical="center"/>
    </xf>
    <xf numFmtId="178" fontId="17" fillId="4" borderId="11" xfId="1" applyNumberFormat="1" applyFont="1" applyFill="1" applyBorder="1" applyAlignment="1">
      <alignment vertical="center"/>
    </xf>
    <xf numFmtId="179" fontId="17" fillId="4" borderId="11" xfId="1" applyNumberFormat="1" applyFont="1" applyFill="1" applyBorder="1" applyAlignment="1">
      <alignment vertical="center"/>
    </xf>
    <xf numFmtId="180" fontId="17" fillId="4" borderId="12" xfId="0" applyNumberFormat="1" applyFont="1" applyFill="1" applyBorder="1" applyAlignment="1">
      <alignment vertical="center"/>
    </xf>
    <xf numFmtId="179" fontId="17" fillId="4" borderId="5" xfId="1" applyNumberFormat="1" applyFont="1" applyFill="1" applyBorder="1" applyAlignment="1">
      <alignment vertical="center"/>
    </xf>
    <xf numFmtId="176" fontId="17" fillId="4" borderId="50" xfId="1" applyNumberFormat="1" applyFont="1" applyFill="1" applyBorder="1" applyAlignment="1">
      <alignment vertical="center"/>
    </xf>
    <xf numFmtId="176" fontId="17" fillId="4" borderId="51" xfId="1" applyNumberFormat="1" applyFont="1" applyFill="1" applyBorder="1" applyAlignment="1">
      <alignment vertical="center"/>
    </xf>
    <xf numFmtId="0" fontId="14" fillId="2" borderId="52" xfId="0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>
      <alignment horizontal="right" vertical="center"/>
    </xf>
    <xf numFmtId="176" fontId="17" fillId="4" borderId="54" xfId="1" applyNumberFormat="1" applyFont="1" applyFill="1" applyBorder="1" applyAlignment="1">
      <alignment vertical="center"/>
    </xf>
    <xf numFmtId="178" fontId="17" fillId="4" borderId="55" xfId="0" applyNumberFormat="1" applyFont="1" applyFill="1" applyBorder="1" applyAlignment="1">
      <alignment vertical="center"/>
    </xf>
    <xf numFmtId="178" fontId="17" fillId="4" borderId="55" xfId="1" applyNumberFormat="1" applyFont="1" applyFill="1" applyBorder="1" applyAlignment="1">
      <alignment vertical="center"/>
    </xf>
    <xf numFmtId="179" fontId="17" fillId="4" borderId="55" xfId="1" applyNumberFormat="1" applyFont="1" applyFill="1" applyBorder="1" applyAlignment="1">
      <alignment vertical="center"/>
    </xf>
    <xf numFmtId="180" fontId="17" fillId="4" borderId="56" xfId="0" applyNumberFormat="1" applyFont="1" applyFill="1" applyBorder="1" applyAlignment="1">
      <alignment vertical="center"/>
    </xf>
    <xf numFmtId="0" fontId="13" fillId="4" borderId="0" xfId="0" applyFont="1" applyFill="1" applyAlignment="1">
      <alignment horizontal="right" wrapText="1"/>
    </xf>
    <xf numFmtId="0" fontId="14" fillId="2" borderId="2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</cellXfs>
  <cellStyles count="8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P55"/>
  <sheetViews>
    <sheetView showGridLines="0" tabSelected="1" zoomScale="110" zoomScaleNormal="110" workbookViewId="0">
      <pane xSplit="3" ySplit="8" topLeftCell="D30" activePane="bottomRight" state="frozen"/>
      <selection pane="topRight" activeCell="D1" sqref="D1"/>
      <selection pane="bottomLeft" activeCell="A9" sqref="A9"/>
      <selection pane="bottomRight" activeCell="P52" sqref="P52"/>
    </sheetView>
  </sheetViews>
  <sheetFormatPr defaultRowHeight="12" customHeight="1"/>
  <cols>
    <col min="1" max="1" width="5.625" style="5" customWidth="1"/>
    <col min="2" max="2" width="7.625" style="5" customWidth="1"/>
    <col min="3" max="3" width="7.625" style="10" customWidth="1"/>
    <col min="4" max="4" width="7.625" style="5" customWidth="1"/>
    <col min="5" max="5" width="6.625" style="5" customWidth="1"/>
    <col min="6" max="6" width="10.625" style="5" customWidth="1"/>
    <col min="7" max="7" width="7.625" style="5" customWidth="1"/>
    <col min="8" max="8" width="6.625" style="5" customWidth="1"/>
    <col min="9" max="9" width="7.625" style="5" customWidth="1"/>
    <col min="10" max="10" width="6.625" style="5" customWidth="1"/>
    <col min="11" max="11" width="7.625" style="5" customWidth="1"/>
    <col min="12" max="13" width="6.625" style="5" customWidth="1"/>
    <col min="14" max="15" width="7.625" style="5" customWidth="1"/>
    <col min="16" max="16" width="12.125" style="5" bestFit="1" customWidth="1"/>
    <col min="17" max="16384" width="9" style="5"/>
  </cols>
  <sheetData>
    <row r="2" spans="2:15" s="1" customFormat="1" ht="15" customHeight="1">
      <c r="B2" s="1" t="s">
        <v>1</v>
      </c>
      <c r="C2" s="8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5" s="1" customFormat="1" ht="12" customHeight="1">
      <c r="C3" s="8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5" s="1" customFormat="1" ht="12" customHeight="1">
      <c r="B4" s="2"/>
      <c r="C4" s="9"/>
      <c r="D4" s="2"/>
      <c r="E4" s="2"/>
      <c r="F4" s="2"/>
      <c r="G4" s="2"/>
      <c r="H4" s="2"/>
      <c r="I4" s="2"/>
      <c r="J4" s="2"/>
      <c r="K4" s="2"/>
      <c r="L4" s="2"/>
      <c r="M4" s="3" t="s">
        <v>37</v>
      </c>
    </row>
    <row r="5" spans="2:15" ht="12" customHeight="1">
      <c r="B5" s="68" t="s">
        <v>0</v>
      </c>
      <c r="C5" s="69"/>
      <c r="D5" s="95" t="s">
        <v>2</v>
      </c>
      <c r="E5" s="96"/>
      <c r="F5" s="97"/>
      <c r="G5" s="74" t="s">
        <v>3</v>
      </c>
      <c r="H5" s="75"/>
      <c r="I5" s="75"/>
      <c r="J5" s="76"/>
      <c r="K5" s="85" t="s">
        <v>5</v>
      </c>
      <c r="L5" s="86"/>
      <c r="M5" s="80" t="s">
        <v>9</v>
      </c>
      <c r="N5" s="4"/>
      <c r="O5" s="4"/>
    </row>
    <row r="6" spans="2:15" ht="12" customHeight="1">
      <c r="B6" s="70"/>
      <c r="C6" s="71"/>
      <c r="D6" s="98"/>
      <c r="E6" s="99"/>
      <c r="F6" s="100"/>
      <c r="G6" s="77"/>
      <c r="H6" s="78"/>
      <c r="I6" s="78"/>
      <c r="J6" s="79"/>
      <c r="K6" s="87" t="s">
        <v>6</v>
      </c>
      <c r="L6" s="88"/>
      <c r="M6" s="81"/>
    </row>
    <row r="7" spans="2:15" ht="12" customHeight="1">
      <c r="B7" s="70"/>
      <c r="C7" s="71"/>
      <c r="D7" s="12"/>
      <c r="E7" s="93" t="s">
        <v>10</v>
      </c>
      <c r="F7" s="91" t="s">
        <v>8</v>
      </c>
      <c r="G7" s="83" t="s">
        <v>44</v>
      </c>
      <c r="H7" s="84"/>
      <c r="I7" s="83" t="s">
        <v>4</v>
      </c>
      <c r="J7" s="84"/>
      <c r="K7" s="89"/>
      <c r="L7" s="90"/>
      <c r="M7" s="81"/>
    </row>
    <row r="8" spans="2:15" ht="12" customHeight="1">
      <c r="B8" s="72"/>
      <c r="C8" s="73"/>
      <c r="D8" s="13"/>
      <c r="E8" s="94"/>
      <c r="F8" s="92"/>
      <c r="G8" s="11"/>
      <c r="H8" s="7" t="s">
        <v>7</v>
      </c>
      <c r="I8" s="11"/>
      <c r="J8" s="7" t="s">
        <v>7</v>
      </c>
      <c r="K8" s="11"/>
      <c r="L8" s="7" t="s">
        <v>7</v>
      </c>
      <c r="M8" s="82"/>
    </row>
    <row r="9" spans="2:15" ht="12" customHeight="1">
      <c r="B9" s="14">
        <v>1980</v>
      </c>
      <c r="C9" s="15" t="s">
        <v>38</v>
      </c>
      <c r="D9" s="30">
        <v>23661</v>
      </c>
      <c r="E9" s="31">
        <v>98.5</v>
      </c>
      <c r="F9" s="31">
        <v>0.6</v>
      </c>
      <c r="G9" s="32" t="s">
        <v>12</v>
      </c>
      <c r="H9" s="33" t="s">
        <v>11</v>
      </c>
      <c r="I9" s="34" t="s">
        <v>11</v>
      </c>
      <c r="J9" s="33" t="s">
        <v>11</v>
      </c>
      <c r="K9" s="35" t="s">
        <v>11</v>
      </c>
      <c r="L9" s="33" t="s">
        <v>11</v>
      </c>
      <c r="M9" s="36">
        <f>E9-100</f>
        <v>-1.5</v>
      </c>
      <c r="N9" s="4"/>
      <c r="O9" s="4"/>
    </row>
    <row r="10" spans="2:15" ht="12" customHeight="1">
      <c r="B10" s="16">
        <v>1981</v>
      </c>
      <c r="C10" s="17">
        <v>56</v>
      </c>
      <c r="D10" s="37">
        <v>36737</v>
      </c>
      <c r="E10" s="38">
        <f>D10/D9*100</f>
        <v>155.26393643548454</v>
      </c>
      <c r="F10" s="39">
        <v>0.9</v>
      </c>
      <c r="G10" s="40" t="s">
        <v>12</v>
      </c>
      <c r="H10" s="41" t="s">
        <v>11</v>
      </c>
      <c r="I10" s="42" t="s">
        <v>11</v>
      </c>
      <c r="J10" s="41" t="s">
        <v>11</v>
      </c>
      <c r="K10" s="42" t="s">
        <v>11</v>
      </c>
      <c r="L10" s="41" t="s">
        <v>11</v>
      </c>
      <c r="M10" s="43">
        <f t="shared" ref="M10:M40" si="0">E10-100</f>
        <v>55.263936435484538</v>
      </c>
      <c r="N10" s="4"/>
      <c r="O10" s="4"/>
    </row>
    <row r="11" spans="2:15" ht="12" customHeight="1">
      <c r="B11" s="18">
        <v>1982</v>
      </c>
      <c r="C11" s="19">
        <v>57</v>
      </c>
      <c r="D11" s="44">
        <v>48248</v>
      </c>
      <c r="E11" s="45">
        <f t="shared" ref="E11:E35" si="1">D11/D10*100</f>
        <v>131.33353295043145</v>
      </c>
      <c r="F11" s="46">
        <v>1.1000000000000001</v>
      </c>
      <c r="G11" s="47" t="s">
        <v>13</v>
      </c>
      <c r="H11" s="48" t="s">
        <v>11</v>
      </c>
      <c r="I11" s="49" t="s">
        <v>11</v>
      </c>
      <c r="J11" s="48" t="s">
        <v>11</v>
      </c>
      <c r="K11" s="49" t="s">
        <v>11</v>
      </c>
      <c r="L11" s="48" t="s">
        <v>11</v>
      </c>
      <c r="M11" s="50">
        <f t="shared" si="0"/>
        <v>31.333532950431447</v>
      </c>
      <c r="N11" s="4"/>
      <c r="O11" s="4"/>
    </row>
    <row r="12" spans="2:15" ht="12" customHeight="1">
      <c r="B12" s="18">
        <v>1983</v>
      </c>
      <c r="C12" s="19">
        <v>58</v>
      </c>
      <c r="D12" s="44">
        <v>66398</v>
      </c>
      <c r="E12" s="45">
        <f t="shared" si="1"/>
        <v>137.61813961200465</v>
      </c>
      <c r="F12" s="46">
        <v>1.6</v>
      </c>
      <c r="G12" s="51">
        <v>15106</v>
      </c>
      <c r="H12" s="48" t="s">
        <v>11</v>
      </c>
      <c r="I12" s="51">
        <v>51289</v>
      </c>
      <c r="J12" s="48" t="s">
        <v>11</v>
      </c>
      <c r="K12" s="48" t="s">
        <v>11</v>
      </c>
      <c r="L12" s="48" t="s">
        <v>11</v>
      </c>
      <c r="M12" s="50">
        <f t="shared" si="0"/>
        <v>37.618139612004654</v>
      </c>
      <c r="N12" s="4"/>
      <c r="O12" s="4"/>
    </row>
    <row r="13" spans="2:15" ht="12" customHeight="1">
      <c r="B13" s="18">
        <v>1984</v>
      </c>
      <c r="C13" s="19">
        <v>59</v>
      </c>
      <c r="D13" s="44">
        <v>84949</v>
      </c>
      <c r="E13" s="45">
        <f t="shared" si="1"/>
        <v>127.93909455104068</v>
      </c>
      <c r="F13" s="46">
        <v>2</v>
      </c>
      <c r="G13" s="51">
        <v>27188</v>
      </c>
      <c r="H13" s="45">
        <f>G13/G12*100</f>
        <v>179.98146431881372</v>
      </c>
      <c r="I13" s="51">
        <v>57761</v>
      </c>
      <c r="J13" s="45">
        <f t="shared" ref="J13:J35" si="2">I13/I12*100</f>
        <v>112.61869016748231</v>
      </c>
      <c r="K13" s="48" t="s">
        <v>11</v>
      </c>
      <c r="L13" s="48" t="s">
        <v>11</v>
      </c>
      <c r="M13" s="50">
        <f t="shared" si="0"/>
        <v>27.939094551040682</v>
      </c>
      <c r="N13" s="4"/>
      <c r="O13" s="4"/>
    </row>
    <row r="14" spans="2:15" ht="12" customHeight="1">
      <c r="B14" s="20">
        <v>1985</v>
      </c>
      <c r="C14" s="21">
        <v>60</v>
      </c>
      <c r="D14" s="52">
        <v>91720</v>
      </c>
      <c r="E14" s="53">
        <f t="shared" si="1"/>
        <v>107.97066475179224</v>
      </c>
      <c r="F14" s="54">
        <v>2.5</v>
      </c>
      <c r="G14" s="55">
        <v>35869</v>
      </c>
      <c r="H14" s="53">
        <f t="shared" ref="H14:H35" si="3">G14/G13*100</f>
        <v>131.92952773282332</v>
      </c>
      <c r="I14" s="55">
        <v>55851</v>
      </c>
      <c r="J14" s="53">
        <f t="shared" si="2"/>
        <v>96.69327054587005</v>
      </c>
      <c r="K14" s="55">
        <v>14120</v>
      </c>
      <c r="L14" s="48" t="s">
        <v>11</v>
      </c>
      <c r="M14" s="56">
        <f t="shared" si="0"/>
        <v>7.970664751792242</v>
      </c>
      <c r="N14" s="4"/>
      <c r="O14" s="4"/>
    </row>
    <row r="15" spans="2:15" ht="12" customHeight="1">
      <c r="B15" s="16">
        <v>1986</v>
      </c>
      <c r="C15" s="17">
        <v>61</v>
      </c>
      <c r="D15" s="37">
        <v>106756</v>
      </c>
      <c r="E15" s="38">
        <f t="shared" si="1"/>
        <v>116.39337112952464</v>
      </c>
      <c r="F15" s="39">
        <v>2.9</v>
      </c>
      <c r="G15" s="57">
        <v>42665</v>
      </c>
      <c r="H15" s="38">
        <f t="shared" si="3"/>
        <v>118.94672279684406</v>
      </c>
      <c r="I15" s="57">
        <v>64091</v>
      </c>
      <c r="J15" s="38">
        <f t="shared" si="2"/>
        <v>114.75354067071315</v>
      </c>
      <c r="K15" s="57">
        <v>16039</v>
      </c>
      <c r="L15" s="38">
        <f t="shared" ref="L15:L35" si="4">K15/K14*100</f>
        <v>113.59065155807366</v>
      </c>
      <c r="M15" s="43">
        <f t="shared" si="0"/>
        <v>16.393371129524638</v>
      </c>
      <c r="N15" s="4"/>
      <c r="O15" s="4"/>
    </row>
    <row r="16" spans="2:15" ht="12" customHeight="1">
      <c r="B16" s="18">
        <v>1987</v>
      </c>
      <c r="C16" s="19">
        <v>62</v>
      </c>
      <c r="D16" s="44">
        <v>116665</v>
      </c>
      <c r="E16" s="45">
        <f t="shared" si="1"/>
        <v>109.28191389711117</v>
      </c>
      <c r="F16" s="46">
        <v>3.1</v>
      </c>
      <c r="G16" s="51">
        <v>49495</v>
      </c>
      <c r="H16" s="45">
        <f t="shared" si="3"/>
        <v>116.00843782960273</v>
      </c>
      <c r="I16" s="51">
        <v>67170</v>
      </c>
      <c r="J16" s="45">
        <f t="shared" si="2"/>
        <v>104.80410666084161</v>
      </c>
      <c r="K16" s="51">
        <v>21627</v>
      </c>
      <c r="L16" s="45">
        <f t="shared" si="4"/>
        <v>134.8400773115531</v>
      </c>
      <c r="M16" s="50">
        <f t="shared" si="0"/>
        <v>9.281913897111167</v>
      </c>
      <c r="N16" s="4"/>
      <c r="O16" s="4"/>
    </row>
    <row r="17" spans="2:15" ht="12" customHeight="1">
      <c r="B17" s="18">
        <v>1988</v>
      </c>
      <c r="C17" s="19">
        <v>63</v>
      </c>
      <c r="D17" s="44">
        <v>120551</v>
      </c>
      <c r="E17" s="45">
        <f t="shared" si="1"/>
        <v>103.33090472721038</v>
      </c>
      <c r="F17" s="46">
        <v>3.1</v>
      </c>
      <c r="G17" s="51">
        <v>56149</v>
      </c>
      <c r="H17" s="45">
        <f t="shared" si="3"/>
        <v>113.44378220022224</v>
      </c>
      <c r="I17" s="51">
        <v>64402</v>
      </c>
      <c r="J17" s="45">
        <f t="shared" si="2"/>
        <v>95.87911269912162</v>
      </c>
      <c r="K17" s="51">
        <v>26685</v>
      </c>
      <c r="L17" s="45">
        <f t="shared" si="4"/>
        <v>123.38743237619643</v>
      </c>
      <c r="M17" s="50">
        <f t="shared" si="0"/>
        <v>3.3309047272103811</v>
      </c>
      <c r="N17" s="4"/>
      <c r="O17" s="4"/>
    </row>
    <row r="18" spans="2:15" ht="12" customHeight="1">
      <c r="B18" s="18">
        <v>1989</v>
      </c>
      <c r="C18" s="22" t="s">
        <v>39</v>
      </c>
      <c r="D18" s="44">
        <v>119246</v>
      </c>
      <c r="E18" s="45">
        <f t="shared" si="1"/>
        <v>98.917470614096942</v>
      </c>
      <c r="F18" s="46">
        <v>3.1</v>
      </c>
      <c r="G18" s="51">
        <v>59448</v>
      </c>
      <c r="H18" s="45">
        <f t="shared" si="3"/>
        <v>105.87543856524604</v>
      </c>
      <c r="I18" s="51">
        <v>59798</v>
      </c>
      <c r="J18" s="45">
        <f t="shared" si="2"/>
        <v>92.851153690879158</v>
      </c>
      <c r="K18" s="51">
        <v>30023</v>
      </c>
      <c r="L18" s="45">
        <f t="shared" si="4"/>
        <v>112.50890013115982</v>
      </c>
      <c r="M18" s="50">
        <f t="shared" si="0"/>
        <v>-1.082529385903058</v>
      </c>
      <c r="N18" s="4"/>
      <c r="O18" s="4"/>
    </row>
    <row r="19" spans="2:15" ht="12" customHeight="1">
      <c r="B19" s="20">
        <v>1990</v>
      </c>
      <c r="C19" s="23" t="s">
        <v>14</v>
      </c>
      <c r="D19" s="52">
        <v>123500</v>
      </c>
      <c r="E19" s="53">
        <f t="shared" si="1"/>
        <v>103.56741525921205</v>
      </c>
      <c r="F19" s="54">
        <v>3.1</v>
      </c>
      <c r="G19" s="55">
        <v>64901</v>
      </c>
      <c r="H19" s="53">
        <v>109.2</v>
      </c>
      <c r="I19" s="55">
        <v>58599</v>
      </c>
      <c r="J19" s="53">
        <f t="shared" si="2"/>
        <v>97.994916217933721</v>
      </c>
      <c r="K19" s="55">
        <v>33156</v>
      </c>
      <c r="L19" s="53">
        <f t="shared" si="4"/>
        <v>110.43533291143457</v>
      </c>
      <c r="M19" s="56">
        <f t="shared" si="0"/>
        <v>3.5674152592120549</v>
      </c>
      <c r="N19" s="4"/>
      <c r="O19" s="4"/>
    </row>
    <row r="20" spans="2:15" ht="12" customHeight="1">
      <c r="B20" s="16">
        <v>1991</v>
      </c>
      <c r="C20" s="22" t="s">
        <v>15</v>
      </c>
      <c r="D20" s="37">
        <v>122737</v>
      </c>
      <c r="E20" s="38">
        <f t="shared" si="1"/>
        <v>99.382186234817809</v>
      </c>
      <c r="F20" s="39">
        <v>3.2</v>
      </c>
      <c r="G20" s="57">
        <v>66970</v>
      </c>
      <c r="H20" s="38">
        <v>103.2</v>
      </c>
      <c r="I20" s="57">
        <v>55767</v>
      </c>
      <c r="J20" s="38">
        <f t="shared" si="2"/>
        <v>95.167153023089128</v>
      </c>
      <c r="K20" s="57">
        <v>35729</v>
      </c>
      <c r="L20" s="38">
        <f t="shared" si="4"/>
        <v>107.76028471468211</v>
      </c>
      <c r="M20" s="43">
        <f t="shared" si="0"/>
        <v>-0.61781376518219133</v>
      </c>
      <c r="N20" s="4"/>
      <c r="O20" s="4"/>
    </row>
    <row r="21" spans="2:15" ht="12" customHeight="1">
      <c r="B21" s="18">
        <v>1992</v>
      </c>
      <c r="C21" s="22" t="s">
        <v>16</v>
      </c>
      <c r="D21" s="44">
        <v>119498</v>
      </c>
      <c r="E21" s="45">
        <f t="shared" si="1"/>
        <v>97.36102397809951</v>
      </c>
      <c r="F21" s="46">
        <v>3.1</v>
      </c>
      <c r="G21" s="51">
        <v>67569</v>
      </c>
      <c r="H21" s="45">
        <f t="shared" si="3"/>
        <v>100.89443034194416</v>
      </c>
      <c r="I21" s="51">
        <v>51929</v>
      </c>
      <c r="J21" s="45">
        <f t="shared" si="2"/>
        <v>93.117793677264331</v>
      </c>
      <c r="K21" s="51">
        <v>36056</v>
      </c>
      <c r="L21" s="45">
        <f t="shared" si="4"/>
        <v>100.9152229281536</v>
      </c>
      <c r="M21" s="50">
        <f t="shared" si="0"/>
        <v>-2.6389760219004899</v>
      </c>
      <c r="N21" s="4"/>
      <c r="O21" s="4"/>
    </row>
    <row r="22" spans="2:15" ht="12" customHeight="1">
      <c r="B22" s="18">
        <v>1993</v>
      </c>
      <c r="C22" s="22" t="s">
        <v>17</v>
      </c>
      <c r="D22" s="44">
        <v>113977</v>
      </c>
      <c r="E22" s="45">
        <f t="shared" si="1"/>
        <v>95.379838993121226</v>
      </c>
      <c r="F22" s="46">
        <v>3</v>
      </c>
      <c r="G22" s="51">
        <v>66343</v>
      </c>
      <c r="H22" s="45">
        <f t="shared" si="3"/>
        <v>98.185558466160515</v>
      </c>
      <c r="I22" s="51">
        <v>47634</v>
      </c>
      <c r="J22" s="45">
        <f t="shared" si="2"/>
        <v>91.729091644360565</v>
      </c>
      <c r="K22" s="51">
        <v>35692</v>
      </c>
      <c r="L22" s="45">
        <f t="shared" si="4"/>
        <v>98.990459285555801</v>
      </c>
      <c r="M22" s="50">
        <f t="shared" si="0"/>
        <v>-4.6201610068787744</v>
      </c>
      <c r="N22" s="4"/>
      <c r="O22" s="4"/>
    </row>
    <row r="23" spans="2:15" ht="12" customHeight="1">
      <c r="B23" s="18">
        <v>1994</v>
      </c>
      <c r="C23" s="22" t="s">
        <v>18</v>
      </c>
      <c r="D23" s="44">
        <v>151002</v>
      </c>
      <c r="E23" s="45">
        <f t="shared" si="1"/>
        <v>132.48462409082532</v>
      </c>
      <c r="F23" s="46">
        <v>3.9</v>
      </c>
      <c r="G23" s="51">
        <v>72273</v>
      </c>
      <c r="H23" s="45">
        <f t="shared" si="3"/>
        <v>108.93839591215351</v>
      </c>
      <c r="I23" s="51">
        <v>78729</v>
      </c>
      <c r="J23" s="45">
        <f t="shared" si="2"/>
        <v>165.27900239324853</v>
      </c>
      <c r="K23" s="51">
        <v>48292</v>
      </c>
      <c r="L23" s="45">
        <f t="shared" si="4"/>
        <v>135.30202846576262</v>
      </c>
      <c r="M23" s="50">
        <f t="shared" si="0"/>
        <v>32.484624090825321</v>
      </c>
      <c r="N23" s="4"/>
      <c r="O23" s="4"/>
    </row>
    <row r="24" spans="2:15" ht="12" customHeight="1">
      <c r="B24" s="20">
        <v>1995</v>
      </c>
      <c r="C24" s="22" t="s">
        <v>19</v>
      </c>
      <c r="D24" s="52">
        <v>121286</v>
      </c>
      <c r="E24" s="53">
        <f t="shared" si="1"/>
        <v>80.320790453106582</v>
      </c>
      <c r="F24" s="54">
        <v>3.1</v>
      </c>
      <c r="G24" s="55">
        <v>63783</v>
      </c>
      <c r="H24" s="53">
        <f t="shared" si="3"/>
        <v>88.252874517454643</v>
      </c>
      <c r="I24" s="55">
        <v>57503</v>
      </c>
      <c r="J24" s="53">
        <f t="shared" si="2"/>
        <v>73.039159648922251</v>
      </c>
      <c r="K24" s="55">
        <v>37862</v>
      </c>
      <c r="L24" s="53">
        <f t="shared" si="4"/>
        <v>78.402219829371319</v>
      </c>
      <c r="M24" s="56">
        <f t="shared" si="0"/>
        <v>-19.679209546893418</v>
      </c>
      <c r="N24" s="4"/>
      <c r="O24" s="4"/>
    </row>
    <row r="25" spans="2:15" ht="12" customHeight="1">
      <c r="B25" s="16">
        <v>1996</v>
      </c>
      <c r="C25" s="24" t="s">
        <v>20</v>
      </c>
      <c r="D25" s="37">
        <v>104008</v>
      </c>
      <c r="E25" s="38">
        <f t="shared" si="1"/>
        <v>85.754332734198499</v>
      </c>
      <c r="F25" s="39">
        <v>2.8</v>
      </c>
      <c r="G25" s="57">
        <v>59609</v>
      </c>
      <c r="H25" s="38">
        <f t="shared" si="3"/>
        <v>93.455936534813361</v>
      </c>
      <c r="I25" s="57">
        <v>44399</v>
      </c>
      <c r="J25" s="38">
        <f t="shared" si="2"/>
        <v>77.211623741370019</v>
      </c>
      <c r="K25" s="57">
        <v>34004</v>
      </c>
      <c r="L25" s="38">
        <f t="shared" si="4"/>
        <v>89.810363953304105</v>
      </c>
      <c r="M25" s="43">
        <f t="shared" si="0"/>
        <v>-14.245667265801501</v>
      </c>
      <c r="N25" s="4"/>
      <c r="O25" s="4"/>
    </row>
    <row r="26" spans="2:15" ht="12" customHeight="1">
      <c r="B26" s="18">
        <v>1997</v>
      </c>
      <c r="C26" s="22" t="s">
        <v>21</v>
      </c>
      <c r="D26" s="44">
        <v>92917</v>
      </c>
      <c r="E26" s="45">
        <f t="shared" si="1"/>
        <v>89.336397200215373</v>
      </c>
      <c r="F26" s="46">
        <v>2.5</v>
      </c>
      <c r="G26" s="51">
        <v>55630</v>
      </c>
      <c r="H26" s="45">
        <f t="shared" si="3"/>
        <v>93.324833498297238</v>
      </c>
      <c r="I26" s="51">
        <v>37287</v>
      </c>
      <c r="J26" s="45">
        <f t="shared" si="2"/>
        <v>83.981621207684853</v>
      </c>
      <c r="K26" s="51">
        <v>28474</v>
      </c>
      <c r="L26" s="45">
        <f t="shared" si="4"/>
        <v>83.737207387366198</v>
      </c>
      <c r="M26" s="50">
        <f t="shared" si="0"/>
        <v>-10.663602799784627</v>
      </c>
      <c r="N26" s="4"/>
      <c r="O26" s="4"/>
    </row>
    <row r="27" spans="2:15" ht="12" customHeight="1">
      <c r="B27" s="18">
        <v>1998</v>
      </c>
      <c r="C27" s="22" t="s">
        <v>22</v>
      </c>
      <c r="D27" s="44">
        <v>83122</v>
      </c>
      <c r="E27" s="45">
        <f t="shared" si="1"/>
        <v>89.458333781762221</v>
      </c>
      <c r="F27" s="46">
        <v>2.2000000000000002</v>
      </c>
      <c r="G27" s="51">
        <v>49845</v>
      </c>
      <c r="H27" s="45">
        <f t="shared" si="3"/>
        <v>89.60093474743843</v>
      </c>
      <c r="I27" s="51">
        <v>33277</v>
      </c>
      <c r="J27" s="45">
        <f t="shared" si="2"/>
        <v>89.245581569984182</v>
      </c>
      <c r="K27" s="51">
        <v>23632</v>
      </c>
      <c r="L27" s="45">
        <f t="shared" si="4"/>
        <v>82.995012994310599</v>
      </c>
      <c r="M27" s="50">
        <f t="shared" si="0"/>
        <v>-10.541666218237779</v>
      </c>
      <c r="N27" s="4"/>
      <c r="O27" s="4"/>
    </row>
    <row r="28" spans="2:15" ht="12" customHeight="1">
      <c r="B28" s="18">
        <v>1999</v>
      </c>
      <c r="C28" s="22" t="s">
        <v>23</v>
      </c>
      <c r="D28" s="44">
        <v>78112</v>
      </c>
      <c r="E28" s="45">
        <f t="shared" si="1"/>
        <v>93.972714804744825</v>
      </c>
      <c r="F28" s="46">
        <v>2.1</v>
      </c>
      <c r="G28" s="51">
        <v>45718</v>
      </c>
      <c r="H28" s="45">
        <f t="shared" si="3"/>
        <v>91.720333032400433</v>
      </c>
      <c r="I28" s="51">
        <v>32394</v>
      </c>
      <c r="J28" s="45">
        <f t="shared" si="2"/>
        <v>97.346515611383239</v>
      </c>
      <c r="K28" s="51">
        <v>20304</v>
      </c>
      <c r="L28" s="45">
        <f t="shared" si="4"/>
        <v>85.917400135409622</v>
      </c>
      <c r="M28" s="50">
        <f t="shared" si="0"/>
        <v>-6.0272851952551747</v>
      </c>
      <c r="N28" s="4"/>
      <c r="O28" s="4"/>
    </row>
    <row r="29" spans="2:15" ht="12" customHeight="1">
      <c r="B29" s="20">
        <v>2000</v>
      </c>
      <c r="C29" s="23" t="s">
        <v>24</v>
      </c>
      <c r="D29" s="52">
        <v>78034</v>
      </c>
      <c r="E29" s="53">
        <f t="shared" si="1"/>
        <v>99.900143383859074</v>
      </c>
      <c r="F29" s="54">
        <v>2</v>
      </c>
      <c r="G29" s="55">
        <v>43994</v>
      </c>
      <c r="H29" s="53">
        <f t="shared" si="3"/>
        <v>96.229056389168377</v>
      </c>
      <c r="I29" s="55">
        <v>34040</v>
      </c>
      <c r="J29" s="53">
        <f t="shared" si="2"/>
        <v>105.0811878742977</v>
      </c>
      <c r="K29" s="55">
        <v>14016</v>
      </c>
      <c r="L29" s="53">
        <f t="shared" si="4"/>
        <v>69.030732860520089</v>
      </c>
      <c r="M29" s="56">
        <f t="shared" si="0"/>
        <v>-9.985661614092578E-2</v>
      </c>
      <c r="N29" s="4"/>
      <c r="O29" s="4"/>
    </row>
    <row r="30" spans="2:15" ht="12" customHeight="1">
      <c r="B30" s="16">
        <v>2001</v>
      </c>
      <c r="C30" s="22" t="s">
        <v>25</v>
      </c>
      <c r="D30" s="37">
        <v>75797</v>
      </c>
      <c r="E30" s="38">
        <f t="shared" si="1"/>
        <v>97.133300868852032</v>
      </c>
      <c r="F30" s="39">
        <v>2</v>
      </c>
      <c r="G30" s="57">
        <v>40500</v>
      </c>
      <c r="H30" s="38">
        <f t="shared" si="3"/>
        <v>92.058007910169565</v>
      </c>
      <c r="I30" s="57">
        <v>35297</v>
      </c>
      <c r="J30" s="38">
        <f t="shared" si="2"/>
        <v>103.69271445358402</v>
      </c>
      <c r="K30" s="57">
        <v>12964</v>
      </c>
      <c r="L30" s="38">
        <f t="shared" si="4"/>
        <v>92.49429223744292</v>
      </c>
      <c r="M30" s="43">
        <f t="shared" si="0"/>
        <v>-2.8666991311479677</v>
      </c>
      <c r="N30" s="4"/>
      <c r="O30" s="4"/>
    </row>
    <row r="31" spans="2:15" ht="12" customHeight="1">
      <c r="B31" s="18">
        <v>2002</v>
      </c>
      <c r="C31" s="22" t="s">
        <v>26</v>
      </c>
      <c r="D31" s="44">
        <v>75206</v>
      </c>
      <c r="E31" s="45">
        <f t="shared" si="1"/>
        <v>99.220285763288786</v>
      </c>
      <c r="F31" s="46">
        <v>1.9</v>
      </c>
      <c r="G31" s="51">
        <v>39384</v>
      </c>
      <c r="H31" s="45">
        <f t="shared" si="3"/>
        <v>97.24444444444444</v>
      </c>
      <c r="I31" s="51">
        <v>35821</v>
      </c>
      <c r="J31" s="45">
        <f t="shared" si="2"/>
        <v>101.48454542878997</v>
      </c>
      <c r="K31" s="51">
        <v>7704</v>
      </c>
      <c r="L31" s="45">
        <f>K31/K30*100</f>
        <v>59.426103054612781</v>
      </c>
      <c r="M31" s="50">
        <f t="shared" si="0"/>
        <v>-0.77971423671121443</v>
      </c>
      <c r="N31" s="4"/>
      <c r="O31" s="4"/>
    </row>
    <row r="32" spans="2:15" ht="12" customHeight="1">
      <c r="B32" s="18">
        <v>2003</v>
      </c>
      <c r="C32" s="22" t="s">
        <v>27</v>
      </c>
      <c r="D32" s="44">
        <v>72924</v>
      </c>
      <c r="E32" s="45">
        <f t="shared" si="1"/>
        <v>96.965667632901628</v>
      </c>
      <c r="F32" s="46">
        <v>1.8</v>
      </c>
      <c r="G32" s="51">
        <v>38068</v>
      </c>
      <c r="H32" s="45">
        <f t="shared" si="3"/>
        <v>96.658541539711564</v>
      </c>
      <c r="I32" s="51">
        <v>34856</v>
      </c>
      <c r="J32" s="45">
        <f t="shared" si="2"/>
        <v>97.306049524022214</v>
      </c>
      <c r="K32" s="51">
        <v>6609</v>
      </c>
      <c r="L32" s="45">
        <f t="shared" si="4"/>
        <v>85.786604361370721</v>
      </c>
      <c r="M32" s="50">
        <f t="shared" si="0"/>
        <v>-3.0343323670983722</v>
      </c>
      <c r="N32" s="4"/>
      <c r="O32" s="4"/>
    </row>
    <row r="33" spans="2:16" ht="12" customHeight="1">
      <c r="B33" s="18">
        <v>2004</v>
      </c>
      <c r="C33" s="22" t="s">
        <v>28</v>
      </c>
      <c r="D33" s="44">
        <v>67358</v>
      </c>
      <c r="E33" s="45">
        <f t="shared" si="1"/>
        <v>92.367396193297139</v>
      </c>
      <c r="F33" s="46">
        <v>1.6</v>
      </c>
      <c r="G33" s="51">
        <v>34565</v>
      </c>
      <c r="H33" s="45">
        <f t="shared" si="3"/>
        <v>90.798045602605853</v>
      </c>
      <c r="I33" s="51">
        <v>32793</v>
      </c>
      <c r="J33" s="45">
        <f t="shared" si="2"/>
        <v>94.081363323387663</v>
      </c>
      <c r="K33" s="51">
        <v>5058</v>
      </c>
      <c r="L33" s="45">
        <f t="shared" si="4"/>
        <v>76.532001815705854</v>
      </c>
      <c r="M33" s="50">
        <f t="shared" si="0"/>
        <v>-7.6326038067028605</v>
      </c>
      <c r="N33" s="4"/>
      <c r="O33" s="4"/>
    </row>
    <row r="34" spans="2:16" ht="12" customHeight="1">
      <c r="B34" s="20">
        <v>2005</v>
      </c>
      <c r="C34" s="22" t="s">
        <v>29</v>
      </c>
      <c r="D34" s="52">
        <v>60457</v>
      </c>
      <c r="E34" s="53">
        <f t="shared" si="1"/>
        <v>89.75474331185606</v>
      </c>
      <c r="F34" s="54">
        <v>1.5</v>
      </c>
      <c r="G34" s="55">
        <v>31721</v>
      </c>
      <c r="H34" s="53">
        <f t="shared" si="3"/>
        <v>91.77202372341965</v>
      </c>
      <c r="I34" s="55">
        <v>28736</v>
      </c>
      <c r="J34" s="53">
        <f t="shared" si="2"/>
        <v>87.628457292714913</v>
      </c>
      <c r="K34" s="55">
        <v>4007</v>
      </c>
      <c r="L34" s="53">
        <f t="shared" si="4"/>
        <v>79.221035982601819</v>
      </c>
      <c r="M34" s="56">
        <f t="shared" si="0"/>
        <v>-10.24525668814394</v>
      </c>
      <c r="N34" s="4"/>
      <c r="O34" s="4"/>
    </row>
    <row r="35" spans="2:16" ht="12" customHeight="1">
      <c r="B35" s="16">
        <v>2006</v>
      </c>
      <c r="C35" s="24" t="s">
        <v>30</v>
      </c>
      <c r="D35" s="37">
        <v>58832</v>
      </c>
      <c r="E35" s="38">
        <f t="shared" si="1"/>
        <v>97.312139206378092</v>
      </c>
      <c r="F35" s="39">
        <v>1.5</v>
      </c>
      <c r="G35" s="57">
        <v>28661</v>
      </c>
      <c r="H35" s="38">
        <f t="shared" si="3"/>
        <v>90.353393650893736</v>
      </c>
      <c r="I35" s="57">
        <v>29136</v>
      </c>
      <c r="J35" s="38">
        <f t="shared" si="2"/>
        <v>101.39198218262806</v>
      </c>
      <c r="K35" s="57">
        <v>3023</v>
      </c>
      <c r="L35" s="38">
        <f t="shared" si="4"/>
        <v>75.442974794110313</v>
      </c>
      <c r="M35" s="43">
        <f t="shared" si="0"/>
        <v>-2.6878607936219083</v>
      </c>
      <c r="N35" s="4"/>
      <c r="O35" s="4"/>
    </row>
    <row r="36" spans="2:16" ht="12" customHeight="1">
      <c r="B36" s="18">
        <v>2007</v>
      </c>
      <c r="C36" s="22" t="s">
        <v>31</v>
      </c>
      <c r="D36" s="44">
        <v>55481</v>
      </c>
      <c r="E36" s="45">
        <f t="shared" ref="E36:E41" si="5">D36/D35*100</f>
        <v>94.304120206690229</v>
      </c>
      <c r="F36" s="46">
        <v>1.5</v>
      </c>
      <c r="G36" s="51">
        <v>25909</v>
      </c>
      <c r="H36" s="45">
        <f t="shared" ref="H36:H41" si="6">G36/G35*100</f>
        <v>90.398101950385552</v>
      </c>
      <c r="I36" s="51">
        <v>29572</v>
      </c>
      <c r="J36" s="45">
        <f t="shared" ref="J36:J41" si="7">I36/I35*100</f>
        <v>101.49643053267437</v>
      </c>
      <c r="K36" s="51">
        <v>3249</v>
      </c>
      <c r="L36" s="45">
        <f t="shared" ref="L36:L41" si="8">K36/K35*100</f>
        <v>107.47601720145551</v>
      </c>
      <c r="M36" s="50">
        <f t="shared" si="0"/>
        <v>-5.6958797933097713</v>
      </c>
      <c r="N36" s="4"/>
      <c r="O36" s="4"/>
    </row>
    <row r="37" spans="2:16" ht="12" customHeight="1">
      <c r="B37" s="18">
        <v>2008</v>
      </c>
      <c r="C37" s="22" t="s">
        <v>32</v>
      </c>
      <c r="D37" s="44">
        <v>53412</v>
      </c>
      <c r="E37" s="45">
        <f t="shared" si="5"/>
        <v>96.270795407436779</v>
      </c>
      <c r="F37" s="46">
        <v>1.4</v>
      </c>
      <c r="G37" s="51">
        <v>22795</v>
      </c>
      <c r="H37" s="45">
        <f t="shared" si="6"/>
        <v>87.98101045968582</v>
      </c>
      <c r="I37" s="51">
        <v>30617</v>
      </c>
      <c r="J37" s="45">
        <f t="shared" si="7"/>
        <v>103.53374814013256</v>
      </c>
      <c r="K37" s="51">
        <v>2400</v>
      </c>
      <c r="L37" s="45">
        <f t="shared" si="8"/>
        <v>73.868882733148666</v>
      </c>
      <c r="M37" s="50">
        <f t="shared" si="0"/>
        <v>-3.7292045925632209</v>
      </c>
      <c r="N37" s="4"/>
      <c r="O37" s="4"/>
    </row>
    <row r="38" spans="2:16" ht="12" customHeight="1">
      <c r="B38" s="18">
        <v>2009</v>
      </c>
      <c r="C38" s="22" t="s">
        <v>33</v>
      </c>
      <c r="D38" s="44">
        <v>49956</v>
      </c>
      <c r="E38" s="45">
        <f t="shared" si="5"/>
        <v>93.529543922713998</v>
      </c>
      <c r="F38" s="46">
        <v>1.4</v>
      </c>
      <c r="G38" s="51">
        <v>19271</v>
      </c>
      <c r="H38" s="45">
        <f t="shared" si="6"/>
        <v>84.540469401184467</v>
      </c>
      <c r="I38" s="51">
        <v>30685</v>
      </c>
      <c r="J38" s="45">
        <f t="shared" si="7"/>
        <v>100.22209883398112</v>
      </c>
      <c r="K38" s="51">
        <v>1561</v>
      </c>
      <c r="L38" s="45">
        <f t="shared" si="8"/>
        <v>65.041666666666657</v>
      </c>
      <c r="M38" s="50">
        <f t="shared" si="0"/>
        <v>-6.470456077286002</v>
      </c>
      <c r="N38" s="4"/>
      <c r="O38" s="4"/>
    </row>
    <row r="39" spans="2:16" ht="12" customHeight="1">
      <c r="B39" s="20">
        <v>2010</v>
      </c>
      <c r="C39" s="23" t="s">
        <v>34</v>
      </c>
      <c r="D39" s="52">
        <v>48325</v>
      </c>
      <c r="E39" s="53">
        <f t="shared" si="5"/>
        <v>96.735126911682272</v>
      </c>
      <c r="F39" s="54">
        <v>1.4</v>
      </c>
      <c r="G39" s="55">
        <v>18150</v>
      </c>
      <c r="H39" s="53">
        <f t="shared" si="6"/>
        <v>94.182969228374233</v>
      </c>
      <c r="I39" s="55">
        <v>30175</v>
      </c>
      <c r="J39" s="53">
        <f t="shared" si="7"/>
        <v>98.337950138504155</v>
      </c>
      <c r="K39" s="55">
        <v>2441</v>
      </c>
      <c r="L39" s="53">
        <f t="shared" si="8"/>
        <v>156.37411915438821</v>
      </c>
      <c r="M39" s="56">
        <f>E39-100</f>
        <v>-3.2648730883177279</v>
      </c>
      <c r="N39" s="4"/>
      <c r="O39" s="4"/>
    </row>
    <row r="40" spans="2:16" ht="12" customHeight="1">
      <c r="B40" s="16">
        <v>2011</v>
      </c>
      <c r="C40" s="24" t="s">
        <v>35</v>
      </c>
      <c r="D40" s="37">
        <v>47571</v>
      </c>
      <c r="E40" s="38">
        <f t="shared" si="5"/>
        <v>98.439730988101388</v>
      </c>
      <c r="F40" s="39">
        <v>1.4</v>
      </c>
      <c r="G40" s="57">
        <v>16805</v>
      </c>
      <c r="H40" s="38">
        <f t="shared" si="6"/>
        <v>92.589531680440771</v>
      </c>
      <c r="I40" s="57">
        <v>30766</v>
      </c>
      <c r="J40" s="38">
        <f t="shared" si="7"/>
        <v>101.95857497928749</v>
      </c>
      <c r="K40" s="57">
        <v>2201</v>
      </c>
      <c r="L40" s="38">
        <f t="shared" si="8"/>
        <v>90.167963949201152</v>
      </c>
      <c r="M40" s="43">
        <f t="shared" si="0"/>
        <v>-1.5602690118986118</v>
      </c>
      <c r="N40" s="4"/>
      <c r="O40" s="27"/>
      <c r="P40" s="28"/>
    </row>
    <row r="41" spans="2:16" ht="12" customHeight="1">
      <c r="B41" s="18">
        <v>2012</v>
      </c>
      <c r="C41" s="22" t="s">
        <v>36</v>
      </c>
      <c r="D41" s="44">
        <v>46561</v>
      </c>
      <c r="E41" s="45">
        <f t="shared" si="5"/>
        <v>97.87685774946921</v>
      </c>
      <c r="F41" s="46">
        <v>1.4</v>
      </c>
      <c r="G41" s="51">
        <v>14469</v>
      </c>
      <c r="H41" s="45">
        <f t="shared" si="6"/>
        <v>86.099375185956561</v>
      </c>
      <c r="I41" s="51">
        <v>32092</v>
      </c>
      <c r="J41" s="45">
        <f t="shared" si="7"/>
        <v>104.30995254501723</v>
      </c>
      <c r="K41" s="51">
        <v>2195</v>
      </c>
      <c r="L41" s="45">
        <f t="shared" si="8"/>
        <v>99.727396637891857</v>
      </c>
      <c r="M41" s="50">
        <f t="shared" ref="M41:M47" si="9">E41-100</f>
        <v>-2.1231422505307904</v>
      </c>
      <c r="N41" s="4"/>
      <c r="O41" s="27"/>
      <c r="P41" s="28"/>
    </row>
    <row r="42" spans="2:16" s="26" customFormat="1" ht="12" customHeight="1">
      <c r="B42" s="18">
        <v>2013</v>
      </c>
      <c r="C42" s="22" t="s">
        <v>40</v>
      </c>
      <c r="D42" s="44">
        <v>43748</v>
      </c>
      <c r="E42" s="45">
        <f t="shared" ref="E42" si="10">D42/D41*100</f>
        <v>93.958463091428442</v>
      </c>
      <c r="F42" s="46">
        <v>1.3</v>
      </c>
      <c r="G42" s="51">
        <v>13630</v>
      </c>
      <c r="H42" s="45">
        <f t="shared" ref="H42" si="11">G42/G41*100</f>
        <v>94.201396088188545</v>
      </c>
      <c r="I42" s="51">
        <v>30118</v>
      </c>
      <c r="J42" s="45">
        <f t="shared" ref="J42" si="12">I42/I41*100</f>
        <v>93.848934313847693</v>
      </c>
      <c r="K42" s="51">
        <v>2428</v>
      </c>
      <c r="L42" s="45">
        <f t="shared" ref="L42" si="13">K42/K41*100</f>
        <v>110.61503416856493</v>
      </c>
      <c r="M42" s="50">
        <f t="shared" si="9"/>
        <v>-6.0415369085715582</v>
      </c>
      <c r="N42" s="25"/>
      <c r="O42" s="27"/>
      <c r="P42" s="28"/>
    </row>
    <row r="43" spans="2:16" s="26" customFormat="1" ht="12" customHeight="1">
      <c r="B43" s="18">
        <v>2014</v>
      </c>
      <c r="C43" s="22" t="s">
        <v>41</v>
      </c>
      <c r="D43" s="44">
        <v>45451</v>
      </c>
      <c r="E43" s="45">
        <f t="shared" ref="E43:E47" si="14">D43/D42*100</f>
        <v>103.89274938282892</v>
      </c>
      <c r="F43" s="46">
        <v>1.4</v>
      </c>
      <c r="G43" s="51">
        <v>13064</v>
      </c>
      <c r="H43" s="45">
        <f t="shared" ref="H43:H47" si="15">G43/G42*100</f>
        <v>95.847395451210559</v>
      </c>
      <c r="I43" s="51">
        <v>32387</v>
      </c>
      <c r="J43" s="45">
        <f t="shared" ref="J43:J47" si="16">I43/I42*100</f>
        <v>107.53370077694402</v>
      </c>
      <c r="K43" s="51">
        <v>1924</v>
      </c>
      <c r="L43" s="45">
        <f t="shared" ref="L43:L47" si="17">K43/K42*100</f>
        <v>79.242174629324552</v>
      </c>
      <c r="M43" s="50">
        <f t="shared" si="9"/>
        <v>3.8927493828289244</v>
      </c>
      <c r="N43" s="25"/>
      <c r="O43" s="27"/>
      <c r="P43" s="28"/>
    </row>
    <row r="44" spans="2:16" s="26" customFormat="1" ht="12" customHeight="1">
      <c r="B44" s="18">
        <v>2015</v>
      </c>
      <c r="C44" s="22" t="s">
        <v>42</v>
      </c>
      <c r="D44" s="44">
        <v>46393</v>
      </c>
      <c r="E44" s="45">
        <f t="shared" si="14"/>
        <v>102.07256165980947</v>
      </c>
      <c r="F44" s="46">
        <v>1.4</v>
      </c>
      <c r="G44" s="51">
        <v>12787</v>
      </c>
      <c r="H44" s="45">
        <f t="shared" si="15"/>
        <v>97.879669320269443</v>
      </c>
      <c r="I44" s="51">
        <v>33606</v>
      </c>
      <c r="J44" s="45">
        <f t="shared" si="16"/>
        <v>103.76385586809522</v>
      </c>
      <c r="K44" s="51">
        <v>2359</v>
      </c>
      <c r="L44" s="45">
        <f t="shared" si="17"/>
        <v>122.60914760914761</v>
      </c>
      <c r="M44" s="50">
        <f t="shared" si="9"/>
        <v>2.0725616598094661</v>
      </c>
      <c r="N44" s="25"/>
      <c r="O44" s="27"/>
      <c r="P44" s="28"/>
    </row>
    <row r="45" spans="2:16" ht="12" customHeight="1">
      <c r="B45" s="16">
        <v>2016</v>
      </c>
      <c r="C45" s="24" t="s">
        <v>43</v>
      </c>
      <c r="D45" s="59">
        <v>46302</v>
      </c>
      <c r="E45" s="38">
        <f t="shared" si="14"/>
        <v>99.803849718707554</v>
      </c>
      <c r="F45" s="39">
        <v>1.4</v>
      </c>
      <c r="G45" s="57">
        <v>12624</v>
      </c>
      <c r="H45" s="38">
        <f t="shared" si="15"/>
        <v>98.725267850160321</v>
      </c>
      <c r="I45" s="57">
        <v>33678</v>
      </c>
      <c r="J45" s="38">
        <f t="shared" si="16"/>
        <v>100.21424745581146</v>
      </c>
      <c r="K45" s="57">
        <v>2280</v>
      </c>
      <c r="L45" s="38">
        <f t="shared" si="17"/>
        <v>96.651123357354805</v>
      </c>
      <c r="M45" s="43">
        <f t="shared" si="9"/>
        <v>-0.19615028129244649</v>
      </c>
      <c r="N45" s="4"/>
      <c r="O45" s="4"/>
    </row>
    <row r="46" spans="2:16" ht="12" customHeight="1">
      <c r="B46" s="18">
        <v>2017</v>
      </c>
      <c r="C46" s="22" t="s">
        <v>46</v>
      </c>
      <c r="D46" s="58">
        <v>46876</v>
      </c>
      <c r="E46" s="45">
        <f t="shared" si="14"/>
        <v>101.23968727052828</v>
      </c>
      <c r="F46" s="46">
        <v>1.4</v>
      </c>
      <c r="G46" s="51">
        <v>12831</v>
      </c>
      <c r="H46" s="45">
        <f t="shared" si="15"/>
        <v>101.63973384030417</v>
      </c>
      <c r="I46" s="51">
        <v>34045</v>
      </c>
      <c r="J46" s="45">
        <f t="shared" si="16"/>
        <v>101.08973216936872</v>
      </c>
      <c r="K46" s="51">
        <v>2430</v>
      </c>
      <c r="L46" s="45">
        <f t="shared" si="17"/>
        <v>106.57894736842107</v>
      </c>
      <c r="M46" s="50">
        <f t="shared" si="9"/>
        <v>1.2396872705282789</v>
      </c>
      <c r="N46" s="4"/>
      <c r="O46" s="4"/>
    </row>
    <row r="47" spans="2:16" ht="12" customHeight="1">
      <c r="B47" s="18">
        <v>2018</v>
      </c>
      <c r="C47" s="22" t="s">
        <v>47</v>
      </c>
      <c r="D47" s="58">
        <v>48237</v>
      </c>
      <c r="E47" s="45">
        <f t="shared" si="14"/>
        <v>102.90340472736581</v>
      </c>
      <c r="F47" s="46">
        <v>1.4</v>
      </c>
      <c r="G47" s="51">
        <v>13387</v>
      </c>
      <c r="H47" s="45">
        <f t="shared" si="15"/>
        <v>104.33325539708518</v>
      </c>
      <c r="I47" s="51">
        <v>34850</v>
      </c>
      <c r="J47" s="45">
        <f t="shared" si="16"/>
        <v>102.36451755030107</v>
      </c>
      <c r="K47" s="51">
        <v>2600</v>
      </c>
      <c r="L47" s="45">
        <f t="shared" si="17"/>
        <v>106.99588477366255</v>
      </c>
      <c r="M47" s="50">
        <f t="shared" si="9"/>
        <v>2.9034047273658103</v>
      </c>
      <c r="N47" s="4"/>
      <c r="O47" s="4"/>
    </row>
    <row r="48" spans="2:16" ht="12" customHeight="1">
      <c r="B48" s="18">
        <v>2019</v>
      </c>
      <c r="C48" s="22" t="s">
        <v>48</v>
      </c>
      <c r="D48" s="58">
        <v>54330</v>
      </c>
      <c r="E48" s="45">
        <f t="shared" ref="E48" si="18">D48/D47*100</f>
        <v>112.63138254866595</v>
      </c>
      <c r="F48" s="46">
        <v>1.6</v>
      </c>
      <c r="G48" s="51">
        <v>13606</v>
      </c>
      <c r="H48" s="45">
        <f t="shared" ref="H48" si="19">G48/G47*100</f>
        <v>101.63591544035258</v>
      </c>
      <c r="I48" s="51">
        <v>40724</v>
      </c>
      <c r="J48" s="45">
        <f t="shared" ref="J48" si="20">I48/I47*100</f>
        <v>116.85509325681491</v>
      </c>
      <c r="K48" s="51">
        <v>2822</v>
      </c>
      <c r="L48" s="45">
        <f t="shared" ref="L48" si="21">K48/K47*100</f>
        <v>108.53846153846153</v>
      </c>
      <c r="M48" s="50">
        <f t="shared" ref="M48" si="22">E48-100</f>
        <v>12.631382548665954</v>
      </c>
      <c r="N48" s="4"/>
      <c r="O48" s="4"/>
    </row>
    <row r="49" spans="2:15" ht="12" customHeight="1">
      <c r="B49" s="18">
        <v>2020</v>
      </c>
      <c r="C49" s="22" t="s">
        <v>49</v>
      </c>
      <c r="D49" s="58">
        <v>43253</v>
      </c>
      <c r="E49" s="45">
        <f t="shared" ref="E49" si="23">D49/D48*100</f>
        <v>79.611632615497882</v>
      </c>
      <c r="F49" s="46">
        <v>1.3</v>
      </c>
      <c r="G49" s="51">
        <v>13202</v>
      </c>
      <c r="H49" s="45">
        <f t="shared" ref="H49" si="24">G49/G48*100</f>
        <v>97.030721740408637</v>
      </c>
      <c r="I49" s="51">
        <v>30051</v>
      </c>
      <c r="J49" s="45">
        <f t="shared" ref="J49" si="25">I49/I48*100</f>
        <v>73.791867203614586</v>
      </c>
      <c r="K49" s="51">
        <v>1890</v>
      </c>
      <c r="L49" s="45">
        <f t="shared" ref="L49" si="26">K49/K48*100</f>
        <v>66.973777462792356</v>
      </c>
      <c r="M49" s="50">
        <f>E49-100</f>
        <v>-20.388367384502118</v>
      </c>
      <c r="N49" s="4"/>
      <c r="O49" s="4"/>
    </row>
    <row r="50" spans="2:15" ht="12" customHeight="1">
      <c r="B50" s="16">
        <v>2021</v>
      </c>
      <c r="C50" s="24" t="s">
        <v>50</v>
      </c>
      <c r="D50" s="59">
        <v>43211</v>
      </c>
      <c r="E50" s="38">
        <f t="shared" ref="E50" si="27">D50/D49*100</f>
        <v>99.902896908884927</v>
      </c>
      <c r="F50" s="39">
        <v>1.3</v>
      </c>
      <c r="G50" s="57">
        <v>13312</v>
      </c>
      <c r="H50" s="38">
        <f t="shared" ref="H50" si="28">G50/G49*100</f>
        <v>100.83320708983487</v>
      </c>
      <c r="I50" s="57">
        <v>29899</v>
      </c>
      <c r="J50" s="38">
        <f t="shared" ref="J50" si="29">I50/I49*100</f>
        <v>99.494193204885022</v>
      </c>
      <c r="K50" s="57">
        <v>1849</v>
      </c>
      <c r="L50" s="38">
        <f t="shared" ref="L50" si="30">K50/K49*100</f>
        <v>97.830687830687836</v>
      </c>
      <c r="M50" s="43">
        <f>E50-100</f>
        <v>-9.7103091115073425E-2</v>
      </c>
      <c r="N50" s="4"/>
      <c r="O50" s="4"/>
    </row>
    <row r="51" spans="2:15" ht="12" customHeight="1">
      <c r="B51" s="18">
        <v>2022</v>
      </c>
      <c r="C51" s="22" t="s">
        <v>51</v>
      </c>
      <c r="D51" s="58">
        <v>46328</v>
      </c>
      <c r="E51" s="45">
        <f t="shared" ref="E51" si="31">D51/D50*100</f>
        <v>107.213441021962</v>
      </c>
      <c r="F51" s="46">
        <v>1.4</v>
      </c>
      <c r="G51" s="51">
        <v>13014</v>
      </c>
      <c r="H51" s="45">
        <f t="shared" ref="H51:J51" si="32">G51/G50*100</f>
        <v>97.761418269230774</v>
      </c>
      <c r="I51" s="51">
        <v>33315</v>
      </c>
      <c r="J51" s="45">
        <f t="shared" si="32"/>
        <v>111.4251312752935</v>
      </c>
      <c r="K51" s="51">
        <v>2048</v>
      </c>
      <c r="L51" s="45">
        <f t="shared" ref="L51" si="33">K51/K50*100</f>
        <v>110.76257436452137</v>
      </c>
      <c r="M51" s="50">
        <f>E51-100</f>
        <v>7.213441021961998</v>
      </c>
      <c r="N51" s="4"/>
      <c r="O51" s="4"/>
    </row>
    <row r="52" spans="2:15" ht="12" customHeight="1">
      <c r="B52" s="60">
        <v>2023</v>
      </c>
      <c r="C52" s="61" t="s">
        <v>53</v>
      </c>
      <c r="D52" s="62">
        <v>46631</v>
      </c>
      <c r="E52" s="63">
        <f t="shared" ref="E52" si="34">D52/D51*100</f>
        <v>100.65403211880503</v>
      </c>
      <c r="F52" s="64">
        <v>1.5</v>
      </c>
      <c r="G52" s="65">
        <v>12714</v>
      </c>
      <c r="H52" s="63">
        <f t="shared" ref="H52" si="35">G52/G51*100</f>
        <v>97.694790225910552</v>
      </c>
      <c r="I52" s="65">
        <v>33917</v>
      </c>
      <c r="J52" s="63">
        <f t="shared" ref="J52" si="36">I52/I51*100</f>
        <v>101.80699384661564</v>
      </c>
      <c r="K52" s="65">
        <v>5770</v>
      </c>
      <c r="L52" s="63">
        <f t="shared" ref="L52" si="37">K52/K51*100</f>
        <v>281.73828125</v>
      </c>
      <c r="M52" s="66">
        <f>E52-100</f>
        <v>0.6540321188050342</v>
      </c>
      <c r="N52" s="4"/>
      <c r="O52" s="4"/>
    </row>
    <row r="53" spans="2:15" ht="12" customHeight="1">
      <c r="B53" s="6" t="s">
        <v>45</v>
      </c>
      <c r="C53" s="3"/>
      <c r="N53" s="4"/>
      <c r="O53" s="4"/>
    </row>
    <row r="54" spans="2:15" ht="12" customHeight="1">
      <c r="B54" s="29"/>
      <c r="N54" s="4"/>
      <c r="O54" s="4"/>
    </row>
    <row r="55" spans="2:15" ht="12" customHeight="1">
      <c r="H55" s="67" t="s">
        <v>52</v>
      </c>
      <c r="I55" s="67"/>
      <c r="J55" s="67"/>
      <c r="K55" s="67"/>
      <c r="L55" s="67"/>
      <c r="M55" s="67"/>
      <c r="N55" s="4"/>
      <c r="O55" s="4"/>
    </row>
  </sheetData>
  <mergeCells count="11">
    <mergeCell ref="H55:M55"/>
    <mergeCell ref="B5:C8"/>
    <mergeCell ref="G5:J6"/>
    <mergeCell ref="M5:M8"/>
    <mergeCell ref="G7:H7"/>
    <mergeCell ref="I7:J7"/>
    <mergeCell ref="K5:L5"/>
    <mergeCell ref="K6:L7"/>
    <mergeCell ref="F7:F8"/>
    <mergeCell ref="E7:E8"/>
    <mergeCell ref="D5:F6"/>
  </mergeCells>
  <phoneticPr fontId="4"/>
  <pageMargins left="0.59055118110236215" right="0" top="0.59055118110236215" bottom="0" header="0" footer="0"/>
  <pageSetup paperSize="9" scale="90" orientation="portrait" horizontalDpi="4294967294" verticalDpi="0" r:id="rId1"/>
  <headerFooter alignWithMargins="0"/>
  <ignoredErrors>
    <ignoredError sqref="C19:C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2019-11-25T02:24:58Z</cp:lastPrinted>
  <dcterms:created xsi:type="dcterms:W3CDTF">2007-12-03T08:20:03Z</dcterms:created>
  <dcterms:modified xsi:type="dcterms:W3CDTF">2025-01-22T02:44:50Z</dcterms:modified>
</cp:coreProperties>
</file>