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15" yWindow="645" windowWidth="22905" windowHeight="11445" activeTab="1"/>
  </bookViews>
  <sheets>
    <sheet name="年次" sheetId="2" r:id="rId1"/>
    <sheet name="月別" sheetId="1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1" i="1" l="1"/>
  <c r="M343" i="1"/>
  <c r="I343" i="1"/>
  <c r="G343" i="1"/>
  <c r="E343" i="1"/>
  <c r="I342" i="1"/>
  <c r="G342" i="1"/>
  <c r="D342" i="1"/>
  <c r="M342" i="1" s="1"/>
  <c r="I341" i="1"/>
  <c r="G341" i="1"/>
  <c r="D341" i="1"/>
  <c r="M341" i="1" s="1"/>
  <c r="I340" i="1"/>
  <c r="G340" i="1"/>
  <c r="D340" i="1"/>
  <c r="M340" i="1" s="1"/>
  <c r="I339" i="1"/>
  <c r="G339" i="1"/>
  <c r="D339" i="1"/>
  <c r="M339" i="1" s="1"/>
  <c r="I338" i="1"/>
  <c r="G338" i="1"/>
  <c r="D338" i="1"/>
  <c r="M338" i="1" s="1"/>
  <c r="I337" i="1"/>
  <c r="G337" i="1"/>
  <c r="D337" i="1"/>
  <c r="M337" i="1" s="1"/>
  <c r="I336" i="1"/>
  <c r="G336" i="1"/>
  <c r="D336" i="1"/>
  <c r="M336" i="1" s="1"/>
  <c r="I335" i="1"/>
  <c r="G335" i="1"/>
  <c r="D335" i="1"/>
  <c r="M335" i="1" s="1"/>
  <c r="I334" i="1"/>
  <c r="G334" i="1"/>
  <c r="D334" i="1"/>
  <c r="M334" i="1" s="1"/>
  <c r="I333" i="1"/>
  <c r="G333" i="1"/>
  <c r="D333" i="1"/>
  <c r="M333" i="1" s="1"/>
  <c r="I332" i="1"/>
  <c r="G332" i="1"/>
  <c r="D332" i="1"/>
  <c r="M332" i="1" s="1"/>
  <c r="H46" i="2" l="1"/>
  <c r="F46" i="2"/>
  <c r="D319" i="1" l="1"/>
  <c r="M331" i="1" l="1"/>
  <c r="N343" i="1" s="1"/>
  <c r="I331" i="1"/>
  <c r="G331" i="1"/>
  <c r="E331" i="1"/>
  <c r="I330" i="1"/>
  <c r="G330" i="1"/>
  <c r="D330" i="1"/>
  <c r="E342" i="1" s="1"/>
  <c r="I329" i="1"/>
  <c r="G329" i="1"/>
  <c r="D329" i="1"/>
  <c r="I328" i="1"/>
  <c r="G328" i="1"/>
  <c r="D328" i="1"/>
  <c r="E340" i="1" s="1"/>
  <c r="I327" i="1"/>
  <c r="G327" i="1"/>
  <c r="D327" i="1"/>
  <c r="I326" i="1"/>
  <c r="G326" i="1"/>
  <c r="D326" i="1"/>
  <c r="I325" i="1"/>
  <c r="G325" i="1"/>
  <c r="D325" i="1"/>
  <c r="I324" i="1"/>
  <c r="G324" i="1"/>
  <c r="D324" i="1"/>
  <c r="E336" i="1" s="1"/>
  <c r="I323" i="1"/>
  <c r="G323" i="1"/>
  <c r="D323" i="1"/>
  <c r="I322" i="1"/>
  <c r="G322" i="1"/>
  <c r="D322" i="1"/>
  <c r="I321" i="1"/>
  <c r="G321" i="1"/>
  <c r="D321" i="1"/>
  <c r="I320" i="1"/>
  <c r="G320" i="1"/>
  <c r="D320" i="1"/>
  <c r="M322" i="1" l="1"/>
  <c r="N334" i="1" s="1"/>
  <c r="E334" i="1"/>
  <c r="M326" i="1"/>
  <c r="N338" i="1" s="1"/>
  <c r="E338" i="1"/>
  <c r="M321" i="1"/>
  <c r="N333" i="1" s="1"/>
  <c r="E333" i="1"/>
  <c r="M325" i="1"/>
  <c r="N337" i="1" s="1"/>
  <c r="E337" i="1"/>
  <c r="M329" i="1"/>
  <c r="N341" i="1" s="1"/>
  <c r="E341" i="1"/>
  <c r="M320" i="1"/>
  <c r="N332" i="1" s="1"/>
  <c r="E332" i="1"/>
  <c r="M323" i="1"/>
  <c r="N335" i="1" s="1"/>
  <c r="E335" i="1"/>
  <c r="M327" i="1"/>
  <c r="N339" i="1" s="1"/>
  <c r="E339" i="1"/>
  <c r="M324" i="1"/>
  <c r="N336" i="1" s="1"/>
  <c r="M328" i="1"/>
  <c r="N340" i="1" s="1"/>
  <c r="M330" i="1"/>
  <c r="N342" i="1" s="1"/>
  <c r="H45" i="2" l="1"/>
  <c r="I46" i="2" s="1"/>
  <c r="H44" i="2"/>
  <c r="H43" i="2"/>
  <c r="I43" i="2" s="1"/>
  <c r="H42" i="2"/>
  <c r="D284" i="1"/>
  <c r="D285" i="1"/>
  <c r="D286" i="1"/>
  <c r="D287" i="1"/>
  <c r="D288" i="1"/>
  <c r="D289" i="1"/>
  <c r="D290" i="1"/>
  <c r="D291" i="1"/>
  <c r="D292" i="1"/>
  <c r="D293" i="1"/>
  <c r="D294" i="1"/>
  <c r="D295" i="1"/>
  <c r="D44" i="2"/>
  <c r="D43" i="2"/>
  <c r="D260" i="1"/>
  <c r="D261" i="1"/>
  <c r="D262" i="1"/>
  <c r="D263" i="1"/>
  <c r="D264" i="1"/>
  <c r="D265" i="1"/>
  <c r="D266" i="1"/>
  <c r="D267" i="1"/>
  <c r="D268" i="1"/>
  <c r="D269" i="1"/>
  <c r="D270" i="1"/>
  <c r="D271" i="1"/>
  <c r="D42" i="2"/>
  <c r="F45" i="2"/>
  <c r="G46" i="2" s="1"/>
  <c r="F44" i="2"/>
  <c r="F43" i="2"/>
  <c r="F42" i="2"/>
  <c r="D307" i="1"/>
  <c r="M319" i="1"/>
  <c r="N331" i="1" s="1"/>
  <c r="I319" i="1"/>
  <c r="G319" i="1"/>
  <c r="E319" i="1"/>
  <c r="I318" i="1"/>
  <c r="G318" i="1"/>
  <c r="D318" i="1"/>
  <c r="D306" i="1"/>
  <c r="M306" i="1" s="1"/>
  <c r="N306" i="1" s="1"/>
  <c r="I317" i="1"/>
  <c r="G317" i="1"/>
  <c r="D317" i="1"/>
  <c r="D305" i="1"/>
  <c r="E305" i="1" s="1"/>
  <c r="I316" i="1"/>
  <c r="G316" i="1"/>
  <c r="D316" i="1"/>
  <c r="E328" i="1" s="1"/>
  <c r="D304" i="1"/>
  <c r="M304" i="1" s="1"/>
  <c r="N304" i="1" s="1"/>
  <c r="I315" i="1"/>
  <c r="G315" i="1"/>
  <c r="D315" i="1"/>
  <c r="E327" i="1" s="1"/>
  <c r="D303" i="1"/>
  <c r="E315" i="1" s="1"/>
  <c r="I314" i="1"/>
  <c r="G314" i="1"/>
  <c r="D314" i="1"/>
  <c r="D302" i="1"/>
  <c r="M302" i="1" s="1"/>
  <c r="N302" i="1" s="1"/>
  <c r="I313" i="1"/>
  <c r="G313" i="1"/>
  <c r="D313" i="1"/>
  <c r="D301" i="1"/>
  <c r="M301" i="1" s="1"/>
  <c r="N301" i="1" s="1"/>
  <c r="I312" i="1"/>
  <c r="G312" i="1"/>
  <c r="D312" i="1"/>
  <c r="E324" i="1" s="1"/>
  <c r="D300" i="1"/>
  <c r="M300" i="1" s="1"/>
  <c r="N300" i="1" s="1"/>
  <c r="I311" i="1"/>
  <c r="G311" i="1"/>
  <c r="D311" i="1"/>
  <c r="E323" i="1" s="1"/>
  <c r="D299" i="1"/>
  <c r="E299" i="1" s="1"/>
  <c r="I310" i="1"/>
  <c r="G310" i="1"/>
  <c r="D310" i="1"/>
  <c r="E322" i="1" s="1"/>
  <c r="D298" i="1"/>
  <c r="M298" i="1" s="1"/>
  <c r="N298" i="1" s="1"/>
  <c r="I309" i="1"/>
  <c r="G309" i="1"/>
  <c r="D309" i="1"/>
  <c r="D297" i="1"/>
  <c r="M297" i="1" s="1"/>
  <c r="N297" i="1" s="1"/>
  <c r="I308" i="1"/>
  <c r="G308" i="1"/>
  <c r="D308" i="1"/>
  <c r="D296" i="1"/>
  <c r="M296" i="1" s="1"/>
  <c r="N296" i="1" s="1"/>
  <c r="M308" i="1"/>
  <c r="N320" i="1" s="1"/>
  <c r="M310" i="1"/>
  <c r="N322" i="1" s="1"/>
  <c r="M312" i="1"/>
  <c r="N324" i="1" s="1"/>
  <c r="M316" i="1"/>
  <c r="N328" i="1" s="1"/>
  <c r="M313" i="1"/>
  <c r="M307" i="1"/>
  <c r="N307" i="1" s="1"/>
  <c r="I307" i="1"/>
  <c r="G307" i="1"/>
  <c r="I306" i="1"/>
  <c r="G306" i="1"/>
  <c r="I305" i="1"/>
  <c r="G305" i="1"/>
  <c r="I304" i="1"/>
  <c r="G304" i="1"/>
  <c r="I303" i="1"/>
  <c r="G303" i="1"/>
  <c r="I302" i="1"/>
  <c r="G302" i="1"/>
  <c r="I301" i="1"/>
  <c r="G301" i="1"/>
  <c r="I300" i="1"/>
  <c r="G300" i="1"/>
  <c r="I299" i="1"/>
  <c r="G299" i="1"/>
  <c r="I298" i="1"/>
  <c r="G298" i="1"/>
  <c r="I297" i="1"/>
  <c r="G297" i="1"/>
  <c r="I296" i="1"/>
  <c r="G296" i="1"/>
  <c r="H41" i="2"/>
  <c r="I42" i="2" s="1"/>
  <c r="F41" i="2"/>
  <c r="H40" i="2"/>
  <c r="F40" i="2"/>
  <c r="G40" i="2" s="1"/>
  <c r="F39" i="2"/>
  <c r="D39" i="2" s="1"/>
  <c r="H39" i="2"/>
  <c r="H38" i="2"/>
  <c r="F38" i="2"/>
  <c r="G38" i="2" s="1"/>
  <c r="H37" i="2"/>
  <c r="I37" i="2" s="1"/>
  <c r="F37" i="2"/>
  <c r="I36" i="2"/>
  <c r="F36" i="2"/>
  <c r="D36" i="2" s="1"/>
  <c r="I35" i="2"/>
  <c r="F35" i="2"/>
  <c r="F34" i="2"/>
  <c r="D34" i="2" s="1"/>
  <c r="E34" i="2" s="1"/>
  <c r="H33" i="2"/>
  <c r="F33" i="2"/>
  <c r="G33" i="2" s="1"/>
  <c r="H32" i="2"/>
  <c r="F32" i="2"/>
  <c r="H31" i="2"/>
  <c r="F31" i="2"/>
  <c r="D31" i="2" s="1"/>
  <c r="H30" i="2"/>
  <c r="F30" i="2"/>
  <c r="F29" i="2"/>
  <c r="D29" i="2" s="1"/>
  <c r="H28" i="2"/>
  <c r="D28" i="2" s="1"/>
  <c r="F28" i="2"/>
  <c r="F27" i="2"/>
  <c r="D27" i="2" s="1"/>
  <c r="H26" i="2"/>
  <c r="I26" i="2" s="1"/>
  <c r="F26" i="2"/>
  <c r="G26" i="2" s="1"/>
  <c r="F25" i="2"/>
  <c r="D25" i="2"/>
  <c r="H24" i="2"/>
  <c r="F24" i="2"/>
  <c r="G24" i="2" s="1"/>
  <c r="I23" i="2"/>
  <c r="F23" i="2"/>
  <c r="D23" i="2" s="1"/>
  <c r="F22" i="2"/>
  <c r="D22" i="2" s="1"/>
  <c r="E22" i="2" s="1"/>
  <c r="H21" i="2"/>
  <c r="I22" i="2" s="1"/>
  <c r="F21" i="2"/>
  <c r="G21" i="2" s="1"/>
  <c r="I20" i="2"/>
  <c r="G20" i="2"/>
  <c r="D20" i="2"/>
  <c r="D19" i="2"/>
  <c r="E20" i="2"/>
  <c r="I19" i="2"/>
  <c r="G19" i="2"/>
  <c r="D18" i="2"/>
  <c r="E19" i="2"/>
  <c r="I18" i="2"/>
  <c r="G18" i="2"/>
  <c r="D17" i="2"/>
  <c r="E18" i="2"/>
  <c r="I17" i="2"/>
  <c r="G17" i="2"/>
  <c r="D16" i="2"/>
  <c r="E17" i="2"/>
  <c r="I16" i="2"/>
  <c r="G16" i="2"/>
  <c r="D15" i="2"/>
  <c r="E16" i="2"/>
  <c r="I15" i="2"/>
  <c r="G15" i="2"/>
  <c r="D14" i="2"/>
  <c r="E15" i="2"/>
  <c r="I14" i="2"/>
  <c r="G14" i="2"/>
  <c r="D13" i="2"/>
  <c r="E14" i="2"/>
  <c r="I13" i="2"/>
  <c r="G13" i="2"/>
  <c r="D12" i="2"/>
  <c r="E13" i="2"/>
  <c r="I12" i="2"/>
  <c r="G12" i="2"/>
  <c r="E12" i="2"/>
  <c r="I11" i="2"/>
  <c r="G11" i="2"/>
  <c r="D10" i="2"/>
  <c r="E11" i="2"/>
  <c r="D11" i="2"/>
  <c r="I10" i="2"/>
  <c r="G10" i="2"/>
  <c r="D9" i="2"/>
  <c r="E10" i="2"/>
  <c r="I9" i="2"/>
  <c r="G9" i="2"/>
  <c r="E9" i="2"/>
  <c r="D8" i="2"/>
  <c r="G22" i="2"/>
  <c r="D33" i="2"/>
  <c r="I39" i="2"/>
  <c r="G43" i="2"/>
  <c r="I25" i="2"/>
  <c r="G29" i="2"/>
  <c r="G39" i="2"/>
  <c r="D21" i="2"/>
  <c r="E21" i="2" s="1"/>
  <c r="I29" i="2"/>
  <c r="G30" i="2"/>
  <c r="D41" i="2"/>
  <c r="G25" i="2"/>
  <c r="G42" i="2"/>
  <c r="G23" i="2"/>
  <c r="G31" i="2"/>
  <c r="I295" i="1"/>
  <c r="G295" i="1"/>
  <c r="E307" i="1"/>
  <c r="I294" i="1"/>
  <c r="G294" i="1"/>
  <c r="I293" i="1"/>
  <c r="G293" i="1"/>
  <c r="I292" i="1"/>
  <c r="G292" i="1"/>
  <c r="I291" i="1"/>
  <c r="G291" i="1"/>
  <c r="I290" i="1"/>
  <c r="G290" i="1"/>
  <c r="I289" i="1"/>
  <c r="G289" i="1"/>
  <c r="I288" i="1"/>
  <c r="G288" i="1"/>
  <c r="I287" i="1"/>
  <c r="G287" i="1"/>
  <c r="I286" i="1"/>
  <c r="G286" i="1"/>
  <c r="I285" i="1"/>
  <c r="G285" i="1"/>
  <c r="I284" i="1"/>
  <c r="G284" i="1"/>
  <c r="I283" i="1"/>
  <c r="G283" i="1"/>
  <c r="D283" i="1"/>
  <c r="I282" i="1"/>
  <c r="G282" i="1"/>
  <c r="D282" i="1"/>
  <c r="I281" i="1"/>
  <c r="G281" i="1"/>
  <c r="D281" i="1"/>
  <c r="I280" i="1"/>
  <c r="G280" i="1"/>
  <c r="D280" i="1"/>
  <c r="I279" i="1"/>
  <c r="G279" i="1"/>
  <c r="D279" i="1"/>
  <c r="I278" i="1"/>
  <c r="G278" i="1"/>
  <c r="D278" i="1"/>
  <c r="E278" i="1"/>
  <c r="I277" i="1"/>
  <c r="G277" i="1"/>
  <c r="D277" i="1"/>
  <c r="I276" i="1"/>
  <c r="G276" i="1"/>
  <c r="D276" i="1"/>
  <c r="I275" i="1"/>
  <c r="G275" i="1"/>
  <c r="D275" i="1"/>
  <c r="I274" i="1"/>
  <c r="G274" i="1"/>
  <c r="D274" i="1"/>
  <c r="I273" i="1"/>
  <c r="G273" i="1"/>
  <c r="D273" i="1"/>
  <c r="I272" i="1"/>
  <c r="G272" i="1"/>
  <c r="D272" i="1"/>
  <c r="M272" i="1"/>
  <c r="I271" i="1"/>
  <c r="G271" i="1"/>
  <c r="D259" i="1"/>
  <c r="E271" i="1"/>
  <c r="I270" i="1"/>
  <c r="G270" i="1"/>
  <c r="M270" i="1"/>
  <c r="I269" i="1"/>
  <c r="G269" i="1"/>
  <c r="I268" i="1"/>
  <c r="G268" i="1"/>
  <c r="M268" i="1"/>
  <c r="I267" i="1"/>
  <c r="G267" i="1"/>
  <c r="I266" i="1"/>
  <c r="G266" i="1"/>
  <c r="M266" i="1"/>
  <c r="I265" i="1"/>
  <c r="G265" i="1"/>
  <c r="I264" i="1"/>
  <c r="G264" i="1"/>
  <c r="M264" i="1"/>
  <c r="I263" i="1"/>
  <c r="G263" i="1"/>
  <c r="I262" i="1"/>
  <c r="G262" i="1"/>
  <c r="M262" i="1"/>
  <c r="I261" i="1"/>
  <c r="G261" i="1"/>
  <c r="D249" i="1"/>
  <c r="E261" i="1"/>
  <c r="I260" i="1"/>
  <c r="G260" i="1"/>
  <c r="M260" i="1"/>
  <c r="I259" i="1"/>
  <c r="G259" i="1"/>
  <c r="I258" i="1"/>
  <c r="G258" i="1"/>
  <c r="D258" i="1"/>
  <c r="M258" i="1"/>
  <c r="I257" i="1"/>
  <c r="G257" i="1"/>
  <c r="D257" i="1"/>
  <c r="D245" i="1"/>
  <c r="E257" i="1"/>
  <c r="I256" i="1"/>
  <c r="G256" i="1"/>
  <c r="D256" i="1"/>
  <c r="M256" i="1"/>
  <c r="I255" i="1"/>
  <c r="G255" i="1"/>
  <c r="D255" i="1"/>
  <c r="D243" i="1"/>
  <c r="E255" i="1"/>
  <c r="I254" i="1"/>
  <c r="G254" i="1"/>
  <c r="D254" i="1"/>
  <c r="M254" i="1"/>
  <c r="I253" i="1"/>
  <c r="G253" i="1"/>
  <c r="D253" i="1"/>
  <c r="I252" i="1"/>
  <c r="G252" i="1"/>
  <c r="D252" i="1"/>
  <c r="M252" i="1"/>
  <c r="I251" i="1"/>
  <c r="G251" i="1"/>
  <c r="D251" i="1"/>
  <c r="I250" i="1"/>
  <c r="G250" i="1"/>
  <c r="D250" i="1"/>
  <c r="M250" i="1"/>
  <c r="I249" i="1"/>
  <c r="G249" i="1"/>
  <c r="I248" i="1"/>
  <c r="G248" i="1"/>
  <c r="D248" i="1"/>
  <c r="M248" i="1"/>
  <c r="I247" i="1"/>
  <c r="G247" i="1"/>
  <c r="D247" i="1"/>
  <c r="I246" i="1"/>
  <c r="G246" i="1"/>
  <c r="D246" i="1"/>
  <c r="M246" i="1"/>
  <c r="I245" i="1"/>
  <c r="G245" i="1"/>
  <c r="I244" i="1"/>
  <c r="G244" i="1"/>
  <c r="D244" i="1"/>
  <c r="M244" i="1"/>
  <c r="I243" i="1"/>
  <c r="G243" i="1"/>
  <c r="I242" i="1"/>
  <c r="G242" i="1"/>
  <c r="D242" i="1"/>
  <c r="D230" i="1"/>
  <c r="E242" i="1"/>
  <c r="M242" i="1"/>
  <c r="I241" i="1"/>
  <c r="G241" i="1"/>
  <c r="D241" i="1"/>
  <c r="D229" i="1"/>
  <c r="E241" i="1"/>
  <c r="I240" i="1"/>
  <c r="G240" i="1"/>
  <c r="D240" i="1"/>
  <c r="M240" i="1"/>
  <c r="I239" i="1"/>
  <c r="G239" i="1"/>
  <c r="D239" i="1"/>
  <c r="I238" i="1"/>
  <c r="G238" i="1"/>
  <c r="D238" i="1"/>
  <c r="M238" i="1"/>
  <c r="I237" i="1"/>
  <c r="G237" i="1"/>
  <c r="D237" i="1"/>
  <c r="I236" i="1"/>
  <c r="G236" i="1"/>
  <c r="D236" i="1"/>
  <c r="M236" i="1"/>
  <c r="I235" i="1"/>
  <c r="G235" i="1"/>
  <c r="D235" i="1"/>
  <c r="I234" i="1"/>
  <c r="G234" i="1"/>
  <c r="D234" i="1"/>
  <c r="M234" i="1"/>
  <c r="I233" i="1"/>
  <c r="G233" i="1"/>
  <c r="D233" i="1"/>
  <c r="I232" i="1"/>
  <c r="G232" i="1"/>
  <c r="D232" i="1"/>
  <c r="M232" i="1"/>
  <c r="D220" i="1"/>
  <c r="M220" i="1"/>
  <c r="N232" i="1"/>
  <c r="I231" i="1"/>
  <c r="G231" i="1"/>
  <c r="D231" i="1"/>
  <c r="I230" i="1"/>
  <c r="G230" i="1"/>
  <c r="M230" i="1"/>
  <c r="I229" i="1"/>
  <c r="G229" i="1"/>
  <c r="I228" i="1"/>
  <c r="G228" i="1"/>
  <c r="D228" i="1"/>
  <c r="M228" i="1"/>
  <c r="I227" i="1"/>
  <c r="G227" i="1"/>
  <c r="D227" i="1"/>
  <c r="I226" i="1"/>
  <c r="G226" i="1"/>
  <c r="D226" i="1"/>
  <c r="M226" i="1"/>
  <c r="I225" i="1"/>
  <c r="G225" i="1"/>
  <c r="D225" i="1"/>
  <c r="I224" i="1"/>
  <c r="G224" i="1"/>
  <c r="D224" i="1"/>
  <c r="M224" i="1"/>
  <c r="I223" i="1"/>
  <c r="G223" i="1"/>
  <c r="D223" i="1"/>
  <c r="M223" i="1"/>
  <c r="I222" i="1"/>
  <c r="G222" i="1"/>
  <c r="D222" i="1"/>
  <c r="M222" i="1"/>
  <c r="D221" i="1"/>
  <c r="M221" i="1"/>
  <c r="I221" i="1"/>
  <c r="G221" i="1"/>
  <c r="I220" i="1"/>
  <c r="G220" i="1"/>
  <c r="I219" i="1"/>
  <c r="G219" i="1"/>
  <c r="D219" i="1"/>
  <c r="I218" i="1"/>
  <c r="G218" i="1"/>
  <c r="D218" i="1"/>
  <c r="M218" i="1"/>
  <c r="I217" i="1"/>
  <c r="G217" i="1"/>
  <c r="D217" i="1"/>
  <c r="I216" i="1"/>
  <c r="G216" i="1"/>
  <c r="D216" i="1"/>
  <c r="M216" i="1"/>
  <c r="I215" i="1"/>
  <c r="G215" i="1"/>
  <c r="D215" i="1"/>
  <c r="M215" i="1"/>
  <c r="I214" i="1"/>
  <c r="G214" i="1"/>
  <c r="D214" i="1"/>
  <c r="M214" i="1"/>
  <c r="I213" i="1"/>
  <c r="G213" i="1"/>
  <c r="D213" i="1"/>
  <c r="M213" i="1"/>
  <c r="I212" i="1"/>
  <c r="G212" i="1"/>
  <c r="D212" i="1"/>
  <c r="M212" i="1"/>
  <c r="I211" i="1"/>
  <c r="G211" i="1"/>
  <c r="D211" i="1"/>
  <c r="M211" i="1"/>
  <c r="I210" i="1"/>
  <c r="G210" i="1"/>
  <c r="D210" i="1"/>
  <c r="E222" i="1"/>
  <c r="I209" i="1"/>
  <c r="G209" i="1"/>
  <c r="D209" i="1"/>
  <c r="I208" i="1"/>
  <c r="G208" i="1"/>
  <c r="D208" i="1"/>
  <c r="E220" i="1"/>
  <c r="I207" i="1"/>
  <c r="G207" i="1"/>
  <c r="D207" i="1"/>
  <c r="M207" i="1"/>
  <c r="I206" i="1"/>
  <c r="G206" i="1"/>
  <c r="D206" i="1"/>
  <c r="M206" i="1"/>
  <c r="I205" i="1"/>
  <c r="G205" i="1"/>
  <c r="D205" i="1"/>
  <c r="M205" i="1"/>
  <c r="I204" i="1"/>
  <c r="G204" i="1"/>
  <c r="D204" i="1"/>
  <c r="M204" i="1"/>
  <c r="I203" i="1"/>
  <c r="G203" i="1"/>
  <c r="D203" i="1"/>
  <c r="M203" i="1"/>
  <c r="I202" i="1"/>
  <c r="G202" i="1"/>
  <c r="D202" i="1"/>
  <c r="I201" i="1"/>
  <c r="G201" i="1"/>
  <c r="D201" i="1"/>
  <c r="I200" i="1"/>
  <c r="G200" i="1"/>
  <c r="D200" i="1"/>
  <c r="I199" i="1"/>
  <c r="G199" i="1"/>
  <c r="D199" i="1"/>
  <c r="M199" i="1"/>
  <c r="I198" i="1"/>
  <c r="G198" i="1"/>
  <c r="D198" i="1"/>
  <c r="I197" i="1"/>
  <c r="G197" i="1"/>
  <c r="D197" i="1"/>
  <c r="D185" i="1"/>
  <c r="E197" i="1"/>
  <c r="I196" i="1"/>
  <c r="G196" i="1"/>
  <c r="D196" i="1"/>
  <c r="E208" i="1"/>
  <c r="D195" i="1"/>
  <c r="M195" i="1"/>
  <c r="I195" i="1"/>
  <c r="G195" i="1"/>
  <c r="I194" i="1"/>
  <c r="G194" i="1"/>
  <c r="D194" i="1"/>
  <c r="I193" i="1"/>
  <c r="G193" i="1"/>
  <c r="D193" i="1"/>
  <c r="M193" i="1"/>
  <c r="I192" i="1"/>
  <c r="G192" i="1"/>
  <c r="D192" i="1"/>
  <c r="E204" i="1"/>
  <c r="I191" i="1"/>
  <c r="G191" i="1"/>
  <c r="D191" i="1"/>
  <c r="M191" i="1"/>
  <c r="I190" i="1"/>
  <c r="G190" i="1"/>
  <c r="D190" i="1"/>
  <c r="E202" i="1"/>
  <c r="I189" i="1"/>
  <c r="G189" i="1"/>
  <c r="D189" i="1"/>
  <c r="I188" i="1"/>
  <c r="G188" i="1"/>
  <c r="D188" i="1"/>
  <c r="I187" i="1"/>
  <c r="G187" i="1"/>
  <c r="D187" i="1"/>
  <c r="M187" i="1"/>
  <c r="I186" i="1"/>
  <c r="G186" i="1"/>
  <c r="D186" i="1"/>
  <c r="I185" i="1"/>
  <c r="G185" i="1"/>
  <c r="M185" i="1"/>
  <c r="I184" i="1"/>
  <c r="G184" i="1"/>
  <c r="D184" i="1"/>
  <c r="I183" i="1"/>
  <c r="G183" i="1"/>
  <c r="D183" i="1"/>
  <c r="M183" i="1"/>
  <c r="I182" i="1"/>
  <c r="G182" i="1"/>
  <c r="D182" i="1"/>
  <c r="E194" i="1"/>
  <c r="I181" i="1"/>
  <c r="G181" i="1"/>
  <c r="D181" i="1"/>
  <c r="M181" i="1"/>
  <c r="I180" i="1"/>
  <c r="G180" i="1"/>
  <c r="D180" i="1"/>
  <c r="I179" i="1"/>
  <c r="G179" i="1"/>
  <c r="D179" i="1"/>
  <c r="D167" i="1"/>
  <c r="E179" i="1"/>
  <c r="M179" i="1"/>
  <c r="I178" i="1"/>
  <c r="G178" i="1"/>
  <c r="D178" i="1"/>
  <c r="E190" i="1"/>
  <c r="I177" i="1"/>
  <c r="G177" i="1"/>
  <c r="D177" i="1"/>
  <c r="I176" i="1"/>
  <c r="G176" i="1"/>
  <c r="D176" i="1"/>
  <c r="E188" i="1"/>
  <c r="I175" i="1"/>
  <c r="G175" i="1"/>
  <c r="D175" i="1"/>
  <c r="M175" i="1"/>
  <c r="I174" i="1"/>
  <c r="G174" i="1"/>
  <c r="D174" i="1"/>
  <c r="E186" i="1"/>
  <c r="I173" i="1"/>
  <c r="G173" i="1"/>
  <c r="D173" i="1"/>
  <c r="E185" i="1"/>
  <c r="I172" i="1"/>
  <c r="G172" i="1"/>
  <c r="D172" i="1"/>
  <c r="I171" i="1"/>
  <c r="G171" i="1"/>
  <c r="D171" i="1"/>
  <c r="I170" i="1"/>
  <c r="G170" i="1"/>
  <c r="D170" i="1"/>
  <c r="I169" i="1"/>
  <c r="G169" i="1"/>
  <c r="D169" i="1"/>
  <c r="M169" i="1"/>
  <c r="I168" i="1"/>
  <c r="G168" i="1"/>
  <c r="D168" i="1"/>
  <c r="E180" i="1"/>
  <c r="I167" i="1"/>
  <c r="G167" i="1"/>
  <c r="M167" i="1"/>
  <c r="I166" i="1"/>
  <c r="G166" i="1"/>
  <c r="D166" i="1"/>
  <c r="I165" i="1"/>
  <c r="G165" i="1"/>
  <c r="D165" i="1"/>
  <c r="I164" i="1"/>
  <c r="G164" i="1"/>
  <c r="D164" i="1"/>
  <c r="E176" i="1"/>
  <c r="I163" i="1"/>
  <c r="G163" i="1"/>
  <c r="D163" i="1"/>
  <c r="E175" i="1"/>
  <c r="I162" i="1"/>
  <c r="G162" i="1"/>
  <c r="D162" i="1"/>
  <c r="I161" i="1"/>
  <c r="G161" i="1"/>
  <c r="D161" i="1"/>
  <c r="M161" i="1"/>
  <c r="I160" i="1"/>
  <c r="G160" i="1"/>
  <c r="D160" i="1"/>
  <c r="I159" i="1"/>
  <c r="G159" i="1"/>
  <c r="D159" i="1"/>
  <c r="M159" i="1"/>
  <c r="I158" i="1"/>
  <c r="G158" i="1"/>
  <c r="D158" i="1"/>
  <c r="E170" i="1"/>
  <c r="I157" i="1"/>
  <c r="G157" i="1"/>
  <c r="D157" i="1"/>
  <c r="I156" i="1"/>
  <c r="G156" i="1"/>
  <c r="D156" i="1"/>
  <c r="I155" i="1"/>
  <c r="G155" i="1"/>
  <c r="D155" i="1"/>
  <c r="M155" i="1"/>
  <c r="I154" i="1"/>
  <c r="G154" i="1"/>
  <c r="D154" i="1"/>
  <c r="E166" i="1"/>
  <c r="I153" i="1"/>
  <c r="G153" i="1"/>
  <c r="D153" i="1"/>
  <c r="M153" i="1"/>
  <c r="I152" i="1"/>
  <c r="G152" i="1"/>
  <c r="D152" i="1"/>
  <c r="I151" i="1"/>
  <c r="G151" i="1"/>
  <c r="D151" i="1"/>
  <c r="M151" i="1"/>
  <c r="I150" i="1"/>
  <c r="G150" i="1"/>
  <c r="D150" i="1"/>
  <c r="E162" i="1"/>
  <c r="I149" i="1"/>
  <c r="G149" i="1"/>
  <c r="D149" i="1"/>
  <c r="M149" i="1"/>
  <c r="I148" i="1"/>
  <c r="G148" i="1"/>
  <c r="D148" i="1"/>
  <c r="E160" i="1"/>
  <c r="I147" i="1"/>
  <c r="G147" i="1"/>
  <c r="D147" i="1"/>
  <c r="M147" i="1"/>
  <c r="I146" i="1"/>
  <c r="G146" i="1"/>
  <c r="D146" i="1"/>
  <c r="I145" i="1"/>
  <c r="G145" i="1"/>
  <c r="D145" i="1"/>
  <c r="I144" i="1"/>
  <c r="G144" i="1"/>
  <c r="D144" i="1"/>
  <c r="E156" i="1"/>
  <c r="I143" i="1"/>
  <c r="G143" i="1"/>
  <c r="D143" i="1"/>
  <c r="M143" i="1"/>
  <c r="I142" i="1"/>
  <c r="G142" i="1"/>
  <c r="D142" i="1"/>
  <c r="E154" i="1"/>
  <c r="I141" i="1"/>
  <c r="G141" i="1"/>
  <c r="D141" i="1"/>
  <c r="I140" i="1"/>
  <c r="G140" i="1"/>
  <c r="D140" i="1"/>
  <c r="I139" i="1"/>
  <c r="G139" i="1"/>
  <c r="D139" i="1"/>
  <c r="I138" i="1"/>
  <c r="G138" i="1"/>
  <c r="D138" i="1"/>
  <c r="I137" i="1"/>
  <c r="G137" i="1"/>
  <c r="D137" i="1"/>
  <c r="I136" i="1"/>
  <c r="G136" i="1"/>
  <c r="D136" i="1"/>
  <c r="D135" i="1"/>
  <c r="M135" i="1"/>
  <c r="I135" i="1"/>
  <c r="G135" i="1"/>
  <c r="I134" i="1"/>
  <c r="G134" i="1"/>
  <c r="D134" i="1"/>
  <c r="I133" i="1"/>
  <c r="G133" i="1"/>
  <c r="D133" i="1"/>
  <c r="I132" i="1"/>
  <c r="G132" i="1"/>
  <c r="D132" i="1"/>
  <c r="E144" i="1"/>
  <c r="I131" i="1"/>
  <c r="G131" i="1"/>
  <c r="D131" i="1"/>
  <c r="M131" i="1"/>
  <c r="I130" i="1"/>
  <c r="G130" i="1"/>
  <c r="D130" i="1"/>
  <c r="I129" i="1"/>
  <c r="G129" i="1"/>
  <c r="D129" i="1"/>
  <c r="I128" i="1"/>
  <c r="G128" i="1"/>
  <c r="D128" i="1"/>
  <c r="M128" i="1"/>
  <c r="I127" i="1"/>
  <c r="G127" i="1"/>
  <c r="D127" i="1"/>
  <c r="M127" i="1"/>
  <c r="I126" i="1"/>
  <c r="G126" i="1"/>
  <c r="D126" i="1"/>
  <c r="M126" i="1"/>
  <c r="I125" i="1"/>
  <c r="G125" i="1"/>
  <c r="D125" i="1"/>
  <c r="I124" i="1"/>
  <c r="G124" i="1"/>
  <c r="D124" i="1"/>
  <c r="M124" i="1"/>
  <c r="D123" i="1"/>
  <c r="M123" i="1"/>
  <c r="I123" i="1"/>
  <c r="G123" i="1"/>
  <c r="I122" i="1"/>
  <c r="G122" i="1"/>
  <c r="D122" i="1"/>
  <c r="M122" i="1"/>
  <c r="I121" i="1"/>
  <c r="G121" i="1"/>
  <c r="D121" i="1"/>
  <c r="I120" i="1"/>
  <c r="G120" i="1"/>
  <c r="D120" i="1"/>
  <c r="M120" i="1"/>
  <c r="I119" i="1"/>
  <c r="G119" i="1"/>
  <c r="D119" i="1"/>
  <c r="M119" i="1"/>
  <c r="I118" i="1"/>
  <c r="G118" i="1"/>
  <c r="D118" i="1"/>
  <c r="M118" i="1"/>
  <c r="I117" i="1"/>
  <c r="G117" i="1"/>
  <c r="D117" i="1"/>
  <c r="I116" i="1"/>
  <c r="G116" i="1"/>
  <c r="D116" i="1"/>
  <c r="M116" i="1"/>
  <c r="I115" i="1"/>
  <c r="G115" i="1"/>
  <c r="D115" i="1"/>
  <c r="M115" i="1"/>
  <c r="I114" i="1"/>
  <c r="G114" i="1"/>
  <c r="D114" i="1"/>
  <c r="M114" i="1"/>
  <c r="I113" i="1"/>
  <c r="G113" i="1"/>
  <c r="D113" i="1"/>
  <c r="I112" i="1"/>
  <c r="G112" i="1"/>
  <c r="D112" i="1"/>
  <c r="M112" i="1"/>
  <c r="I111" i="1"/>
  <c r="G111" i="1"/>
  <c r="D111" i="1"/>
  <c r="M111" i="1"/>
  <c r="I110" i="1"/>
  <c r="G110" i="1"/>
  <c r="D110" i="1"/>
  <c r="M110" i="1"/>
  <c r="I109" i="1"/>
  <c r="G109" i="1"/>
  <c r="D109" i="1"/>
  <c r="I108" i="1"/>
  <c r="G108" i="1"/>
  <c r="D108" i="1"/>
  <c r="M108" i="1"/>
  <c r="D107" i="1"/>
  <c r="M107" i="1"/>
  <c r="I107" i="1"/>
  <c r="G107" i="1"/>
  <c r="I106" i="1"/>
  <c r="G106" i="1"/>
  <c r="D106" i="1"/>
  <c r="M106" i="1"/>
  <c r="I105" i="1"/>
  <c r="G105" i="1"/>
  <c r="D105" i="1"/>
  <c r="I104" i="1"/>
  <c r="G104" i="1"/>
  <c r="D104" i="1"/>
  <c r="M104" i="1"/>
  <c r="I103" i="1"/>
  <c r="G103" i="1"/>
  <c r="D103" i="1"/>
  <c r="M103" i="1"/>
  <c r="I102" i="1"/>
  <c r="G102" i="1"/>
  <c r="D102" i="1"/>
  <c r="M102" i="1"/>
  <c r="I101" i="1"/>
  <c r="G101" i="1"/>
  <c r="D101" i="1"/>
  <c r="I100" i="1"/>
  <c r="G100" i="1"/>
  <c r="D100" i="1"/>
  <c r="M100" i="1"/>
  <c r="I99" i="1"/>
  <c r="G99" i="1"/>
  <c r="D99" i="1"/>
  <c r="M99" i="1"/>
  <c r="I98" i="1"/>
  <c r="G98" i="1"/>
  <c r="D98" i="1"/>
  <c r="M98" i="1"/>
  <c r="I97" i="1"/>
  <c r="G97" i="1"/>
  <c r="D97" i="1"/>
  <c r="I96" i="1"/>
  <c r="G96" i="1"/>
  <c r="D96" i="1"/>
  <c r="M96" i="1"/>
  <c r="I95" i="1"/>
  <c r="G95" i="1"/>
  <c r="D95" i="1"/>
  <c r="M95" i="1"/>
  <c r="I94" i="1"/>
  <c r="G94" i="1"/>
  <c r="D94" i="1"/>
  <c r="I93" i="1"/>
  <c r="G93" i="1"/>
  <c r="D93" i="1"/>
  <c r="I92" i="1"/>
  <c r="G92" i="1"/>
  <c r="D92" i="1"/>
  <c r="M92" i="1"/>
  <c r="I91" i="1"/>
  <c r="G91" i="1"/>
  <c r="D91" i="1"/>
  <c r="M91" i="1"/>
  <c r="I90" i="1"/>
  <c r="G90" i="1"/>
  <c r="D90" i="1"/>
  <c r="M90" i="1"/>
  <c r="I89" i="1"/>
  <c r="G89" i="1"/>
  <c r="D89" i="1"/>
  <c r="I88" i="1"/>
  <c r="G88" i="1"/>
  <c r="D88" i="1"/>
  <c r="M88" i="1"/>
  <c r="I87" i="1"/>
  <c r="G87" i="1"/>
  <c r="D87" i="1"/>
  <c r="M87" i="1"/>
  <c r="I86" i="1"/>
  <c r="G86" i="1"/>
  <c r="D86" i="1"/>
  <c r="M86" i="1"/>
  <c r="I85" i="1"/>
  <c r="G85" i="1"/>
  <c r="D85" i="1"/>
  <c r="M85" i="1"/>
  <c r="I84" i="1"/>
  <c r="G84" i="1"/>
  <c r="D84" i="1"/>
  <c r="E96" i="1"/>
  <c r="I83" i="1"/>
  <c r="G83" i="1"/>
  <c r="D83" i="1"/>
  <c r="M83" i="1"/>
  <c r="I82" i="1"/>
  <c r="G82" i="1"/>
  <c r="D82" i="1"/>
  <c r="M82" i="1"/>
  <c r="I81" i="1"/>
  <c r="G81" i="1"/>
  <c r="D81" i="1"/>
  <c r="M81" i="1"/>
  <c r="I80" i="1"/>
  <c r="G80" i="1"/>
  <c r="D80" i="1"/>
  <c r="I79" i="1"/>
  <c r="G79" i="1"/>
  <c r="D79" i="1"/>
  <c r="M79" i="1"/>
  <c r="I78" i="1"/>
  <c r="G78" i="1"/>
  <c r="D78" i="1"/>
  <c r="M78" i="1"/>
  <c r="I77" i="1"/>
  <c r="G77" i="1"/>
  <c r="D77" i="1"/>
  <c r="M77" i="1"/>
  <c r="I76" i="1"/>
  <c r="G76" i="1"/>
  <c r="D76" i="1"/>
  <c r="E88" i="1"/>
  <c r="I75" i="1"/>
  <c r="G75" i="1"/>
  <c r="D75" i="1"/>
  <c r="M75" i="1"/>
  <c r="I74" i="1"/>
  <c r="G74" i="1"/>
  <c r="D74" i="1"/>
  <c r="M74" i="1"/>
  <c r="I73" i="1"/>
  <c r="G73" i="1"/>
  <c r="D73" i="1"/>
  <c r="M73" i="1"/>
  <c r="I72" i="1"/>
  <c r="G72" i="1"/>
  <c r="D72" i="1"/>
  <c r="M72" i="1"/>
  <c r="I71" i="1"/>
  <c r="G71" i="1"/>
  <c r="D71" i="1"/>
  <c r="M71" i="1"/>
  <c r="I70" i="1"/>
  <c r="G70" i="1"/>
  <c r="D70" i="1"/>
  <c r="M70" i="1"/>
  <c r="I69" i="1"/>
  <c r="G69" i="1"/>
  <c r="D69" i="1"/>
  <c r="M69" i="1"/>
  <c r="I68" i="1"/>
  <c r="G68" i="1"/>
  <c r="D68" i="1"/>
  <c r="M68" i="1"/>
  <c r="D56" i="1"/>
  <c r="M56" i="1"/>
  <c r="N68" i="1"/>
  <c r="I67" i="1"/>
  <c r="G67" i="1"/>
  <c r="D67" i="1"/>
  <c r="M67" i="1"/>
  <c r="D55" i="1"/>
  <c r="M55" i="1"/>
  <c r="N67" i="1"/>
  <c r="I66" i="1"/>
  <c r="G66" i="1"/>
  <c r="D66" i="1"/>
  <c r="M66" i="1"/>
  <c r="I65" i="1"/>
  <c r="G65" i="1"/>
  <c r="D65" i="1"/>
  <c r="M65" i="1"/>
  <c r="I64" i="1"/>
  <c r="G64" i="1"/>
  <c r="D64" i="1"/>
  <c r="M64" i="1"/>
  <c r="I63" i="1"/>
  <c r="G63" i="1"/>
  <c r="D63" i="1"/>
  <c r="M63" i="1"/>
  <c r="I62" i="1"/>
  <c r="G62" i="1"/>
  <c r="D62" i="1"/>
  <c r="M62" i="1"/>
  <c r="I61" i="1"/>
  <c r="G61" i="1"/>
  <c r="D61" i="1"/>
  <c r="M61" i="1"/>
  <c r="I60" i="1"/>
  <c r="G60" i="1"/>
  <c r="D60" i="1"/>
  <c r="I59" i="1"/>
  <c r="G59" i="1"/>
  <c r="D59" i="1"/>
  <c r="M59" i="1"/>
  <c r="D47" i="1"/>
  <c r="M47" i="1"/>
  <c r="N59" i="1"/>
  <c r="I58" i="1"/>
  <c r="G58" i="1"/>
  <c r="D58" i="1"/>
  <c r="M58" i="1"/>
  <c r="I57" i="1"/>
  <c r="G57" i="1"/>
  <c r="D57" i="1"/>
  <c r="M57" i="1"/>
  <c r="I56" i="1"/>
  <c r="G56" i="1"/>
  <c r="I55" i="1"/>
  <c r="G55" i="1"/>
  <c r="D43" i="1"/>
  <c r="E55" i="1"/>
  <c r="I54" i="1"/>
  <c r="G54" i="1"/>
  <c r="D54" i="1"/>
  <c r="M54" i="1"/>
  <c r="I53" i="1"/>
  <c r="G53" i="1"/>
  <c r="D53" i="1"/>
  <c r="M53" i="1"/>
  <c r="I52" i="1"/>
  <c r="G52" i="1"/>
  <c r="D52" i="1"/>
  <c r="I51" i="1"/>
  <c r="G51" i="1"/>
  <c r="D51" i="1"/>
  <c r="M51" i="1"/>
  <c r="I50" i="1"/>
  <c r="G50" i="1"/>
  <c r="D50" i="1"/>
  <c r="I49" i="1"/>
  <c r="G49" i="1"/>
  <c r="D49" i="1"/>
  <c r="M49" i="1"/>
  <c r="I48" i="1"/>
  <c r="G48" i="1"/>
  <c r="D48" i="1"/>
  <c r="M48" i="1"/>
  <c r="I47" i="1"/>
  <c r="G47" i="1"/>
  <c r="I46" i="1"/>
  <c r="G46" i="1"/>
  <c r="D46" i="1"/>
  <c r="I45" i="1"/>
  <c r="G45" i="1"/>
  <c r="D45" i="1"/>
  <c r="M45" i="1"/>
  <c r="I44" i="1"/>
  <c r="G44" i="1"/>
  <c r="D44" i="1"/>
  <c r="M44" i="1"/>
  <c r="I43" i="1"/>
  <c r="G43" i="1"/>
  <c r="M43" i="1"/>
  <c r="I42" i="1"/>
  <c r="G42" i="1"/>
  <c r="D42" i="1"/>
  <c r="M42" i="1"/>
  <c r="I41" i="1"/>
  <c r="G41" i="1"/>
  <c r="D41" i="1"/>
  <c r="M41" i="1"/>
  <c r="I40" i="1"/>
  <c r="G40" i="1"/>
  <c r="D40" i="1"/>
  <c r="M40" i="1"/>
  <c r="I39" i="1"/>
  <c r="G39" i="1"/>
  <c r="D39" i="1"/>
  <c r="M39" i="1"/>
  <c r="I38" i="1"/>
  <c r="G38" i="1"/>
  <c r="D38" i="1"/>
  <c r="M38" i="1"/>
  <c r="I37" i="1"/>
  <c r="G37" i="1"/>
  <c r="D37" i="1"/>
  <c r="M37" i="1"/>
  <c r="I36" i="1"/>
  <c r="G36" i="1"/>
  <c r="D36" i="1"/>
  <c r="D24" i="1"/>
  <c r="E36" i="1"/>
  <c r="I35" i="1"/>
  <c r="G35" i="1"/>
  <c r="D35" i="1"/>
  <c r="M35" i="1"/>
  <c r="D34" i="1"/>
  <c r="M34" i="1"/>
  <c r="I34" i="1"/>
  <c r="G34" i="1"/>
  <c r="I33" i="1"/>
  <c r="G33" i="1"/>
  <c r="D33" i="1"/>
  <c r="M33" i="1"/>
  <c r="I32" i="1"/>
  <c r="G32" i="1"/>
  <c r="D32" i="1"/>
  <c r="M32" i="1"/>
  <c r="I31" i="1"/>
  <c r="G31" i="1"/>
  <c r="D31" i="1"/>
  <c r="M31" i="1"/>
  <c r="I30" i="1"/>
  <c r="G30" i="1"/>
  <c r="D30" i="1"/>
  <c r="M30" i="1"/>
  <c r="I29" i="1"/>
  <c r="G29" i="1"/>
  <c r="D29" i="1"/>
  <c r="M29" i="1"/>
  <c r="I28" i="1"/>
  <c r="G28" i="1"/>
  <c r="D28" i="1"/>
  <c r="M28" i="1"/>
  <c r="I27" i="1"/>
  <c r="G27" i="1"/>
  <c r="D27" i="1"/>
  <c r="M27" i="1"/>
  <c r="I26" i="1"/>
  <c r="G26" i="1"/>
  <c r="D26" i="1"/>
  <c r="M26" i="1"/>
  <c r="I25" i="1"/>
  <c r="G25" i="1"/>
  <c r="D25" i="1"/>
  <c r="M25" i="1"/>
  <c r="I24" i="1"/>
  <c r="G24" i="1"/>
  <c r="I23" i="1"/>
  <c r="G23" i="1"/>
  <c r="D23" i="1"/>
  <c r="M23" i="1"/>
  <c r="I22" i="1"/>
  <c r="G22" i="1"/>
  <c r="D22" i="1"/>
  <c r="I21" i="1"/>
  <c r="G21" i="1"/>
  <c r="D21" i="1"/>
  <c r="M21" i="1"/>
  <c r="I20" i="1"/>
  <c r="G20" i="1"/>
  <c r="D20" i="1"/>
  <c r="D19" i="1"/>
  <c r="E31" i="1"/>
  <c r="D18" i="1"/>
  <c r="M18" i="1"/>
  <c r="D17" i="1"/>
  <c r="M17" i="1"/>
  <c r="D16" i="1"/>
  <c r="M16" i="1"/>
  <c r="D15" i="1"/>
  <c r="M15" i="1"/>
  <c r="D14" i="1"/>
  <c r="M14" i="1"/>
  <c r="D13" i="1"/>
  <c r="M13" i="1"/>
  <c r="D12" i="1"/>
  <c r="M12" i="1"/>
  <c r="D11" i="1"/>
  <c r="D10" i="1"/>
  <c r="M10" i="1"/>
  <c r="D9" i="1"/>
  <c r="M9" i="1"/>
  <c r="D8" i="1"/>
  <c r="M8" i="1"/>
  <c r="E258" i="1"/>
  <c r="E142" i="1"/>
  <c r="E132" i="1"/>
  <c r="E280" i="1"/>
  <c r="E23" i="1"/>
  <c r="E20" i="1"/>
  <c r="E21" i="1"/>
  <c r="E34" i="1"/>
  <c r="E52" i="1"/>
  <c r="E71" i="1"/>
  <c r="N75" i="1"/>
  <c r="E124" i="1"/>
  <c r="E140" i="1"/>
  <c r="N216" i="1"/>
  <c r="E226" i="1"/>
  <c r="E249" i="1"/>
  <c r="E250" i="1"/>
  <c r="E265" i="1"/>
  <c r="E266" i="1"/>
  <c r="E279" i="1"/>
  <c r="M19" i="1"/>
  <c r="N31" i="1"/>
  <c r="E63" i="1"/>
  <c r="E157" i="1"/>
  <c r="E177" i="1"/>
  <c r="E191" i="1"/>
  <c r="E256" i="1"/>
  <c r="E267" i="1"/>
  <c r="M11" i="1"/>
  <c r="E29" i="1"/>
  <c r="E46" i="1"/>
  <c r="E47" i="1"/>
  <c r="E60" i="1"/>
  <c r="E79" i="1"/>
  <c r="E110" i="1"/>
  <c r="N143" i="1"/>
  <c r="E192" i="1"/>
  <c r="E196" i="1"/>
  <c r="E200" i="1"/>
  <c r="E210" i="1"/>
  <c r="E214" i="1"/>
  <c r="E203" i="1"/>
  <c r="E234" i="1"/>
  <c r="E247" i="1"/>
  <c r="E248" i="1"/>
  <c r="E263" i="1"/>
  <c r="E264" i="1"/>
  <c r="E269" i="1"/>
  <c r="E273" i="1"/>
  <c r="E281" i="1"/>
  <c r="M286" i="1"/>
  <c r="M284" i="1"/>
  <c r="M288" i="1"/>
  <c r="M292" i="1"/>
  <c r="E304" i="1"/>
  <c r="E287" i="1"/>
  <c r="E291" i="1"/>
  <c r="E303" i="1"/>
  <c r="M290" i="1"/>
  <c r="M294" i="1"/>
  <c r="E295" i="1"/>
  <c r="E272" i="1"/>
  <c r="E285" i="1"/>
  <c r="E289" i="1"/>
  <c r="E293" i="1"/>
  <c r="E284" i="1"/>
  <c r="E294" i="1"/>
  <c r="E292" i="1"/>
  <c r="E290" i="1"/>
  <c r="E288" i="1"/>
  <c r="E286" i="1"/>
  <c r="E260" i="1"/>
  <c r="E268" i="1"/>
  <c r="E275" i="1"/>
  <c r="E276" i="1"/>
  <c r="E283" i="1"/>
  <c r="E274" i="1"/>
  <c r="E282" i="1"/>
  <c r="E262" i="1"/>
  <c r="E270" i="1"/>
  <c r="E277" i="1"/>
  <c r="N27" i="1"/>
  <c r="N25" i="1"/>
  <c r="E45" i="1"/>
  <c r="N21" i="1"/>
  <c r="E22" i="1"/>
  <c r="N29" i="1"/>
  <c r="N30" i="1"/>
  <c r="N39" i="1"/>
  <c r="N40" i="1"/>
  <c r="E41" i="1"/>
  <c r="E49" i="1"/>
  <c r="E57" i="1"/>
  <c r="E65" i="1"/>
  <c r="E73" i="1"/>
  <c r="E92" i="1"/>
  <c r="E81" i="1"/>
  <c r="E93" i="1"/>
  <c r="E100" i="1"/>
  <c r="E108" i="1"/>
  <c r="E139" i="1"/>
  <c r="E155" i="1"/>
  <c r="E172" i="1"/>
  <c r="E161" i="1"/>
  <c r="E165" i="1"/>
  <c r="E178" i="1"/>
  <c r="E182" i="1"/>
  <c r="M173" i="1"/>
  <c r="N185" i="1"/>
  <c r="N179" i="1"/>
  <c r="E198" i="1"/>
  <c r="E187" i="1"/>
  <c r="E193" i="1"/>
  <c r="M197" i="1"/>
  <c r="N203" i="1"/>
  <c r="N226" i="1"/>
  <c r="E228" i="1"/>
  <c r="N234" i="1"/>
  <c r="E235" i="1"/>
  <c r="E236" i="1"/>
  <c r="E243" i="1"/>
  <c r="E244" i="1"/>
  <c r="N250" i="1"/>
  <c r="E251" i="1"/>
  <c r="E252" i="1"/>
  <c r="N258" i="1"/>
  <c r="E259" i="1"/>
  <c r="N266" i="1"/>
  <c r="E39" i="1"/>
  <c r="E97" i="1"/>
  <c r="E116" i="1"/>
  <c r="N122" i="1"/>
  <c r="N147" i="1"/>
  <c r="E159" i="1"/>
  <c r="N195" i="1"/>
  <c r="E219" i="1"/>
  <c r="E37" i="1"/>
  <c r="E53" i="1"/>
  <c r="E61" i="1"/>
  <c r="E69" i="1"/>
  <c r="E77" i="1"/>
  <c r="E85" i="1"/>
  <c r="E104" i="1"/>
  <c r="E148" i="1"/>
  <c r="E158" i="1"/>
  <c r="E147" i="1"/>
  <c r="E164" i="1"/>
  <c r="E184" i="1"/>
  <c r="E183" i="1"/>
  <c r="E189" i="1"/>
  <c r="E207" i="1"/>
  <c r="E211" i="1"/>
  <c r="E218" i="1"/>
  <c r="E224" i="1"/>
  <c r="N230" i="1"/>
  <c r="E232" i="1"/>
  <c r="E240" i="1"/>
  <c r="E27" i="1"/>
  <c r="N23" i="1"/>
  <c r="E24" i="1"/>
  <c r="E25" i="1"/>
  <c r="E33" i="1"/>
  <c r="E35" i="1"/>
  <c r="E43" i="1"/>
  <c r="E50" i="1"/>
  <c r="E51" i="1"/>
  <c r="E59" i="1"/>
  <c r="E67" i="1"/>
  <c r="E75" i="1"/>
  <c r="E83" i="1"/>
  <c r="E89" i="1"/>
  <c r="E94" i="1"/>
  <c r="E112" i="1"/>
  <c r="E120" i="1"/>
  <c r="E128" i="1"/>
  <c r="E146" i="1"/>
  <c r="E136" i="1"/>
  <c r="E152" i="1"/>
  <c r="E153" i="1"/>
  <c r="E145" i="1"/>
  <c r="E151" i="1"/>
  <c r="N155" i="1"/>
  <c r="E168" i="1"/>
  <c r="E174" i="1"/>
  <c r="M165" i="1"/>
  <c r="E171" i="1"/>
  <c r="N187" i="1"/>
  <c r="E206" i="1"/>
  <c r="E212" i="1"/>
  <c r="E209" i="1"/>
  <c r="E216" i="1"/>
  <c r="N228" i="1"/>
  <c r="E230" i="1"/>
  <c r="N236" i="1"/>
  <c r="E238" i="1"/>
  <c r="E245" i="1"/>
  <c r="E246" i="1"/>
  <c r="N252" i="1"/>
  <c r="E253" i="1"/>
  <c r="E254" i="1"/>
  <c r="N260" i="1"/>
  <c r="N268" i="1"/>
  <c r="N47" i="1"/>
  <c r="N55" i="1"/>
  <c r="N56" i="1"/>
  <c r="N63" i="1"/>
  <c r="N71" i="1"/>
  <c r="N79" i="1"/>
  <c r="N98" i="1"/>
  <c r="N116" i="1"/>
  <c r="N124" i="1"/>
  <c r="N159" i="1"/>
  <c r="N191" i="1"/>
  <c r="N199" i="1"/>
  <c r="N28" i="1"/>
  <c r="N37" i="1"/>
  <c r="N38" i="1"/>
  <c r="N45" i="1"/>
  <c r="N53" i="1"/>
  <c r="N54" i="1"/>
  <c r="N61" i="1"/>
  <c r="N69" i="1"/>
  <c r="N70" i="1"/>
  <c r="N77" i="1"/>
  <c r="N78" i="1"/>
  <c r="N85" i="1"/>
  <c r="N86" i="1"/>
  <c r="N104" i="1"/>
  <c r="N110" i="1"/>
  <c r="N114" i="1"/>
  <c r="M171" i="1"/>
  <c r="N183" i="1"/>
  <c r="N26" i="1"/>
  <c r="N33" i="1"/>
  <c r="N35" i="1"/>
  <c r="N43" i="1"/>
  <c r="N44" i="1"/>
  <c r="N51" i="1"/>
  <c r="N83" i="1"/>
  <c r="N90" i="1"/>
  <c r="N102" i="1"/>
  <c r="N112" i="1"/>
  <c r="N120" i="1"/>
  <c r="N128" i="1"/>
  <c r="N41" i="1"/>
  <c r="N42" i="1"/>
  <c r="N49" i="1"/>
  <c r="N57" i="1"/>
  <c r="N65" i="1"/>
  <c r="N66" i="1"/>
  <c r="N73" i="1"/>
  <c r="N74" i="1"/>
  <c r="N81" i="1"/>
  <c r="N82" i="1"/>
  <c r="N100" i="1"/>
  <c r="N108" i="1"/>
  <c r="N118" i="1"/>
  <c r="N126" i="1"/>
  <c r="N161" i="1"/>
  <c r="N167" i="1"/>
  <c r="N181" i="1"/>
  <c r="N193" i="1"/>
  <c r="N205" i="1"/>
  <c r="M20" i="1"/>
  <c r="N20" i="1"/>
  <c r="M22" i="1"/>
  <c r="N22" i="1"/>
  <c r="M24" i="1"/>
  <c r="N24" i="1"/>
  <c r="M36" i="1"/>
  <c r="N48" i="1"/>
  <c r="M46" i="1"/>
  <c r="N46" i="1"/>
  <c r="M50" i="1"/>
  <c r="N50" i="1"/>
  <c r="M52" i="1"/>
  <c r="N52" i="1"/>
  <c r="M60" i="1"/>
  <c r="N60" i="1"/>
  <c r="M80" i="1"/>
  <c r="N80" i="1"/>
  <c r="M94" i="1"/>
  <c r="N94" i="1"/>
  <c r="E105" i="1"/>
  <c r="E117" i="1"/>
  <c r="M130" i="1"/>
  <c r="N130" i="1"/>
  <c r="E133" i="1"/>
  <c r="E150" i="1"/>
  <c r="M138" i="1"/>
  <c r="N138" i="1"/>
  <c r="N165" i="1"/>
  <c r="N197" i="1"/>
  <c r="E201" i="1"/>
  <c r="N242" i="1"/>
  <c r="E26" i="1"/>
  <c r="E28" i="1"/>
  <c r="E30" i="1"/>
  <c r="E32" i="1"/>
  <c r="E38" i="1"/>
  <c r="E40" i="1"/>
  <c r="E42" i="1"/>
  <c r="E44" i="1"/>
  <c r="E48" i="1"/>
  <c r="E54" i="1"/>
  <c r="E56" i="1"/>
  <c r="E58" i="1"/>
  <c r="E62" i="1"/>
  <c r="E64" i="1"/>
  <c r="E66" i="1"/>
  <c r="E68" i="1"/>
  <c r="E70" i="1"/>
  <c r="E72" i="1"/>
  <c r="E74" i="1"/>
  <c r="E76" i="1"/>
  <c r="E78" i="1"/>
  <c r="E80" i="1"/>
  <c r="E82" i="1"/>
  <c r="E84" i="1"/>
  <c r="E86" i="1"/>
  <c r="N87" i="1"/>
  <c r="E90" i="1"/>
  <c r="N91" i="1"/>
  <c r="N95" i="1"/>
  <c r="E98" i="1"/>
  <c r="N99" i="1"/>
  <c r="E102" i="1"/>
  <c r="N103" i="1"/>
  <c r="E106" i="1"/>
  <c r="N107" i="1"/>
  <c r="N111" i="1"/>
  <c r="E114" i="1"/>
  <c r="N115" i="1"/>
  <c r="E118" i="1"/>
  <c r="N119" i="1"/>
  <c r="E122" i="1"/>
  <c r="N123" i="1"/>
  <c r="E126" i="1"/>
  <c r="N127" i="1"/>
  <c r="E130" i="1"/>
  <c r="N131" i="1"/>
  <c r="E134" i="1"/>
  <c r="N135" i="1"/>
  <c r="E138" i="1"/>
  <c r="M139" i="1"/>
  <c r="N139" i="1"/>
  <c r="M145" i="1"/>
  <c r="E163" i="1"/>
  <c r="E167" i="1"/>
  <c r="E169" i="1"/>
  <c r="N171" i="1"/>
  <c r="N173" i="1"/>
  <c r="M177" i="1"/>
  <c r="N177" i="1"/>
  <c r="E195" i="1"/>
  <c r="E199" i="1"/>
  <c r="E227" i="1"/>
  <c r="M227" i="1"/>
  <c r="N227" i="1"/>
  <c r="M76" i="1"/>
  <c r="N76" i="1"/>
  <c r="M84" i="1"/>
  <c r="N84" i="1"/>
  <c r="E101" i="1"/>
  <c r="E125" i="1"/>
  <c r="E129" i="1"/>
  <c r="E137" i="1"/>
  <c r="E141" i="1"/>
  <c r="M163" i="1"/>
  <c r="N163" i="1"/>
  <c r="E87" i="1"/>
  <c r="E91" i="1"/>
  <c r="E95" i="1"/>
  <c r="E99" i="1"/>
  <c r="E103" i="1"/>
  <c r="E107" i="1"/>
  <c r="E111" i="1"/>
  <c r="E115" i="1"/>
  <c r="E119" i="1"/>
  <c r="E123" i="1"/>
  <c r="E127" i="1"/>
  <c r="E131" i="1"/>
  <c r="M132" i="1"/>
  <c r="N132" i="1"/>
  <c r="E135" i="1"/>
  <c r="M136" i="1"/>
  <c r="N136" i="1"/>
  <c r="E143" i="1"/>
  <c r="E173" i="1"/>
  <c r="N207" i="1"/>
  <c r="N211" i="1"/>
  <c r="N218" i="1"/>
  <c r="N224" i="1"/>
  <c r="E225" i="1"/>
  <c r="M225" i="1"/>
  <c r="N225" i="1"/>
  <c r="E109" i="1"/>
  <c r="E113" i="1"/>
  <c r="E121" i="1"/>
  <c r="M134" i="1"/>
  <c r="N134" i="1"/>
  <c r="M89" i="1"/>
  <c r="N89" i="1"/>
  <c r="M93" i="1"/>
  <c r="N93" i="1"/>
  <c r="M97" i="1"/>
  <c r="N97" i="1"/>
  <c r="M101" i="1"/>
  <c r="M105" i="1"/>
  <c r="M109" i="1"/>
  <c r="N109" i="1"/>
  <c r="M113" i="1"/>
  <c r="M117" i="1"/>
  <c r="M121" i="1"/>
  <c r="M125" i="1"/>
  <c r="N125" i="1"/>
  <c r="M129" i="1"/>
  <c r="M133" i="1"/>
  <c r="M137" i="1"/>
  <c r="M141" i="1"/>
  <c r="N141" i="1"/>
  <c r="E149" i="1"/>
  <c r="M157" i="1"/>
  <c r="N157" i="1"/>
  <c r="E181" i="1"/>
  <c r="M189" i="1"/>
  <c r="M201" i="1"/>
  <c r="N213" i="1"/>
  <c r="E205" i="1"/>
  <c r="M192" i="1"/>
  <c r="N204" i="1"/>
  <c r="M219" i="1"/>
  <c r="N219" i="1"/>
  <c r="N223" i="1"/>
  <c r="M209" i="1"/>
  <c r="N209" i="1"/>
  <c r="E217" i="1"/>
  <c r="M217" i="1"/>
  <c r="N217" i="1"/>
  <c r="N215" i="1"/>
  <c r="E237" i="1"/>
  <c r="N244" i="1"/>
  <c r="M140" i="1"/>
  <c r="N140" i="1"/>
  <c r="M142" i="1"/>
  <c r="M144" i="1"/>
  <c r="M146" i="1"/>
  <c r="N146" i="1"/>
  <c r="M148" i="1"/>
  <c r="N148" i="1"/>
  <c r="M150" i="1"/>
  <c r="M152" i="1"/>
  <c r="M154" i="1"/>
  <c r="M156" i="1"/>
  <c r="M158" i="1"/>
  <c r="M160" i="1"/>
  <c r="M162" i="1"/>
  <c r="M164" i="1"/>
  <c r="M166" i="1"/>
  <c r="M168" i="1"/>
  <c r="M170" i="1"/>
  <c r="M172" i="1"/>
  <c r="M174" i="1"/>
  <c r="M176" i="1"/>
  <c r="M178" i="1"/>
  <c r="M180" i="1"/>
  <c r="M182" i="1"/>
  <c r="M184" i="1"/>
  <c r="M186" i="1"/>
  <c r="M188" i="1"/>
  <c r="M190" i="1"/>
  <c r="M194" i="1"/>
  <c r="M196" i="1"/>
  <c r="M198" i="1"/>
  <c r="M200" i="1"/>
  <c r="M202" i="1"/>
  <c r="M208" i="1"/>
  <c r="N208" i="1"/>
  <c r="M210" i="1"/>
  <c r="N210" i="1"/>
  <c r="E213" i="1"/>
  <c r="E221" i="1"/>
  <c r="E229" i="1"/>
  <c r="E231" i="1"/>
  <c r="E233" i="1"/>
  <c r="N240" i="1"/>
  <c r="N248" i="1"/>
  <c r="N256" i="1"/>
  <c r="N264" i="1"/>
  <c r="N272" i="1"/>
  <c r="E215" i="1"/>
  <c r="E223" i="1"/>
  <c r="N238" i="1"/>
  <c r="E239" i="1"/>
  <c r="N246" i="1"/>
  <c r="N254" i="1"/>
  <c r="N262" i="1"/>
  <c r="N270" i="1"/>
  <c r="M274" i="1"/>
  <c r="N274" i="1"/>
  <c r="M276" i="1"/>
  <c r="N276" i="1"/>
  <c r="M278" i="1"/>
  <c r="N278" i="1"/>
  <c r="M280" i="1"/>
  <c r="N280" i="1"/>
  <c r="M282" i="1"/>
  <c r="N282" i="1"/>
  <c r="M229" i="1"/>
  <c r="M231" i="1"/>
  <c r="M233" i="1"/>
  <c r="N233" i="1"/>
  <c r="M235" i="1"/>
  <c r="N235" i="1"/>
  <c r="M237" i="1"/>
  <c r="M239" i="1"/>
  <c r="M241" i="1"/>
  <c r="M243" i="1"/>
  <c r="M245" i="1"/>
  <c r="M247" i="1"/>
  <c r="M249" i="1"/>
  <c r="M251" i="1"/>
  <c r="M253" i="1"/>
  <c r="M255" i="1"/>
  <c r="M257" i="1"/>
  <c r="M259" i="1"/>
  <c r="M261" i="1"/>
  <c r="M263" i="1"/>
  <c r="M265" i="1"/>
  <c r="M267" i="1"/>
  <c r="M269" i="1"/>
  <c r="M271" i="1"/>
  <c r="M273" i="1"/>
  <c r="M275" i="1"/>
  <c r="M277" i="1"/>
  <c r="M279" i="1"/>
  <c r="M281" i="1"/>
  <c r="M283" i="1"/>
  <c r="M285" i="1"/>
  <c r="M287" i="1"/>
  <c r="M289" i="1"/>
  <c r="M291" i="1"/>
  <c r="M293" i="1"/>
  <c r="M295" i="1"/>
  <c r="N137" i="1"/>
  <c r="N231" i="1"/>
  <c r="N121" i="1"/>
  <c r="N269" i="1"/>
  <c r="N261" i="1"/>
  <c r="N253" i="1"/>
  <c r="N245" i="1"/>
  <c r="N237" i="1"/>
  <c r="N229" i="1"/>
  <c r="N150" i="1"/>
  <c r="N284" i="1"/>
  <c r="N105" i="1"/>
  <c r="N293" i="1"/>
  <c r="N291" i="1"/>
  <c r="N285" i="1"/>
  <c r="N277" i="1"/>
  <c r="N283" i="1"/>
  <c r="N202" i="1"/>
  <c r="N194" i="1"/>
  <c r="N186" i="1"/>
  <c r="N178" i="1"/>
  <c r="N170" i="1"/>
  <c r="N162" i="1"/>
  <c r="N154" i="1"/>
  <c r="N222" i="1"/>
  <c r="N239" i="1"/>
  <c r="N189" i="1"/>
  <c r="N92" i="1"/>
  <c r="N175" i="1"/>
  <c r="N275" i="1"/>
  <c r="N267" i="1"/>
  <c r="N259" i="1"/>
  <c r="N251" i="1"/>
  <c r="N243" i="1"/>
  <c r="N196" i="1"/>
  <c r="N188" i="1"/>
  <c r="N180" i="1"/>
  <c r="N172" i="1"/>
  <c r="N164" i="1"/>
  <c r="N156" i="1"/>
  <c r="N281" i="1"/>
  <c r="N265" i="1"/>
  <c r="N249" i="1"/>
  <c r="N295" i="1"/>
  <c r="N287" i="1"/>
  <c r="N279" i="1"/>
  <c r="N271" i="1"/>
  <c r="N263" i="1"/>
  <c r="N255" i="1"/>
  <c r="N247" i="1"/>
  <c r="N290" i="1"/>
  <c r="N198" i="1"/>
  <c r="N190" i="1"/>
  <c r="N182" i="1"/>
  <c r="N174" i="1"/>
  <c r="N166" i="1"/>
  <c r="N158" i="1"/>
  <c r="N142" i="1"/>
  <c r="N201" i="1"/>
  <c r="N129" i="1"/>
  <c r="N113" i="1"/>
  <c r="N145" i="1"/>
  <c r="N36" i="1"/>
  <c r="N32" i="1"/>
  <c r="N169" i="1"/>
  <c r="N62" i="1"/>
  <c r="N106" i="1"/>
  <c r="N72" i="1"/>
  <c r="N286" i="1"/>
  <c r="N151" i="1"/>
  <c r="N153" i="1"/>
  <c r="N149" i="1"/>
  <c r="N206" i="1"/>
  <c r="N220" i="1"/>
  <c r="N96" i="1"/>
  <c r="N88" i="1"/>
  <c r="N64" i="1"/>
  <c r="N289" i="1"/>
  <c r="N273" i="1"/>
  <c r="N257" i="1"/>
  <c r="N241" i="1"/>
  <c r="N294" i="1"/>
  <c r="N200" i="1"/>
  <c r="N192" i="1"/>
  <c r="N184" i="1"/>
  <c r="N176" i="1"/>
  <c r="N168" i="1"/>
  <c r="N160" i="1"/>
  <c r="N152" i="1"/>
  <c r="N144" i="1"/>
  <c r="N221" i="1"/>
  <c r="N133" i="1"/>
  <c r="N117" i="1"/>
  <c r="N101" i="1"/>
  <c r="N212" i="1"/>
  <c r="N288" i="1"/>
  <c r="N214" i="1"/>
  <c r="N292" i="1"/>
  <c r="N58" i="1"/>
  <c r="N34" i="1"/>
  <c r="N319" i="1"/>
  <c r="E43" i="2"/>
  <c r="E44" i="2"/>
  <c r="I41" i="2" l="1"/>
  <c r="G34" i="2"/>
  <c r="G28" i="2"/>
  <c r="I44" i="2"/>
  <c r="D37" i="2"/>
  <c r="E37" i="2" s="1"/>
  <c r="G36" i="2"/>
  <c r="G32" i="2"/>
  <c r="D40" i="2"/>
  <c r="E41" i="2" s="1"/>
  <c r="G44" i="2"/>
  <c r="E302" i="1"/>
  <c r="E298" i="1"/>
  <c r="E297" i="1"/>
  <c r="M305" i="1"/>
  <c r="N305" i="1" s="1"/>
  <c r="M299" i="1"/>
  <c r="N299" i="1" s="1"/>
  <c r="E306" i="1"/>
  <c r="E296" i="1"/>
  <c r="E301" i="1"/>
  <c r="M303" i="1"/>
  <c r="N303" i="1" s="1"/>
  <c r="N312" i="1"/>
  <c r="I45" i="2"/>
  <c r="D45" i="2"/>
  <c r="E45" i="2" s="1"/>
  <c r="E300" i="1"/>
  <c r="M315" i="1"/>
  <c r="M311" i="1"/>
  <c r="N323" i="1" s="1"/>
  <c r="D46" i="2"/>
  <c r="E46" i="2" s="1"/>
  <c r="E320" i="1"/>
  <c r="E309" i="1"/>
  <c r="E321" i="1"/>
  <c r="E312" i="1"/>
  <c r="N313" i="1"/>
  <c r="N325" i="1"/>
  <c r="E313" i="1"/>
  <c r="E325" i="1"/>
  <c r="E314" i="1"/>
  <c r="E326" i="1"/>
  <c r="E317" i="1"/>
  <c r="E329" i="1"/>
  <c r="E318" i="1"/>
  <c r="E330" i="1"/>
  <c r="E311" i="1"/>
  <c r="D26" i="2"/>
  <c r="E26" i="2" s="1"/>
  <c r="I31" i="2"/>
  <c r="I33" i="2"/>
  <c r="G41" i="2"/>
  <c r="E27" i="2"/>
  <c r="E42" i="2"/>
  <c r="D24" i="2"/>
  <c r="I27" i="2"/>
  <c r="D30" i="2"/>
  <c r="E30" i="2" s="1"/>
  <c r="I32" i="2"/>
  <c r="G35" i="2"/>
  <c r="D38" i="2"/>
  <c r="E38" i="2" s="1"/>
  <c r="G27" i="2"/>
  <c r="E23" i="2"/>
  <c r="G37" i="2"/>
  <c r="I38" i="2"/>
  <c r="E29" i="2"/>
  <c r="E24" i="2"/>
  <c r="E25" i="2"/>
  <c r="E28" i="2"/>
  <c r="E31" i="2"/>
  <c r="E40" i="2"/>
  <c r="I40" i="2"/>
  <c r="I28" i="2"/>
  <c r="I30" i="2"/>
  <c r="D32" i="2"/>
  <c r="I34" i="2"/>
  <c r="D35" i="2"/>
  <c r="G45" i="2"/>
  <c r="I21" i="2"/>
  <c r="I24" i="2"/>
  <c r="M317" i="1"/>
  <c r="E308" i="1"/>
  <c r="N310" i="1"/>
  <c r="E316" i="1"/>
  <c r="E310" i="1"/>
  <c r="N316" i="1"/>
  <c r="N308" i="1"/>
  <c r="M309" i="1"/>
  <c r="M314" i="1"/>
  <c r="M318" i="1"/>
  <c r="E39" i="2" l="1"/>
  <c r="N318" i="1"/>
  <c r="N330" i="1"/>
  <c r="N314" i="1"/>
  <c r="N326" i="1"/>
  <c r="N311" i="1"/>
  <c r="N327" i="1"/>
  <c r="N315" i="1"/>
  <c r="N309" i="1"/>
  <c r="N321" i="1"/>
  <c r="N317" i="1"/>
  <c r="N329" i="1"/>
  <c r="E33" i="2"/>
  <c r="E32" i="2"/>
  <c r="E35" i="2"/>
  <c r="E36" i="2"/>
</calcChain>
</file>

<file path=xl/sharedStrings.xml><?xml version="1.0" encoding="utf-8"?>
<sst xmlns="http://schemas.openxmlformats.org/spreadsheetml/2006/main" count="1127" uniqueCount="163">
  <si>
    <t>はっ酵乳生産量の推移（月別）</t>
    <rPh sb="2" eb="3">
      <t>コウ</t>
    </rPh>
    <rPh sb="3" eb="4">
      <t>チチ</t>
    </rPh>
    <rPh sb="4" eb="6">
      <t>セイサン</t>
    </rPh>
    <rPh sb="6" eb="7">
      <t>リョウ</t>
    </rPh>
    <rPh sb="8" eb="10">
      <t>スイイ</t>
    </rPh>
    <rPh sb="11" eb="13">
      <t>ツキベツ</t>
    </rPh>
    <phoneticPr fontId="3"/>
  </si>
  <si>
    <t>日量計算元表</t>
    <rPh sb="0" eb="2">
      <t>ニチリョウ</t>
    </rPh>
    <rPh sb="2" eb="4">
      <t>ケイサン</t>
    </rPh>
    <rPh sb="4" eb="5">
      <t>モト</t>
    </rPh>
    <rPh sb="5" eb="6">
      <t>ヒョウ</t>
    </rPh>
    <phoneticPr fontId="5"/>
  </si>
  <si>
    <t>（単位：kl、％）</t>
    <rPh sb="1" eb="3">
      <t>タンイ</t>
    </rPh>
    <phoneticPr fontId="8"/>
  </si>
  <si>
    <t>（単位：kl/日）</t>
    <rPh sb="1" eb="3">
      <t>タンイ</t>
    </rPh>
    <rPh sb="7" eb="8">
      <t>ニチ</t>
    </rPh>
    <phoneticPr fontId="8"/>
  </si>
  <si>
    <t>年・月</t>
    <phoneticPr fontId="8"/>
  </si>
  <si>
    <t>はっ酵乳計</t>
    <rPh sb="2" eb="3">
      <t>コウ</t>
    </rPh>
    <rPh sb="3" eb="4">
      <t>ニュウ</t>
    </rPh>
    <rPh sb="4" eb="5">
      <t>ケイ</t>
    </rPh>
    <phoneticPr fontId="3"/>
  </si>
  <si>
    <t>年・月</t>
    <phoneticPr fontId="5"/>
  </si>
  <si>
    <t>日数</t>
    <rPh sb="0" eb="2">
      <t>ニッスウ</t>
    </rPh>
    <phoneticPr fontId="5"/>
  </si>
  <si>
    <t>日量</t>
    <rPh sb="0" eb="2">
      <t>ニチリョウ</t>
    </rPh>
    <phoneticPr fontId="8"/>
  </si>
  <si>
    <t>はっ酵乳
（乳業）</t>
    <rPh sb="2" eb="3">
      <t>コウ</t>
    </rPh>
    <rPh sb="3" eb="4">
      <t>ニュウ</t>
    </rPh>
    <rPh sb="6" eb="8">
      <t>ニュウギョウ</t>
    </rPh>
    <phoneticPr fontId="3"/>
  </si>
  <si>
    <t>はっ酵乳
（非乳業）</t>
    <rPh sb="2" eb="3">
      <t>コウ</t>
    </rPh>
    <rPh sb="3" eb="4">
      <t>ニュウ</t>
    </rPh>
    <rPh sb="6" eb="7">
      <t>ヒ</t>
    </rPh>
    <rPh sb="7" eb="9">
      <t>ニュウギョウ</t>
    </rPh>
    <phoneticPr fontId="3"/>
  </si>
  <si>
    <t>前年同月比</t>
    <phoneticPr fontId="5"/>
  </si>
  <si>
    <t>1998/1</t>
    <phoneticPr fontId="8"/>
  </si>
  <si>
    <t>平成 10/1</t>
    <rPh sb="0" eb="2">
      <t>ヘイセイ</t>
    </rPh>
    <phoneticPr fontId="8"/>
  </si>
  <si>
    <t>－</t>
    <phoneticPr fontId="5"/>
  </si>
  <si>
    <t>1998/1</t>
    <phoneticPr fontId="5"/>
  </si>
  <si>
    <t>－</t>
    <phoneticPr fontId="5"/>
  </si>
  <si>
    <t>2</t>
    <phoneticPr fontId="8"/>
  </si>
  <si>
    <t>2</t>
    <phoneticPr fontId="5"/>
  </si>
  <si>
    <t>3</t>
    <phoneticPr fontId="8"/>
  </si>
  <si>
    <t>3</t>
    <phoneticPr fontId="5"/>
  </si>
  <si>
    <t>4</t>
    <phoneticPr fontId="8"/>
  </si>
  <si>
    <t>4</t>
    <phoneticPr fontId="5"/>
  </si>
  <si>
    <t>5</t>
    <phoneticPr fontId="8"/>
  </si>
  <si>
    <t>5</t>
    <phoneticPr fontId="5"/>
  </si>
  <si>
    <t>6</t>
    <phoneticPr fontId="8"/>
  </si>
  <si>
    <t>6</t>
    <phoneticPr fontId="5"/>
  </si>
  <si>
    <t>7</t>
    <phoneticPr fontId="8"/>
  </si>
  <si>
    <t>7</t>
    <phoneticPr fontId="5"/>
  </si>
  <si>
    <t>8</t>
    <phoneticPr fontId="8"/>
  </si>
  <si>
    <t>8</t>
    <phoneticPr fontId="5"/>
  </si>
  <si>
    <t>9</t>
    <phoneticPr fontId="8"/>
  </si>
  <si>
    <t>9</t>
    <phoneticPr fontId="5"/>
  </si>
  <si>
    <t>10</t>
    <phoneticPr fontId="8"/>
  </si>
  <si>
    <t>10</t>
    <phoneticPr fontId="5"/>
  </si>
  <si>
    <t>11</t>
    <phoneticPr fontId="8"/>
  </si>
  <si>
    <t>11</t>
    <phoneticPr fontId="5"/>
  </si>
  <si>
    <t>12</t>
    <phoneticPr fontId="8"/>
  </si>
  <si>
    <t>12</t>
    <phoneticPr fontId="5"/>
  </si>
  <si>
    <t>1999/1</t>
    <phoneticPr fontId="8"/>
  </si>
  <si>
    <t>11/1</t>
    <phoneticPr fontId="8"/>
  </si>
  <si>
    <t>1999/1</t>
    <phoneticPr fontId="5"/>
  </si>
  <si>
    <t>2000/1</t>
    <phoneticPr fontId="8"/>
  </si>
  <si>
    <t>12/1</t>
    <phoneticPr fontId="8"/>
  </si>
  <si>
    <t xml:space="preserve"> 2000/1</t>
    <phoneticPr fontId="5"/>
  </si>
  <si>
    <t>2001/1</t>
    <phoneticPr fontId="8"/>
  </si>
  <si>
    <t>13/1</t>
    <phoneticPr fontId="8"/>
  </si>
  <si>
    <t xml:space="preserve"> 2001/1</t>
    <phoneticPr fontId="5"/>
  </si>
  <si>
    <t>2002/1</t>
    <phoneticPr fontId="8"/>
  </si>
  <si>
    <t>14/1</t>
    <phoneticPr fontId="8"/>
  </si>
  <si>
    <t xml:space="preserve"> 2002/1</t>
    <phoneticPr fontId="5"/>
  </si>
  <si>
    <t>2003/1</t>
    <phoneticPr fontId="8"/>
  </si>
  <si>
    <t>15/1</t>
    <phoneticPr fontId="8"/>
  </si>
  <si>
    <t xml:space="preserve"> 2003/1</t>
    <phoneticPr fontId="5"/>
  </si>
  <si>
    <t>2004/1</t>
    <phoneticPr fontId="8"/>
  </si>
  <si>
    <t>16/1</t>
    <phoneticPr fontId="8"/>
  </si>
  <si>
    <t xml:space="preserve"> 2004/1</t>
    <phoneticPr fontId="5"/>
  </si>
  <si>
    <t>5</t>
  </si>
  <si>
    <t>6</t>
  </si>
  <si>
    <t>7</t>
  </si>
  <si>
    <t>8</t>
  </si>
  <si>
    <t>9</t>
  </si>
  <si>
    <t>10</t>
  </si>
  <si>
    <t>11</t>
  </si>
  <si>
    <t>12</t>
  </si>
  <si>
    <t>2005/1</t>
    <phoneticPr fontId="8"/>
  </si>
  <si>
    <t>17/1</t>
    <phoneticPr fontId="8"/>
  </si>
  <si>
    <t xml:space="preserve"> 2005/1</t>
    <phoneticPr fontId="5"/>
  </si>
  <si>
    <t>2</t>
  </si>
  <si>
    <t>3</t>
  </si>
  <si>
    <t>2006/1</t>
    <phoneticPr fontId="8"/>
  </si>
  <si>
    <t>18/1</t>
    <phoneticPr fontId="8"/>
  </si>
  <si>
    <t xml:space="preserve"> 2006/1</t>
    <phoneticPr fontId="5"/>
  </si>
  <si>
    <t>2007/1</t>
    <phoneticPr fontId="8"/>
  </si>
  <si>
    <t>19/1</t>
    <phoneticPr fontId="8"/>
  </si>
  <si>
    <t>2007/1</t>
    <phoneticPr fontId="5"/>
  </si>
  <si>
    <t>2008/1</t>
    <phoneticPr fontId="8"/>
  </si>
  <si>
    <t>20/1</t>
    <phoneticPr fontId="8"/>
  </si>
  <si>
    <t>2008/1</t>
    <phoneticPr fontId="5"/>
  </si>
  <si>
    <t>2009/1</t>
    <phoneticPr fontId="8"/>
  </si>
  <si>
    <t>21/1</t>
    <phoneticPr fontId="8"/>
  </si>
  <si>
    <t>2009/1</t>
    <phoneticPr fontId="5"/>
  </si>
  <si>
    <t>2010/1</t>
    <phoneticPr fontId="8"/>
  </si>
  <si>
    <t>22/1</t>
    <phoneticPr fontId="8"/>
  </si>
  <si>
    <t>2010/1</t>
    <phoneticPr fontId="5"/>
  </si>
  <si>
    <t>2011/1</t>
    <phoneticPr fontId="8"/>
  </si>
  <si>
    <t>23/1</t>
    <phoneticPr fontId="8"/>
  </si>
  <si>
    <t>2011/1</t>
    <phoneticPr fontId="5"/>
  </si>
  <si>
    <t>2012/1</t>
    <phoneticPr fontId="8"/>
  </si>
  <si>
    <t>24/1</t>
    <phoneticPr fontId="8"/>
  </si>
  <si>
    <t>2012/1</t>
    <phoneticPr fontId="5"/>
  </si>
  <si>
    <t>2013/1</t>
    <phoneticPr fontId="8"/>
  </si>
  <si>
    <t>25/1</t>
    <phoneticPr fontId="8"/>
  </si>
  <si>
    <t>2013/1</t>
    <phoneticPr fontId="5"/>
  </si>
  <si>
    <t>4</t>
  </si>
  <si>
    <t>2014/1</t>
    <phoneticPr fontId="8"/>
  </si>
  <si>
    <t>26/1</t>
    <phoneticPr fontId="8"/>
  </si>
  <si>
    <t>2014/1</t>
    <phoneticPr fontId="5"/>
  </si>
  <si>
    <t>2015/1</t>
    <phoneticPr fontId="8"/>
  </si>
  <si>
    <t>27/1</t>
    <phoneticPr fontId="8"/>
  </si>
  <si>
    <t>2015/1</t>
    <phoneticPr fontId="5"/>
  </si>
  <si>
    <t>2016/1</t>
    <phoneticPr fontId="8"/>
  </si>
  <si>
    <t>28/1</t>
    <phoneticPr fontId="8"/>
  </si>
  <si>
    <t>2016/1</t>
    <phoneticPr fontId="5"/>
  </si>
  <si>
    <t>2017/1</t>
    <phoneticPr fontId="8"/>
  </si>
  <si>
    <t>29/1</t>
    <phoneticPr fontId="8"/>
  </si>
  <si>
    <t>2017/1</t>
    <phoneticPr fontId="5"/>
  </si>
  <si>
    <t>2018/1</t>
    <phoneticPr fontId="8"/>
  </si>
  <si>
    <t>30/1</t>
    <phoneticPr fontId="8"/>
  </si>
  <si>
    <t>2018/1</t>
    <phoneticPr fontId="5"/>
  </si>
  <si>
    <t>2019/1</t>
    <phoneticPr fontId="8"/>
  </si>
  <si>
    <t>31/1</t>
    <phoneticPr fontId="8"/>
  </si>
  <si>
    <t>令和1/5</t>
    <rPh sb="0" eb="2">
      <t>レイワ</t>
    </rPh>
    <phoneticPr fontId="5"/>
  </si>
  <si>
    <t>2020/1</t>
    <phoneticPr fontId="8"/>
  </si>
  <si>
    <t>令和2/1</t>
    <phoneticPr fontId="8"/>
  </si>
  <si>
    <t>2021/1</t>
    <phoneticPr fontId="8"/>
  </si>
  <si>
    <t>令和3/1</t>
    <phoneticPr fontId="8"/>
  </si>
  <si>
    <t>データ元：農林水産省「牛乳乳製品統計」、（一社）食品需給研究センター「食品製造業の生産動向」</t>
    <rPh sb="3" eb="4">
      <t>モト</t>
    </rPh>
    <rPh sb="5" eb="7">
      <t>ノウリン</t>
    </rPh>
    <rPh sb="7" eb="10">
      <t>スイサンショウ</t>
    </rPh>
    <rPh sb="11" eb="13">
      <t>ギュウニュウ</t>
    </rPh>
    <rPh sb="13" eb="16">
      <t>ニュウセイヒン</t>
    </rPh>
    <rPh sb="16" eb="18">
      <t>トウケイ</t>
    </rPh>
    <rPh sb="21" eb="22">
      <t>イチ</t>
    </rPh>
    <rPh sb="22" eb="23">
      <t>シャ</t>
    </rPh>
    <rPh sb="24" eb="26">
      <t>ショクヒン</t>
    </rPh>
    <rPh sb="26" eb="28">
      <t>ジュキュウ</t>
    </rPh>
    <rPh sb="28" eb="30">
      <t>ケンキュウ</t>
    </rPh>
    <phoneticPr fontId="15"/>
  </si>
  <si>
    <t>注：1  「はっ酵乳計」「前年同月比」「日量」はJミルクによる算出。</t>
    <rPh sb="0" eb="1">
      <t>チュウ</t>
    </rPh>
    <rPh sb="8" eb="9">
      <t>コウ</t>
    </rPh>
    <rPh sb="9" eb="10">
      <t>ニュウ</t>
    </rPh>
    <rPh sb="10" eb="11">
      <t>ケイ</t>
    </rPh>
    <rPh sb="20" eb="22">
      <t>ニチリョウ</t>
    </rPh>
    <phoneticPr fontId="8"/>
  </si>
  <si>
    <t xml:space="preserve">      2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5"/>
  </si>
  <si>
    <t>はっ酵乳生産量の推移（年次）</t>
    <rPh sb="2" eb="3">
      <t>コウ</t>
    </rPh>
    <rPh sb="3" eb="4">
      <t>ニュウ</t>
    </rPh>
    <rPh sb="4" eb="6">
      <t>セイサン</t>
    </rPh>
    <rPh sb="6" eb="7">
      <t>リョウ</t>
    </rPh>
    <rPh sb="8" eb="10">
      <t>スイイ</t>
    </rPh>
    <rPh sb="11" eb="12">
      <t>ネン</t>
    </rPh>
    <phoneticPr fontId="15"/>
  </si>
  <si>
    <t>(単位：kl、％)</t>
    <rPh sb="1" eb="3">
      <t>タンイ</t>
    </rPh>
    <phoneticPr fontId="5"/>
  </si>
  <si>
    <t>年次</t>
    <phoneticPr fontId="5"/>
  </si>
  <si>
    <t>前年比</t>
    <rPh sb="0" eb="3">
      <t>ゼンネンヒ</t>
    </rPh>
    <phoneticPr fontId="5"/>
  </si>
  <si>
    <t>昭和 60</t>
    <rPh sb="0" eb="2">
      <t>ショウワ</t>
    </rPh>
    <phoneticPr fontId="5"/>
  </si>
  <si>
    <t>－</t>
    <phoneticPr fontId="3"/>
  </si>
  <si>
    <t>平成 元</t>
    <rPh sb="0" eb="2">
      <t>ヘイセイ</t>
    </rPh>
    <rPh sb="3" eb="4">
      <t>モト</t>
    </rPh>
    <phoneticPr fontId="20"/>
  </si>
  <si>
    <t>2</t>
    <phoneticPr fontId="20"/>
  </si>
  <si>
    <t>3</t>
    <phoneticPr fontId="20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</si>
  <si>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</si>
  <si>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</si>
  <si>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</si>
  <si>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</si>
  <si>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</si>
  <si>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</si>
  <si>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</si>
  <si>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</si>
  <si>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</si>
  <si>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</si>
  <si>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</si>
  <si>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</si>
  <si>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  <phoneticPr fontId="15"/>
  </si>
  <si>
    <t>26</t>
  </si>
  <si>
    <t>27</t>
    <phoneticPr fontId="15"/>
  </si>
  <si>
    <t>28</t>
  </si>
  <si>
    <t>29</t>
    <phoneticPr fontId="15"/>
  </si>
  <si>
    <t>30</t>
  </si>
  <si>
    <t>31/令元</t>
    <rPh sb="3" eb="4">
      <t>レイ</t>
    </rPh>
    <rPh sb="4" eb="5">
      <t>ガン</t>
    </rPh>
    <phoneticPr fontId="15"/>
  </si>
  <si>
    <t>注：1  「はっ酵乳計」「前年比」はJミルクによる算出。</t>
    <rPh sb="0" eb="1">
      <t>チュウ</t>
    </rPh>
    <rPh sb="8" eb="9">
      <t>コウ</t>
    </rPh>
    <rPh sb="9" eb="10">
      <t>ニュウ</t>
    </rPh>
    <rPh sb="10" eb="11">
      <t>ケイ</t>
    </rPh>
    <phoneticPr fontId="8"/>
  </si>
  <si>
    <t>2</t>
    <phoneticPr fontId="15"/>
  </si>
  <si>
    <t>2022/1</t>
    <phoneticPr fontId="8"/>
  </si>
  <si>
    <t>令和4/1</t>
    <phoneticPr fontId="8"/>
  </si>
  <si>
    <t>3</t>
    <phoneticPr fontId="15"/>
  </si>
  <si>
    <t>2023/1</t>
  </si>
  <si>
    <t>令和5/1</t>
  </si>
  <si>
    <t>4</t>
    <phoneticPr fontId="15"/>
  </si>
  <si>
    <t>毎年1回更新、最終更新日2024/2/28</t>
    <phoneticPr fontId="5"/>
  </si>
  <si>
    <t>5</t>
    <phoneticPr fontId="15"/>
  </si>
  <si>
    <t>2024/1</t>
    <phoneticPr fontId="1"/>
  </si>
  <si>
    <t>令和6/1</t>
    <phoneticPr fontId="1"/>
  </si>
  <si>
    <t>2025/1</t>
    <phoneticPr fontId="1"/>
  </si>
  <si>
    <t>令和7/1</t>
    <phoneticPr fontId="1"/>
  </si>
  <si>
    <t>毎月1回更新、最終更新日2025/4/28</t>
    <rPh sb="1" eb="2">
      <t>ツキ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</si>
</sst>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_);[Red]\(#,##0\)"/>
    <numFmt numFmtId="178" formatCode="0.0_ "/>
    <numFmt numFmtId="179" formatCode="0_);[Red]\(0\)"/>
    <numFmt numFmtId="180" formatCode="#,##0_ "/>
    <numFmt numFmtId="181" formatCode="0_ "/>
    <numFmt numFmtId="182" formatCode="#,##0.0_ "/>
    <numFmt numFmtId="183" formatCode="0.0;&quot;▲ &quot;0.0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Century"/>
      <family val="1"/>
    </font>
    <font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 tint="0.49998474074526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9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9" fillId="0" borderId="0"/>
  </cellStyleXfs>
  <cellXfs count="211">
    <xf numFmtId="0" fontId="0" fillId="0" borderId="0" xfId="0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4" fillId="2" borderId="0" xfId="0" applyNumberFormat="1" applyFont="1" applyFill="1" applyBorder="1" applyAlignment="1">
      <alignment vertical="center"/>
    </xf>
    <xf numFmtId="0" fontId="2" fillId="2" borderId="0" xfId="0" applyFont="1" applyFill="1" applyAlignment="1"/>
    <xf numFmtId="0" fontId="0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right" vertical="center"/>
    </xf>
    <xf numFmtId="176" fontId="9" fillId="2" borderId="0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/>
    <xf numFmtId="0" fontId="12" fillId="4" borderId="3" xfId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12" fillId="4" borderId="2" xfId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5" borderId="10" xfId="1" applyFont="1" applyFill="1" applyBorder="1" applyAlignment="1">
      <alignment horizontal="center" vertical="center"/>
    </xf>
    <xf numFmtId="0" fontId="12" fillId="5" borderId="11" xfId="1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177" fontId="10" fillId="2" borderId="17" xfId="0" applyNumberFormat="1" applyFont="1" applyFill="1" applyBorder="1" applyAlignment="1">
      <alignment vertical="center"/>
    </xf>
    <xf numFmtId="178" fontId="10" fillId="2" borderId="19" xfId="0" applyNumberFormat="1" applyFont="1" applyFill="1" applyBorder="1" applyAlignment="1">
      <alignment horizontal="right" vertical="center"/>
    </xf>
    <xf numFmtId="177" fontId="10" fillId="2" borderId="19" xfId="0" applyNumberFormat="1" applyFont="1" applyFill="1" applyBorder="1" applyAlignment="1">
      <alignment vertical="center"/>
    </xf>
    <xf numFmtId="178" fontId="10" fillId="2" borderId="18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179" fontId="10" fillId="2" borderId="17" xfId="0" applyNumberFormat="1" applyFont="1" applyFill="1" applyBorder="1" applyAlignment="1"/>
    <xf numFmtId="180" fontId="10" fillId="2" borderId="21" xfId="0" applyNumberFormat="1" applyFont="1" applyFill="1" applyBorder="1" applyAlignment="1">
      <alignment horizontal="right" vertical="center"/>
    </xf>
    <xf numFmtId="177" fontId="10" fillId="2" borderId="22" xfId="0" applyNumberFormat="1" applyFont="1" applyFill="1" applyBorder="1" applyAlignment="1">
      <alignment vertical="center"/>
    </xf>
    <xf numFmtId="178" fontId="10" fillId="2" borderId="24" xfId="0" applyNumberFormat="1" applyFont="1" applyFill="1" applyBorder="1" applyAlignment="1">
      <alignment horizontal="right" vertical="center"/>
    </xf>
    <xf numFmtId="177" fontId="10" fillId="2" borderId="24" xfId="0" applyNumberFormat="1" applyFont="1" applyFill="1" applyBorder="1" applyAlignment="1">
      <alignment vertical="center"/>
    </xf>
    <xf numFmtId="178" fontId="10" fillId="2" borderId="23" xfId="0" applyNumberFormat="1" applyFont="1" applyFill="1" applyBorder="1" applyAlignment="1">
      <alignment horizontal="right" vertical="center"/>
    </xf>
    <xf numFmtId="179" fontId="10" fillId="2" borderId="22" xfId="0" applyNumberFormat="1" applyFont="1" applyFill="1" applyBorder="1" applyAlignment="1"/>
    <xf numFmtId="180" fontId="10" fillId="2" borderId="26" xfId="0" applyNumberFormat="1" applyFont="1" applyFill="1" applyBorder="1" applyAlignment="1">
      <alignment horizontal="right" vertical="center"/>
    </xf>
    <xf numFmtId="177" fontId="10" fillId="2" borderId="27" xfId="0" applyNumberFormat="1" applyFont="1" applyFill="1" applyBorder="1" applyAlignment="1">
      <alignment vertical="center"/>
    </xf>
    <xf numFmtId="178" fontId="10" fillId="2" borderId="29" xfId="0" applyNumberFormat="1" applyFont="1" applyFill="1" applyBorder="1" applyAlignment="1">
      <alignment horizontal="right" vertical="center"/>
    </xf>
    <xf numFmtId="177" fontId="10" fillId="2" borderId="29" xfId="0" applyNumberFormat="1" applyFont="1" applyFill="1" applyBorder="1" applyAlignment="1">
      <alignment vertical="center"/>
    </xf>
    <xf numFmtId="178" fontId="10" fillId="2" borderId="28" xfId="0" applyNumberFormat="1" applyFont="1" applyFill="1" applyBorder="1" applyAlignment="1">
      <alignment horizontal="right" vertical="center"/>
    </xf>
    <xf numFmtId="179" fontId="10" fillId="2" borderId="27" xfId="0" applyNumberFormat="1" applyFont="1" applyFill="1" applyBorder="1" applyAlignment="1"/>
    <xf numFmtId="180" fontId="10" fillId="2" borderId="31" xfId="0" applyNumberFormat="1" applyFont="1" applyFill="1" applyBorder="1" applyAlignment="1">
      <alignment horizontal="right" vertical="center"/>
    </xf>
    <xf numFmtId="178" fontId="10" fillId="2" borderId="24" xfId="0" applyNumberFormat="1" applyFont="1" applyFill="1" applyBorder="1" applyAlignment="1">
      <alignment vertical="center"/>
    </xf>
    <xf numFmtId="178" fontId="10" fillId="2" borderId="23" xfId="0" applyNumberFormat="1" applyFont="1" applyFill="1" applyBorder="1" applyAlignment="1">
      <alignment vertical="center"/>
    </xf>
    <xf numFmtId="178" fontId="10" fillId="2" borderId="29" xfId="0" applyNumberFormat="1" applyFont="1" applyFill="1" applyBorder="1" applyAlignment="1">
      <alignment vertical="center"/>
    </xf>
    <xf numFmtId="178" fontId="10" fillId="2" borderId="28" xfId="0" applyNumberFormat="1" applyFont="1" applyFill="1" applyBorder="1" applyAlignment="1">
      <alignment vertical="center"/>
    </xf>
    <xf numFmtId="177" fontId="10" fillId="2" borderId="32" xfId="0" applyNumberFormat="1" applyFont="1" applyFill="1" applyBorder="1" applyAlignment="1">
      <alignment vertical="center"/>
    </xf>
    <xf numFmtId="178" fontId="10" fillId="2" borderId="34" xfId="0" applyNumberFormat="1" applyFont="1" applyFill="1" applyBorder="1" applyAlignment="1">
      <alignment vertical="center"/>
    </xf>
    <xf numFmtId="177" fontId="10" fillId="2" borderId="34" xfId="0" applyNumberFormat="1" applyFont="1" applyFill="1" applyBorder="1" applyAlignment="1">
      <alignment vertical="center"/>
    </xf>
    <xf numFmtId="178" fontId="10" fillId="2" borderId="33" xfId="0" applyNumberFormat="1" applyFont="1" applyFill="1" applyBorder="1" applyAlignment="1">
      <alignment vertical="center"/>
    </xf>
    <xf numFmtId="179" fontId="10" fillId="2" borderId="32" xfId="0" applyNumberFormat="1" applyFont="1" applyFill="1" applyBorder="1" applyAlignment="1"/>
    <xf numFmtId="180" fontId="10" fillId="2" borderId="36" xfId="0" applyNumberFormat="1" applyFont="1" applyFill="1" applyBorder="1" applyAlignment="1">
      <alignment horizontal="right" vertical="center"/>
    </xf>
    <xf numFmtId="177" fontId="10" fillId="6" borderId="34" xfId="0" applyNumberFormat="1" applyFont="1" applyFill="1" applyBorder="1" applyAlignment="1">
      <alignment vertical="center"/>
    </xf>
    <xf numFmtId="178" fontId="10" fillId="6" borderId="34" xfId="0" applyNumberFormat="1" applyFont="1" applyFill="1" applyBorder="1" applyAlignment="1">
      <alignment vertical="center"/>
    </xf>
    <xf numFmtId="177" fontId="10" fillId="6" borderId="24" xfId="0" applyNumberFormat="1" applyFont="1" applyFill="1" applyBorder="1" applyAlignment="1">
      <alignment vertical="center"/>
    </xf>
    <xf numFmtId="178" fontId="10" fillId="6" borderId="24" xfId="0" applyNumberFormat="1" applyFont="1" applyFill="1" applyBorder="1" applyAlignment="1">
      <alignment vertical="center"/>
    </xf>
    <xf numFmtId="177" fontId="10" fillId="6" borderId="29" xfId="0" applyNumberFormat="1" applyFont="1" applyFill="1" applyBorder="1" applyAlignment="1">
      <alignment vertical="center"/>
    </xf>
    <xf numFmtId="178" fontId="10" fillId="6" borderId="29" xfId="0" applyNumberFormat="1" applyFont="1" applyFill="1" applyBorder="1" applyAlignment="1">
      <alignment vertical="center"/>
    </xf>
    <xf numFmtId="177" fontId="10" fillId="6" borderId="32" xfId="0" applyNumberFormat="1" applyFont="1" applyFill="1" applyBorder="1" applyAlignment="1">
      <alignment vertical="center"/>
    </xf>
    <xf numFmtId="178" fontId="10" fillId="6" borderId="33" xfId="0" applyNumberFormat="1" applyFont="1" applyFill="1" applyBorder="1" applyAlignment="1">
      <alignment vertical="center"/>
    </xf>
    <xf numFmtId="180" fontId="10" fillId="6" borderId="36" xfId="0" applyNumberFormat="1" applyFont="1" applyFill="1" applyBorder="1" applyAlignment="1">
      <alignment horizontal="right" vertical="center"/>
    </xf>
    <xf numFmtId="177" fontId="10" fillId="6" borderId="22" xfId="0" applyNumberFormat="1" applyFont="1" applyFill="1" applyBorder="1" applyAlignment="1">
      <alignment vertical="center"/>
    </xf>
    <xf numFmtId="178" fontId="10" fillId="6" borderId="23" xfId="0" applyNumberFormat="1" applyFont="1" applyFill="1" applyBorder="1" applyAlignment="1">
      <alignment vertical="center"/>
    </xf>
    <xf numFmtId="180" fontId="10" fillId="6" borderId="26" xfId="0" applyNumberFormat="1" applyFont="1" applyFill="1" applyBorder="1" applyAlignment="1">
      <alignment horizontal="right" vertical="center"/>
    </xf>
    <xf numFmtId="177" fontId="10" fillId="6" borderId="27" xfId="0" applyNumberFormat="1" applyFont="1" applyFill="1" applyBorder="1" applyAlignment="1">
      <alignment vertical="center"/>
    </xf>
    <xf numFmtId="178" fontId="10" fillId="6" borderId="28" xfId="0" applyNumberFormat="1" applyFont="1" applyFill="1" applyBorder="1" applyAlignment="1">
      <alignment vertical="center"/>
    </xf>
    <xf numFmtId="180" fontId="10" fillId="6" borderId="31" xfId="0" applyNumberFormat="1" applyFont="1" applyFill="1" applyBorder="1" applyAlignment="1">
      <alignment horizontal="right" vertical="center"/>
    </xf>
    <xf numFmtId="177" fontId="10" fillId="6" borderId="37" xfId="0" applyNumberFormat="1" applyFont="1" applyFill="1" applyBorder="1" applyAlignment="1">
      <alignment vertical="center"/>
    </xf>
    <xf numFmtId="178" fontId="10" fillId="6" borderId="39" xfId="0" applyNumberFormat="1" applyFont="1" applyFill="1" applyBorder="1" applyAlignment="1">
      <alignment vertical="center"/>
    </xf>
    <xf numFmtId="177" fontId="10" fillId="6" borderId="39" xfId="0" applyNumberFormat="1" applyFont="1" applyFill="1" applyBorder="1" applyAlignment="1">
      <alignment vertical="center"/>
    </xf>
    <xf numFmtId="178" fontId="10" fillId="6" borderId="38" xfId="0" applyNumberFormat="1" applyFont="1" applyFill="1" applyBorder="1" applyAlignment="1">
      <alignment vertical="center"/>
    </xf>
    <xf numFmtId="179" fontId="10" fillId="2" borderId="37" xfId="0" applyNumberFormat="1" applyFont="1" applyFill="1" applyBorder="1" applyAlignment="1"/>
    <xf numFmtId="180" fontId="10" fillId="6" borderId="41" xfId="0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vertical="center"/>
    </xf>
    <xf numFmtId="179" fontId="10" fillId="6" borderId="22" xfId="0" applyNumberFormat="1" applyFont="1" applyFill="1" applyBorder="1" applyAlignment="1"/>
    <xf numFmtId="179" fontId="10" fillId="6" borderId="27" xfId="0" applyNumberFormat="1" applyFont="1" applyFill="1" applyBorder="1" applyAlignment="1"/>
    <xf numFmtId="3" fontId="14" fillId="2" borderId="0" xfId="0" applyNumberFormat="1" applyFont="1" applyFill="1" applyBorder="1" applyAlignment="1">
      <alignment vertical="center"/>
    </xf>
    <xf numFmtId="179" fontId="10" fillId="6" borderId="32" xfId="0" applyNumberFormat="1" applyFont="1" applyFill="1" applyBorder="1" applyAlignment="1"/>
    <xf numFmtId="177" fontId="10" fillId="0" borderId="24" xfId="0" applyNumberFormat="1" applyFont="1" applyFill="1" applyBorder="1" applyAlignment="1">
      <alignment vertical="center"/>
    </xf>
    <xf numFmtId="177" fontId="10" fillId="2" borderId="43" xfId="0" applyNumberFormat="1" applyFont="1" applyFill="1" applyBorder="1" applyAlignment="1">
      <alignment vertical="center"/>
    </xf>
    <xf numFmtId="178" fontId="10" fillId="2" borderId="45" xfId="0" applyNumberFormat="1" applyFont="1" applyFill="1" applyBorder="1" applyAlignment="1">
      <alignment vertical="center"/>
    </xf>
    <xf numFmtId="177" fontId="10" fillId="2" borderId="45" xfId="0" applyNumberFormat="1" applyFont="1" applyFill="1" applyBorder="1" applyAlignment="1">
      <alignment vertical="center"/>
    </xf>
    <xf numFmtId="178" fontId="10" fillId="2" borderId="44" xfId="0" applyNumberFormat="1" applyFont="1" applyFill="1" applyBorder="1" applyAlignment="1">
      <alignment vertical="center"/>
    </xf>
    <xf numFmtId="179" fontId="10" fillId="2" borderId="43" xfId="0" applyNumberFormat="1" applyFont="1" applyFill="1" applyBorder="1" applyAlignment="1"/>
    <xf numFmtId="180" fontId="10" fillId="2" borderId="46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81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16" fillId="0" borderId="0" xfId="0" applyFont="1">
      <alignment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49" fontId="16" fillId="3" borderId="17" xfId="0" applyNumberFormat="1" applyFont="1" applyFill="1" applyBorder="1" applyAlignment="1">
      <alignment horizontal="right" vertical="center"/>
    </xf>
    <xf numFmtId="49" fontId="16" fillId="3" borderId="18" xfId="0" applyNumberFormat="1" applyFont="1" applyFill="1" applyBorder="1" applyAlignment="1">
      <alignment horizontal="right" vertical="center"/>
    </xf>
    <xf numFmtId="49" fontId="16" fillId="3" borderId="20" xfId="0" applyNumberFormat="1" applyFont="1" applyFill="1" applyBorder="1" applyAlignment="1">
      <alignment horizontal="right" vertical="center"/>
    </xf>
    <xf numFmtId="49" fontId="16" fillId="3" borderId="22" xfId="0" applyNumberFormat="1" applyFont="1" applyFill="1" applyBorder="1" applyAlignment="1">
      <alignment horizontal="right" vertical="center"/>
    </xf>
    <xf numFmtId="49" fontId="16" fillId="3" borderId="23" xfId="0" applyNumberFormat="1" applyFont="1" applyFill="1" applyBorder="1" applyAlignment="1">
      <alignment horizontal="right" vertical="center"/>
    </xf>
    <xf numFmtId="49" fontId="16" fillId="3" borderId="25" xfId="0" applyNumberFormat="1" applyFont="1" applyFill="1" applyBorder="1" applyAlignment="1">
      <alignment horizontal="right" vertical="center"/>
    </xf>
    <xf numFmtId="49" fontId="16" fillId="3" borderId="27" xfId="0" applyNumberFormat="1" applyFont="1" applyFill="1" applyBorder="1" applyAlignment="1">
      <alignment horizontal="right" vertical="center"/>
    </xf>
    <xf numFmtId="49" fontId="16" fillId="3" borderId="28" xfId="0" applyNumberFormat="1" applyFont="1" applyFill="1" applyBorder="1" applyAlignment="1">
      <alignment horizontal="right" vertical="center"/>
    </xf>
    <xf numFmtId="49" fontId="16" fillId="3" borderId="30" xfId="0" applyNumberFormat="1" applyFont="1" applyFill="1" applyBorder="1" applyAlignment="1">
      <alignment horizontal="right" vertical="center"/>
    </xf>
    <xf numFmtId="49" fontId="16" fillId="3" borderId="32" xfId="0" applyNumberFormat="1" applyFont="1" applyFill="1" applyBorder="1" applyAlignment="1">
      <alignment horizontal="right" vertical="center"/>
    </xf>
    <xf numFmtId="49" fontId="16" fillId="3" borderId="33" xfId="0" applyNumberFormat="1" applyFont="1" applyFill="1" applyBorder="1" applyAlignment="1">
      <alignment horizontal="right" vertical="center"/>
    </xf>
    <xf numFmtId="49" fontId="16" fillId="3" borderId="35" xfId="0" applyNumberFormat="1" applyFont="1" applyFill="1" applyBorder="1" applyAlignment="1">
      <alignment horizontal="right" vertical="center"/>
    </xf>
    <xf numFmtId="49" fontId="16" fillId="3" borderId="6" xfId="0" applyNumberFormat="1" applyFont="1" applyFill="1" applyBorder="1" applyAlignment="1">
      <alignment horizontal="right" vertical="center"/>
    </xf>
    <xf numFmtId="49" fontId="16" fillId="3" borderId="37" xfId="0" applyNumberFormat="1" applyFont="1" applyFill="1" applyBorder="1" applyAlignment="1">
      <alignment horizontal="right" vertical="center"/>
    </xf>
    <xf numFmtId="49" fontId="16" fillId="3" borderId="38" xfId="0" applyNumberFormat="1" applyFont="1" applyFill="1" applyBorder="1" applyAlignment="1">
      <alignment horizontal="right" vertical="center"/>
    </xf>
    <xf numFmtId="49" fontId="16" fillId="3" borderId="40" xfId="0" applyNumberFormat="1" applyFont="1" applyFill="1" applyBorder="1" applyAlignment="1">
      <alignment horizontal="right" vertical="center"/>
    </xf>
    <xf numFmtId="49" fontId="16" fillId="3" borderId="42" xfId="0" applyNumberFormat="1" applyFont="1" applyFill="1" applyBorder="1" applyAlignment="1">
      <alignment horizontal="right" vertical="center"/>
    </xf>
    <xf numFmtId="3" fontId="16" fillId="2" borderId="0" xfId="0" applyNumberFormat="1" applyFont="1" applyFill="1" applyBorder="1" applyAlignment="1">
      <alignment vertical="center"/>
    </xf>
    <xf numFmtId="49" fontId="16" fillId="3" borderId="43" xfId="0" applyNumberFormat="1" applyFont="1" applyFill="1" applyBorder="1" applyAlignment="1">
      <alignment horizontal="right" vertical="center"/>
    </xf>
    <xf numFmtId="49" fontId="16" fillId="3" borderId="44" xfId="0" applyNumberFormat="1" applyFont="1" applyFill="1" applyBorder="1" applyAlignment="1">
      <alignment horizontal="right" vertical="center"/>
    </xf>
    <xf numFmtId="49" fontId="16" fillId="3" borderId="12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2" fillId="2" borderId="0" xfId="1" applyFont="1" applyFill="1" applyAlignment="1">
      <alignment horizontal="right"/>
    </xf>
    <xf numFmtId="0" fontId="2" fillId="2" borderId="0" xfId="1" applyFont="1" applyFill="1"/>
    <xf numFmtId="3" fontId="17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right" vertical="center"/>
    </xf>
    <xf numFmtId="0" fontId="12" fillId="4" borderId="0" xfId="1" applyFont="1" applyFill="1" applyBorder="1" applyAlignment="1">
      <alignment horizontal="center" vertical="center"/>
    </xf>
    <xf numFmtId="0" fontId="18" fillId="4" borderId="14" xfId="1" applyFont="1" applyFill="1" applyBorder="1" applyAlignment="1">
      <alignment horizontal="center" vertical="center"/>
    </xf>
    <xf numFmtId="0" fontId="18" fillId="4" borderId="15" xfId="1" applyFont="1" applyFill="1" applyBorder="1" applyAlignment="1">
      <alignment horizontal="center" vertical="center"/>
    </xf>
    <xf numFmtId="0" fontId="0" fillId="3" borderId="17" xfId="1" applyNumberFormat="1" applyFont="1" applyFill="1" applyBorder="1" applyAlignment="1">
      <alignment horizontal="center" vertical="center"/>
    </xf>
    <xf numFmtId="0" fontId="0" fillId="3" borderId="18" xfId="2" applyFont="1" applyFill="1" applyBorder="1" applyAlignment="1">
      <alignment horizontal="right"/>
    </xf>
    <xf numFmtId="180" fontId="10" fillId="6" borderId="47" xfId="1" applyNumberFormat="1" applyFont="1" applyFill="1" applyBorder="1" applyAlignment="1">
      <alignment vertical="center"/>
    </xf>
    <xf numFmtId="178" fontId="10" fillId="6" borderId="0" xfId="1" applyNumberFormat="1" applyFont="1" applyFill="1" applyBorder="1" applyAlignment="1">
      <alignment horizontal="right" vertical="center"/>
    </xf>
    <xf numFmtId="180" fontId="10" fillId="6" borderId="24" xfId="1" applyNumberFormat="1" applyFont="1" applyFill="1" applyBorder="1" applyAlignment="1">
      <alignment vertical="center"/>
    </xf>
    <xf numFmtId="178" fontId="10" fillId="6" borderId="24" xfId="1" applyNumberFormat="1" applyFont="1" applyFill="1" applyBorder="1" applyAlignment="1">
      <alignment horizontal="right" vertical="center"/>
    </xf>
    <xf numFmtId="178" fontId="10" fillId="6" borderId="23" xfId="1" applyNumberFormat="1" applyFont="1" applyFill="1" applyBorder="1" applyAlignment="1">
      <alignment horizontal="right" vertical="center"/>
    </xf>
    <xf numFmtId="182" fontId="3" fillId="0" borderId="0" xfId="0" applyNumberFormat="1" applyFont="1" applyFill="1" applyAlignment="1">
      <alignment vertical="center"/>
    </xf>
    <xf numFmtId="0" fontId="0" fillId="3" borderId="48" xfId="1" applyNumberFormat="1" applyFont="1" applyFill="1" applyBorder="1" applyAlignment="1">
      <alignment horizontal="center" vertical="center"/>
    </xf>
    <xf numFmtId="0" fontId="0" fillId="3" borderId="33" xfId="2" applyFont="1" applyFill="1" applyBorder="1" applyAlignment="1">
      <alignment horizontal="right"/>
    </xf>
    <xf numFmtId="180" fontId="10" fillId="6" borderId="49" xfId="1" applyNumberFormat="1" applyFont="1" applyFill="1" applyBorder="1" applyAlignment="1">
      <alignment vertical="center"/>
    </xf>
    <xf numFmtId="178" fontId="10" fillId="6" borderId="50" xfId="1" applyNumberFormat="1" applyFont="1" applyFill="1" applyBorder="1" applyAlignment="1">
      <alignment vertical="center"/>
    </xf>
    <xf numFmtId="180" fontId="10" fillId="6" borderId="51" xfId="1" applyNumberFormat="1" applyFont="1" applyFill="1" applyBorder="1" applyAlignment="1">
      <alignment vertical="center"/>
    </xf>
    <xf numFmtId="178" fontId="10" fillId="6" borderId="51" xfId="1" applyNumberFormat="1" applyFont="1" applyFill="1" applyBorder="1" applyAlignment="1">
      <alignment vertical="center"/>
    </xf>
    <xf numFmtId="178" fontId="10" fillId="6" borderId="52" xfId="1" applyNumberFormat="1" applyFont="1" applyFill="1" applyBorder="1" applyAlignment="1">
      <alignment vertical="center"/>
    </xf>
    <xf numFmtId="0" fontId="0" fillId="3" borderId="22" xfId="1" applyNumberFormat="1" applyFont="1" applyFill="1" applyBorder="1" applyAlignment="1">
      <alignment horizontal="center" vertical="center"/>
    </xf>
    <xf numFmtId="0" fontId="0" fillId="3" borderId="23" xfId="2" applyFont="1" applyFill="1" applyBorder="1" applyAlignment="1">
      <alignment horizontal="right"/>
    </xf>
    <xf numFmtId="178" fontId="10" fillId="6" borderId="53" xfId="1" applyNumberFormat="1" applyFont="1" applyFill="1" applyBorder="1" applyAlignment="1">
      <alignment vertical="center"/>
    </xf>
    <xf numFmtId="178" fontId="10" fillId="6" borderId="24" xfId="1" applyNumberFormat="1" applyFont="1" applyFill="1" applyBorder="1" applyAlignment="1">
      <alignment vertical="center"/>
    </xf>
    <xf numFmtId="178" fontId="10" fillId="6" borderId="23" xfId="1" applyNumberFormat="1" applyFont="1" applyFill="1" applyBorder="1" applyAlignment="1">
      <alignment vertical="center"/>
    </xf>
    <xf numFmtId="49" fontId="0" fillId="3" borderId="23" xfId="0" applyNumberFormat="1" applyFont="1" applyFill="1" applyBorder="1" applyAlignment="1">
      <alignment horizontal="right" vertical="center"/>
    </xf>
    <xf numFmtId="49" fontId="0" fillId="3" borderId="28" xfId="0" applyNumberFormat="1" applyFont="1" applyFill="1" applyBorder="1" applyAlignment="1">
      <alignment horizontal="right" vertical="center"/>
    </xf>
    <xf numFmtId="180" fontId="10" fillId="6" borderId="54" xfId="1" applyNumberFormat="1" applyFont="1" applyFill="1" applyBorder="1" applyAlignment="1">
      <alignment vertical="center"/>
    </xf>
    <xf numFmtId="178" fontId="10" fillId="6" borderId="55" xfId="1" applyNumberFormat="1" applyFont="1" applyFill="1" applyBorder="1" applyAlignment="1">
      <alignment vertical="center"/>
    </xf>
    <xf numFmtId="180" fontId="10" fillId="6" borderId="29" xfId="1" applyNumberFormat="1" applyFont="1" applyFill="1" applyBorder="1" applyAlignment="1">
      <alignment vertical="center"/>
    </xf>
    <xf numFmtId="178" fontId="10" fillId="6" borderId="56" xfId="1" applyNumberFormat="1" applyFont="1" applyFill="1" applyBorder="1" applyAlignment="1">
      <alignment vertical="center"/>
    </xf>
    <xf numFmtId="178" fontId="10" fillId="6" borderId="57" xfId="1" applyNumberFormat="1" applyFont="1" applyFill="1" applyBorder="1" applyAlignment="1">
      <alignment vertical="center"/>
    </xf>
    <xf numFmtId="180" fontId="10" fillId="6" borderId="34" xfId="1" applyNumberFormat="1" applyFont="1" applyFill="1" applyBorder="1" applyAlignment="1">
      <alignment vertical="center"/>
    </xf>
    <xf numFmtId="0" fontId="0" fillId="3" borderId="58" xfId="1" applyNumberFormat="1" applyFont="1" applyFill="1" applyBorder="1" applyAlignment="1">
      <alignment horizontal="center" vertical="center"/>
    </xf>
    <xf numFmtId="180" fontId="10" fillId="6" borderId="56" xfId="1" applyNumberFormat="1" applyFont="1" applyFill="1" applyBorder="1" applyAlignment="1">
      <alignment vertical="center"/>
    </xf>
    <xf numFmtId="49" fontId="0" fillId="3" borderId="33" xfId="0" applyNumberFormat="1" applyFont="1" applyFill="1" applyBorder="1" applyAlignment="1">
      <alignment horizontal="right" vertical="center"/>
    </xf>
    <xf numFmtId="0" fontId="0" fillId="3" borderId="27" xfId="1" applyNumberFormat="1" applyFont="1" applyFill="1" applyBorder="1" applyAlignment="1">
      <alignment horizontal="center" vertical="center"/>
    </xf>
    <xf numFmtId="178" fontId="10" fillId="6" borderId="59" xfId="1" applyNumberFormat="1" applyFont="1" applyFill="1" applyBorder="1" applyAlignment="1">
      <alignment vertical="center"/>
    </xf>
    <xf numFmtId="178" fontId="10" fillId="6" borderId="29" xfId="1" applyNumberFormat="1" applyFont="1" applyFill="1" applyBorder="1" applyAlignment="1">
      <alignment vertical="center"/>
    </xf>
    <xf numFmtId="178" fontId="10" fillId="6" borderId="28" xfId="1" applyNumberFormat="1" applyFont="1" applyFill="1" applyBorder="1" applyAlignment="1">
      <alignment vertical="center"/>
    </xf>
    <xf numFmtId="0" fontId="0" fillId="3" borderId="32" xfId="1" applyNumberFormat="1" applyFont="1" applyFill="1" applyBorder="1" applyAlignment="1">
      <alignment horizontal="center" vertical="center"/>
    </xf>
    <xf numFmtId="178" fontId="10" fillId="6" borderId="60" xfId="1" applyNumberFormat="1" applyFont="1" applyFill="1" applyBorder="1" applyAlignment="1">
      <alignment vertical="center"/>
    </xf>
    <xf numFmtId="178" fontId="10" fillId="6" borderId="34" xfId="1" applyNumberFormat="1" applyFont="1" applyFill="1" applyBorder="1" applyAlignment="1">
      <alignment vertical="center"/>
    </xf>
    <xf numFmtId="178" fontId="10" fillId="6" borderId="33" xfId="1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0" fillId="2" borderId="0" xfId="0" applyFont="1" applyFill="1" applyAlignment="1">
      <alignment horizontal="right" vertical="center"/>
    </xf>
    <xf numFmtId="49" fontId="21" fillId="3" borderId="22" xfId="0" applyNumberFormat="1" applyFont="1" applyFill="1" applyBorder="1" applyAlignment="1">
      <alignment horizontal="right" vertical="center"/>
    </xf>
    <xf numFmtId="49" fontId="21" fillId="3" borderId="23" xfId="0" applyNumberFormat="1" applyFont="1" applyFill="1" applyBorder="1" applyAlignment="1">
      <alignment horizontal="right" vertical="center"/>
    </xf>
    <xf numFmtId="3" fontId="22" fillId="2" borderId="0" xfId="0" applyNumberFormat="1" applyFont="1" applyFill="1" applyBorder="1" applyAlignment="1">
      <alignment vertical="center"/>
    </xf>
    <xf numFmtId="49" fontId="21" fillId="3" borderId="25" xfId="0" applyNumberFormat="1" applyFont="1" applyFill="1" applyBorder="1" applyAlignment="1">
      <alignment horizontal="right" vertical="center"/>
    </xf>
    <xf numFmtId="0" fontId="21" fillId="0" borderId="0" xfId="0" applyFont="1">
      <alignment vertical="center"/>
    </xf>
    <xf numFmtId="3" fontId="21" fillId="2" borderId="0" xfId="0" applyNumberFormat="1" applyFont="1" applyFill="1" applyBorder="1" applyAlignment="1">
      <alignment vertical="center"/>
    </xf>
    <xf numFmtId="183" fontId="23" fillId="0" borderId="0" xfId="0" applyNumberFormat="1" applyFont="1" applyFill="1" applyAlignment="1">
      <alignment horizontal="right" vertical="center"/>
    </xf>
    <xf numFmtId="177" fontId="10" fillId="0" borderId="22" xfId="0" applyNumberFormat="1" applyFont="1" applyFill="1" applyBorder="1" applyAlignment="1">
      <alignment vertical="center"/>
    </xf>
    <xf numFmtId="178" fontId="10" fillId="0" borderId="24" xfId="0" applyNumberFormat="1" applyFont="1" applyFill="1" applyBorder="1" applyAlignment="1">
      <alignment vertical="center"/>
    </xf>
    <xf numFmtId="178" fontId="10" fillId="0" borderId="23" xfId="0" applyNumberFormat="1" applyFont="1" applyFill="1" applyBorder="1" applyAlignment="1">
      <alignment vertical="center"/>
    </xf>
    <xf numFmtId="177" fontId="10" fillId="7" borderId="34" xfId="0" applyNumberFormat="1" applyFont="1" applyFill="1" applyBorder="1" applyAlignment="1">
      <alignment vertical="center"/>
    </xf>
    <xf numFmtId="177" fontId="10" fillId="7" borderId="24" xfId="0" applyNumberFormat="1" applyFont="1" applyFill="1" applyBorder="1" applyAlignment="1">
      <alignment vertical="center"/>
    </xf>
    <xf numFmtId="177" fontId="10" fillId="7" borderId="29" xfId="0" applyNumberFormat="1" applyFont="1" applyFill="1" applyBorder="1" applyAlignment="1">
      <alignment vertical="center"/>
    </xf>
    <xf numFmtId="180" fontId="10" fillId="7" borderId="24" xfId="1" applyNumberFormat="1" applyFont="1" applyFill="1" applyBorder="1" applyAlignment="1">
      <alignment vertical="center"/>
    </xf>
    <xf numFmtId="180" fontId="10" fillId="7" borderId="34" xfId="1" applyNumberFormat="1" applyFont="1" applyFill="1" applyBorder="1" applyAlignment="1">
      <alignment vertical="center"/>
    </xf>
    <xf numFmtId="0" fontId="0" fillId="3" borderId="43" xfId="1" applyNumberFormat="1" applyFont="1" applyFill="1" applyBorder="1" applyAlignment="1">
      <alignment horizontal="center" vertical="center"/>
    </xf>
    <xf numFmtId="49" fontId="0" fillId="3" borderId="44" xfId="0" applyNumberFormat="1" applyFont="1" applyFill="1" applyBorder="1" applyAlignment="1">
      <alignment horizontal="right" vertical="center"/>
    </xf>
    <xf numFmtId="180" fontId="10" fillId="6" borderId="45" xfId="1" applyNumberFormat="1" applyFont="1" applyFill="1" applyBorder="1" applyAlignment="1">
      <alignment vertical="center"/>
    </xf>
    <xf numFmtId="178" fontId="10" fillId="6" borderId="44" xfId="1" applyNumberFormat="1" applyFont="1" applyFill="1" applyBorder="1" applyAlignment="1">
      <alignment vertical="center"/>
    </xf>
    <xf numFmtId="178" fontId="10" fillId="6" borderId="61" xfId="1" applyNumberFormat="1" applyFont="1" applyFill="1" applyBorder="1" applyAlignment="1">
      <alignment vertical="center"/>
    </xf>
    <xf numFmtId="178" fontId="10" fillId="6" borderId="45" xfId="1" applyNumberFormat="1" applyFont="1" applyFill="1" applyBorder="1" applyAlignment="1">
      <alignment vertical="center"/>
    </xf>
    <xf numFmtId="0" fontId="24" fillId="2" borderId="0" xfId="0" applyFont="1" applyFill="1" applyAlignment="1">
      <alignment vertical="top" wrapText="1"/>
    </xf>
    <xf numFmtId="0" fontId="24" fillId="2" borderId="0" xfId="0" applyFont="1" applyFill="1" applyAlignment="1">
      <alignment vertical="top"/>
    </xf>
    <xf numFmtId="0" fontId="0" fillId="3" borderId="1" xfId="1" applyFont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center"/>
    </xf>
    <xf numFmtId="0" fontId="0" fillId="3" borderId="6" xfId="1" applyFont="1" applyFill="1" applyBorder="1" applyAlignment="1">
      <alignment horizontal="center" vertical="center"/>
    </xf>
    <xf numFmtId="0" fontId="0" fillId="3" borderId="7" xfId="1" applyFont="1" applyFill="1" applyBorder="1" applyAlignment="1">
      <alignment horizontal="center" vertical="center"/>
    </xf>
    <xf numFmtId="0" fontId="0" fillId="3" borderId="12" xfId="1" applyFont="1" applyFill="1" applyBorder="1" applyAlignment="1">
      <alignment horizontal="center" vertical="center"/>
    </xf>
    <xf numFmtId="0" fontId="0" fillId="3" borderId="13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/>
    </xf>
    <xf numFmtId="0" fontId="12" fillId="5" borderId="9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/>
    </xf>
    <xf numFmtId="49" fontId="16" fillId="3" borderId="6" xfId="0" applyNumberFormat="1" applyFont="1" applyFill="1" applyBorder="1" applyAlignment="1">
      <alignment horizontal="center" vertical="center"/>
    </xf>
    <xf numFmtId="49" fontId="16" fillId="3" borderId="7" xfId="0" applyNumberFormat="1" applyFont="1" applyFill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</cellXfs>
  <cellStyles count="3">
    <cellStyle name="標準" xfId="0" builtinId="0"/>
    <cellStyle name="標準_c-01sn" xfId="1"/>
    <cellStyle name="標準_総合乳価推移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9"/>
  <sheetViews>
    <sheetView showGridLines="0" workbookViewId="0">
      <pane xSplit="3" ySplit="7" topLeftCell="D26" activePane="bottomRight" state="frozen"/>
      <selection pane="topRight" activeCell="D1" sqref="D1"/>
      <selection pane="bottomLeft" activeCell="A8" sqref="A8"/>
      <selection pane="bottomRight" activeCell="H33" sqref="H33"/>
    </sheetView>
  </sheetViews>
  <sheetFormatPr defaultRowHeight="13.5" x14ac:dyDescent="0.15"/>
  <sheetData>
    <row r="2" spans="2:10" ht="14.25" x14ac:dyDescent="0.15">
      <c r="B2" s="112" t="s">
        <v>120</v>
      </c>
      <c r="C2" s="113"/>
      <c r="D2" s="114"/>
      <c r="E2" s="114"/>
      <c r="F2" s="114"/>
      <c r="G2" s="114"/>
      <c r="H2" s="114"/>
      <c r="I2" s="114"/>
      <c r="J2" s="115"/>
    </row>
    <row r="3" spans="2:10" ht="14.25" x14ac:dyDescent="0.15">
      <c r="B3" s="114"/>
      <c r="C3" s="113"/>
      <c r="D3" s="114"/>
      <c r="E3" s="114"/>
      <c r="F3" s="114"/>
      <c r="G3" s="114"/>
      <c r="H3" s="114"/>
      <c r="I3" s="114"/>
      <c r="J3" s="116"/>
    </row>
    <row r="4" spans="2:10" x14ac:dyDescent="0.15">
      <c r="B4" s="117"/>
      <c r="C4" s="118"/>
      <c r="D4" s="117"/>
      <c r="E4" s="119"/>
      <c r="F4" s="117"/>
      <c r="G4" s="119"/>
      <c r="H4" s="117"/>
      <c r="I4" s="119" t="s">
        <v>121</v>
      </c>
      <c r="J4" s="116"/>
    </row>
    <row r="5" spans="2:10" s="88" customFormat="1" ht="12" x14ac:dyDescent="0.15">
      <c r="B5" s="187" t="s">
        <v>122</v>
      </c>
      <c r="C5" s="188"/>
      <c r="D5" s="193" t="s">
        <v>5</v>
      </c>
      <c r="E5" s="12"/>
      <c r="F5" s="13"/>
      <c r="G5" s="12"/>
      <c r="H5" s="13"/>
      <c r="I5" s="14"/>
      <c r="J5" s="116"/>
    </row>
    <row r="6" spans="2:10" s="88" customFormat="1" ht="12" customHeight="1" x14ac:dyDescent="0.15">
      <c r="B6" s="189"/>
      <c r="C6" s="190"/>
      <c r="D6" s="194"/>
      <c r="E6" s="120"/>
      <c r="F6" s="196" t="s">
        <v>9</v>
      </c>
      <c r="G6" s="18"/>
      <c r="H6" s="196" t="s">
        <v>10</v>
      </c>
      <c r="I6" s="19"/>
      <c r="J6" s="116"/>
    </row>
    <row r="7" spans="2:10" s="88" customFormat="1" ht="12" x14ac:dyDescent="0.15">
      <c r="B7" s="191"/>
      <c r="C7" s="192"/>
      <c r="D7" s="195"/>
      <c r="E7" s="121" t="s">
        <v>123</v>
      </c>
      <c r="F7" s="197"/>
      <c r="G7" s="121" t="s">
        <v>123</v>
      </c>
      <c r="H7" s="198"/>
      <c r="I7" s="122" t="s">
        <v>123</v>
      </c>
      <c r="J7" s="116"/>
    </row>
    <row r="8" spans="2:10" s="88" customFormat="1" x14ac:dyDescent="0.15">
      <c r="B8" s="123">
        <v>1985</v>
      </c>
      <c r="C8" s="124" t="s">
        <v>124</v>
      </c>
      <c r="D8" s="125">
        <f>F8+H8</f>
        <v>329389</v>
      </c>
      <c r="E8" s="126" t="s">
        <v>125</v>
      </c>
      <c r="F8" s="127">
        <v>187515</v>
      </c>
      <c r="G8" s="128" t="s">
        <v>125</v>
      </c>
      <c r="H8" s="127">
        <v>141874</v>
      </c>
      <c r="I8" s="129" t="s">
        <v>125</v>
      </c>
      <c r="J8" s="130"/>
    </row>
    <row r="9" spans="2:10" s="88" customFormat="1" x14ac:dyDescent="0.15">
      <c r="B9" s="131">
        <v>1986</v>
      </c>
      <c r="C9" s="132">
        <v>61</v>
      </c>
      <c r="D9" s="133">
        <f t="shared" ref="D9:D41" si="0">F9+H9</f>
        <v>351542</v>
      </c>
      <c r="E9" s="134">
        <f>D9/D8*100</f>
        <v>106.72548263603217</v>
      </c>
      <c r="F9" s="135">
        <v>207194</v>
      </c>
      <c r="G9" s="136">
        <f>F9/F8*100</f>
        <v>110.49462709649896</v>
      </c>
      <c r="H9" s="135">
        <v>144348</v>
      </c>
      <c r="I9" s="137">
        <f>H9/H8*100</f>
        <v>101.74380083736274</v>
      </c>
      <c r="J9" s="130"/>
    </row>
    <row r="10" spans="2:10" s="88" customFormat="1" x14ac:dyDescent="0.15">
      <c r="B10" s="138">
        <v>1987</v>
      </c>
      <c r="C10" s="139">
        <v>62</v>
      </c>
      <c r="D10" s="125">
        <f t="shared" si="0"/>
        <v>383732</v>
      </c>
      <c r="E10" s="140">
        <f t="shared" ref="E10:E42" si="1">D10/D9*100</f>
        <v>109.15680060988444</v>
      </c>
      <c r="F10" s="127">
        <v>225054</v>
      </c>
      <c r="G10" s="141">
        <f t="shared" ref="G10:G38" si="2">F10/F9*100</f>
        <v>108.61994073187446</v>
      </c>
      <c r="H10" s="127">
        <v>158678</v>
      </c>
      <c r="I10" s="142">
        <f t="shared" ref="I10:I38" si="3">H10/H9*100</f>
        <v>109.92739767783412</v>
      </c>
      <c r="J10" s="130"/>
    </row>
    <row r="11" spans="2:10" s="88" customFormat="1" x14ac:dyDescent="0.15">
      <c r="B11" s="138">
        <v>1988</v>
      </c>
      <c r="C11" s="139">
        <v>63</v>
      </c>
      <c r="D11" s="125">
        <f>F11+H11</f>
        <v>435330</v>
      </c>
      <c r="E11" s="140">
        <f t="shared" si="1"/>
        <v>113.4463636079347</v>
      </c>
      <c r="F11" s="127">
        <v>262396</v>
      </c>
      <c r="G11" s="141">
        <f t="shared" si="2"/>
        <v>116.5924622535036</v>
      </c>
      <c r="H11" s="127">
        <v>172934</v>
      </c>
      <c r="I11" s="142">
        <f t="shared" si="3"/>
        <v>108.98423221870708</v>
      </c>
      <c r="J11" s="130"/>
    </row>
    <row r="12" spans="2:10" s="88" customFormat="1" x14ac:dyDescent="0.15">
      <c r="B12" s="138">
        <v>1989</v>
      </c>
      <c r="C12" s="143" t="s">
        <v>126</v>
      </c>
      <c r="D12" s="125">
        <f t="shared" si="0"/>
        <v>457128</v>
      </c>
      <c r="E12" s="140">
        <f t="shared" si="1"/>
        <v>105.00723589001446</v>
      </c>
      <c r="F12" s="127">
        <v>288740</v>
      </c>
      <c r="G12" s="141">
        <f t="shared" si="2"/>
        <v>110.03978719187792</v>
      </c>
      <c r="H12" s="127">
        <v>168388</v>
      </c>
      <c r="I12" s="142">
        <f t="shared" si="3"/>
        <v>97.371251460094598</v>
      </c>
      <c r="J12" s="130"/>
    </row>
    <row r="13" spans="2:10" s="88" customFormat="1" x14ac:dyDescent="0.15">
      <c r="B13" s="138">
        <v>1990</v>
      </c>
      <c r="C13" s="144" t="s">
        <v>127</v>
      </c>
      <c r="D13" s="145">
        <f t="shared" si="0"/>
        <v>469873</v>
      </c>
      <c r="E13" s="146">
        <f t="shared" si="1"/>
        <v>102.78805936192927</v>
      </c>
      <c r="F13" s="147">
        <v>306586</v>
      </c>
      <c r="G13" s="148">
        <f t="shared" si="2"/>
        <v>106.18064694881208</v>
      </c>
      <c r="H13" s="147">
        <v>163287</v>
      </c>
      <c r="I13" s="149">
        <f t="shared" si="3"/>
        <v>96.970686747274144</v>
      </c>
      <c r="J13" s="130"/>
    </row>
    <row r="14" spans="2:10" s="88" customFormat="1" x14ac:dyDescent="0.15">
      <c r="B14" s="131">
        <v>1991</v>
      </c>
      <c r="C14" s="143" t="s">
        <v>128</v>
      </c>
      <c r="D14" s="125">
        <f t="shared" si="0"/>
        <v>450376</v>
      </c>
      <c r="E14" s="134">
        <f t="shared" si="1"/>
        <v>95.850580901647902</v>
      </c>
      <c r="F14" s="150">
        <v>300458</v>
      </c>
      <c r="G14" s="136">
        <f t="shared" si="2"/>
        <v>98.001213362645387</v>
      </c>
      <c r="H14" s="150">
        <v>149918</v>
      </c>
      <c r="I14" s="137">
        <f t="shared" si="3"/>
        <v>91.812575404043187</v>
      </c>
      <c r="J14" s="130"/>
    </row>
    <row r="15" spans="2:10" s="88" customFormat="1" x14ac:dyDescent="0.15">
      <c r="B15" s="138">
        <v>1992</v>
      </c>
      <c r="C15" s="143" t="s">
        <v>94</v>
      </c>
      <c r="D15" s="125">
        <f t="shared" si="0"/>
        <v>504664</v>
      </c>
      <c r="E15" s="140">
        <f t="shared" si="1"/>
        <v>112.05392827326502</v>
      </c>
      <c r="F15" s="127">
        <v>354270</v>
      </c>
      <c r="G15" s="141">
        <f t="shared" si="2"/>
        <v>117.90999074745886</v>
      </c>
      <c r="H15" s="127">
        <v>150394</v>
      </c>
      <c r="I15" s="142">
        <f t="shared" si="3"/>
        <v>100.31750690377406</v>
      </c>
      <c r="J15" s="130"/>
    </row>
    <row r="16" spans="2:10" s="88" customFormat="1" x14ac:dyDescent="0.15">
      <c r="B16" s="138">
        <v>1993</v>
      </c>
      <c r="C16" s="143" t="s">
        <v>57</v>
      </c>
      <c r="D16" s="125">
        <f t="shared" si="0"/>
        <v>545173</v>
      </c>
      <c r="E16" s="140">
        <f t="shared" si="1"/>
        <v>108.02692484504541</v>
      </c>
      <c r="F16" s="127">
        <v>393294</v>
      </c>
      <c r="G16" s="141">
        <f t="shared" si="2"/>
        <v>111.01532729274281</v>
      </c>
      <c r="H16" s="127">
        <v>151879</v>
      </c>
      <c r="I16" s="142">
        <f t="shared" si="3"/>
        <v>100.98740641248986</v>
      </c>
      <c r="J16" s="130"/>
    </row>
    <row r="17" spans="2:10" s="88" customFormat="1" x14ac:dyDescent="0.15">
      <c r="B17" s="138">
        <v>1994</v>
      </c>
      <c r="C17" s="143" t="s">
        <v>58</v>
      </c>
      <c r="D17" s="125">
        <f t="shared" si="0"/>
        <v>619746</v>
      </c>
      <c r="E17" s="140">
        <f t="shared" si="1"/>
        <v>113.67877719549575</v>
      </c>
      <c r="F17" s="127">
        <v>464761</v>
      </c>
      <c r="G17" s="141">
        <f t="shared" si="2"/>
        <v>118.17139341052749</v>
      </c>
      <c r="H17" s="127">
        <v>154985</v>
      </c>
      <c r="I17" s="142">
        <f t="shared" si="3"/>
        <v>102.04504901928509</v>
      </c>
      <c r="J17" s="130"/>
    </row>
    <row r="18" spans="2:10" s="88" customFormat="1" x14ac:dyDescent="0.15">
      <c r="B18" s="151">
        <v>1995</v>
      </c>
      <c r="C18" s="143" t="s">
        <v>59</v>
      </c>
      <c r="D18" s="125">
        <f t="shared" si="0"/>
        <v>638580</v>
      </c>
      <c r="E18" s="146">
        <f t="shared" si="1"/>
        <v>103.03898693981081</v>
      </c>
      <c r="F18" s="152">
        <v>487482</v>
      </c>
      <c r="G18" s="148">
        <f t="shared" si="2"/>
        <v>104.88874927113075</v>
      </c>
      <c r="H18" s="152">
        <v>151098</v>
      </c>
      <c r="I18" s="149">
        <f t="shared" si="3"/>
        <v>97.492015356324799</v>
      </c>
      <c r="J18" s="130"/>
    </row>
    <row r="19" spans="2:10" s="88" customFormat="1" x14ac:dyDescent="0.15">
      <c r="B19" s="138">
        <v>1996</v>
      </c>
      <c r="C19" s="153" t="s">
        <v>60</v>
      </c>
      <c r="D19" s="133">
        <f t="shared" si="0"/>
        <v>688918</v>
      </c>
      <c r="E19" s="134">
        <f t="shared" si="1"/>
        <v>107.88280246797581</v>
      </c>
      <c r="F19" s="127">
        <v>534931</v>
      </c>
      <c r="G19" s="136">
        <f t="shared" si="2"/>
        <v>109.73348759543941</v>
      </c>
      <c r="H19" s="127">
        <v>153987</v>
      </c>
      <c r="I19" s="137">
        <f t="shared" si="3"/>
        <v>101.91200412977008</v>
      </c>
      <c r="J19" s="130"/>
    </row>
    <row r="20" spans="2:10" s="88" customFormat="1" x14ac:dyDescent="0.15">
      <c r="B20" s="138">
        <v>1997</v>
      </c>
      <c r="C20" s="143" t="s">
        <v>61</v>
      </c>
      <c r="D20" s="125">
        <f t="shared" si="0"/>
        <v>758555</v>
      </c>
      <c r="E20" s="140">
        <f t="shared" si="1"/>
        <v>110.10816962250951</v>
      </c>
      <c r="F20" s="127">
        <v>603240</v>
      </c>
      <c r="G20" s="141">
        <f t="shared" si="2"/>
        <v>112.7696843144256</v>
      </c>
      <c r="H20" s="127">
        <v>155315</v>
      </c>
      <c r="I20" s="142">
        <f t="shared" si="3"/>
        <v>100.86241046322093</v>
      </c>
      <c r="J20" s="130"/>
    </row>
    <row r="21" spans="2:10" s="88" customFormat="1" x14ac:dyDescent="0.15">
      <c r="B21" s="138">
        <v>1998</v>
      </c>
      <c r="C21" s="143" t="s">
        <v>62</v>
      </c>
      <c r="D21" s="125">
        <f t="shared" si="0"/>
        <v>788976</v>
      </c>
      <c r="E21" s="140">
        <f t="shared" si="1"/>
        <v>104.01038817224855</v>
      </c>
      <c r="F21" s="127">
        <f>SUM(月別!F8:F19)</f>
        <v>643042</v>
      </c>
      <c r="G21" s="141">
        <f t="shared" si="2"/>
        <v>106.59803726543333</v>
      </c>
      <c r="H21" s="127">
        <f>SUM(月別!H8:H19)</f>
        <v>145934</v>
      </c>
      <c r="I21" s="142">
        <f t="shared" si="3"/>
        <v>93.960016740173188</v>
      </c>
      <c r="J21" s="130"/>
    </row>
    <row r="22" spans="2:10" s="88" customFormat="1" x14ac:dyDescent="0.15">
      <c r="B22" s="138">
        <v>1999</v>
      </c>
      <c r="C22" s="143" t="s">
        <v>63</v>
      </c>
      <c r="D22" s="125">
        <f t="shared" si="0"/>
        <v>861920</v>
      </c>
      <c r="E22" s="140">
        <f t="shared" si="1"/>
        <v>109.24540163452374</v>
      </c>
      <c r="F22" s="127">
        <f>SUM(月別!F20:F31)</f>
        <v>719486</v>
      </c>
      <c r="G22" s="141">
        <f t="shared" si="2"/>
        <v>111.88787046569276</v>
      </c>
      <c r="H22" s="127">
        <v>142434</v>
      </c>
      <c r="I22" s="142">
        <f t="shared" si="3"/>
        <v>97.60165554291666</v>
      </c>
      <c r="J22" s="130"/>
    </row>
    <row r="23" spans="2:10" s="88" customFormat="1" x14ac:dyDescent="0.15">
      <c r="B23" s="151">
        <v>2000</v>
      </c>
      <c r="C23" s="144" t="s">
        <v>64</v>
      </c>
      <c r="D23" s="145">
        <f t="shared" si="0"/>
        <v>830955</v>
      </c>
      <c r="E23" s="146">
        <f t="shared" si="1"/>
        <v>96.407439205494711</v>
      </c>
      <c r="F23" s="147">
        <f>SUM(月別!F32:F43)</f>
        <v>695268</v>
      </c>
      <c r="G23" s="148">
        <f t="shared" si="2"/>
        <v>96.633985928843643</v>
      </c>
      <c r="H23" s="147">
        <v>135687</v>
      </c>
      <c r="I23" s="149">
        <f t="shared" si="3"/>
        <v>95.263069211003</v>
      </c>
      <c r="J23" s="130"/>
    </row>
    <row r="24" spans="2:10" s="88" customFormat="1" x14ac:dyDescent="0.15">
      <c r="B24" s="131">
        <v>2001</v>
      </c>
      <c r="C24" s="143" t="s">
        <v>129</v>
      </c>
      <c r="D24" s="125">
        <f t="shared" si="0"/>
        <v>814877</v>
      </c>
      <c r="E24" s="134">
        <f t="shared" si="1"/>
        <v>98.065117846333436</v>
      </c>
      <c r="F24" s="127">
        <f>SUM(月別!F44:F55)</f>
        <v>685411</v>
      </c>
      <c r="G24" s="136">
        <f t="shared" si="2"/>
        <v>98.582273310435681</v>
      </c>
      <c r="H24" s="127">
        <f>SUM(月別!H44:H55)</f>
        <v>129466</v>
      </c>
      <c r="I24" s="137">
        <f t="shared" si="3"/>
        <v>95.415183473729982</v>
      </c>
      <c r="J24" s="130"/>
    </row>
    <row r="25" spans="2:10" s="88" customFormat="1" x14ac:dyDescent="0.15">
      <c r="B25" s="138">
        <v>2002</v>
      </c>
      <c r="C25" s="143" t="s">
        <v>130</v>
      </c>
      <c r="D25" s="125">
        <f t="shared" si="0"/>
        <v>912913</v>
      </c>
      <c r="E25" s="140">
        <f t="shared" si="1"/>
        <v>112.03077274238935</v>
      </c>
      <c r="F25" s="127">
        <f>SUM(月別!F56:F67)</f>
        <v>785742</v>
      </c>
      <c r="G25" s="141">
        <f t="shared" si="2"/>
        <v>114.63807846678856</v>
      </c>
      <c r="H25" s="127">
        <v>127171</v>
      </c>
      <c r="I25" s="142">
        <f t="shared" si="3"/>
        <v>98.227333817372894</v>
      </c>
      <c r="J25" s="130"/>
    </row>
    <row r="26" spans="2:10" s="88" customFormat="1" x14ac:dyDescent="0.15">
      <c r="B26" s="138">
        <v>2003</v>
      </c>
      <c r="C26" s="143" t="s">
        <v>131</v>
      </c>
      <c r="D26" s="125">
        <f t="shared" si="0"/>
        <v>915470</v>
      </c>
      <c r="E26" s="140">
        <f t="shared" si="1"/>
        <v>100.28009240749118</v>
      </c>
      <c r="F26" s="127">
        <f>SUM(月別!F68:F79)</f>
        <v>792216</v>
      </c>
      <c r="G26" s="141">
        <f t="shared" si="2"/>
        <v>100.82393457394411</v>
      </c>
      <c r="H26" s="127">
        <f>SUM(月別!H68:H79)</f>
        <v>123254</v>
      </c>
      <c r="I26" s="142">
        <f t="shared" si="3"/>
        <v>96.919895259139267</v>
      </c>
      <c r="J26" s="130"/>
    </row>
    <row r="27" spans="2:10" s="88" customFormat="1" x14ac:dyDescent="0.15">
      <c r="B27" s="138">
        <v>2004</v>
      </c>
      <c r="C27" s="143" t="s">
        <v>132</v>
      </c>
      <c r="D27" s="125">
        <f t="shared" si="0"/>
        <v>902420</v>
      </c>
      <c r="E27" s="140">
        <f t="shared" si="1"/>
        <v>98.574502714452677</v>
      </c>
      <c r="F27" s="127">
        <f>SUM(月別!F80:F91)</f>
        <v>777548</v>
      </c>
      <c r="G27" s="141">
        <f t="shared" si="2"/>
        <v>98.148484756682521</v>
      </c>
      <c r="H27" s="127">
        <v>124872</v>
      </c>
      <c r="I27" s="142">
        <f t="shared" si="3"/>
        <v>101.31273630064743</v>
      </c>
      <c r="J27" s="130"/>
    </row>
    <row r="28" spans="2:10" s="88" customFormat="1" x14ac:dyDescent="0.15">
      <c r="B28" s="138">
        <v>2005</v>
      </c>
      <c r="C28" s="143" t="s">
        <v>133</v>
      </c>
      <c r="D28" s="125">
        <f t="shared" si="0"/>
        <v>913730</v>
      </c>
      <c r="E28" s="146">
        <f t="shared" si="1"/>
        <v>101.25329669111944</v>
      </c>
      <c r="F28" s="127">
        <f>SUM(月別!F92:F103)</f>
        <v>799936</v>
      </c>
      <c r="G28" s="148">
        <f t="shared" si="2"/>
        <v>102.87930777263912</v>
      </c>
      <c r="H28" s="127">
        <f>SUM(月別!H92:H103)</f>
        <v>113794</v>
      </c>
      <c r="I28" s="149">
        <f t="shared" si="3"/>
        <v>91.128515599974364</v>
      </c>
      <c r="J28" s="130"/>
    </row>
    <row r="29" spans="2:10" s="88" customFormat="1" x14ac:dyDescent="0.15">
      <c r="B29" s="131">
        <v>2006</v>
      </c>
      <c r="C29" s="153" t="s">
        <v>134</v>
      </c>
      <c r="D29" s="133">
        <f t="shared" si="0"/>
        <v>959479.48486146471</v>
      </c>
      <c r="E29" s="134">
        <f t="shared" si="1"/>
        <v>105.0068931589709</v>
      </c>
      <c r="F29" s="135">
        <f>SUM(月別!F104:F115)</f>
        <v>839324</v>
      </c>
      <c r="G29" s="136">
        <f t="shared" si="2"/>
        <v>104.92389391151291</v>
      </c>
      <c r="H29" s="135">
        <v>120155.48486146465</v>
      </c>
      <c r="I29" s="137">
        <f t="shared" si="3"/>
        <v>105.59035174215217</v>
      </c>
      <c r="J29" s="130"/>
    </row>
    <row r="30" spans="2:10" s="88" customFormat="1" x14ac:dyDescent="0.15">
      <c r="B30" s="138">
        <v>2007</v>
      </c>
      <c r="C30" s="143" t="s">
        <v>135</v>
      </c>
      <c r="D30" s="125">
        <f t="shared" si="0"/>
        <v>955918</v>
      </c>
      <c r="E30" s="140">
        <f t="shared" si="1"/>
        <v>99.62881073356364</v>
      </c>
      <c r="F30" s="127">
        <f>SUM(月別!F116:F127)</f>
        <v>844343</v>
      </c>
      <c r="G30" s="141">
        <f t="shared" si="2"/>
        <v>100.59798123251569</v>
      </c>
      <c r="H30" s="127">
        <f>SUM(月別!H116:H127)</f>
        <v>111575</v>
      </c>
      <c r="I30" s="142">
        <f t="shared" si="3"/>
        <v>92.858848789668102</v>
      </c>
      <c r="J30" s="130"/>
    </row>
    <row r="31" spans="2:10" s="88" customFormat="1" x14ac:dyDescent="0.15">
      <c r="B31" s="138">
        <v>2008</v>
      </c>
      <c r="C31" s="143" t="s">
        <v>136</v>
      </c>
      <c r="D31" s="125">
        <f t="shared" si="0"/>
        <v>918901</v>
      </c>
      <c r="E31" s="140">
        <f t="shared" si="1"/>
        <v>96.127596718546997</v>
      </c>
      <c r="F31" s="127">
        <f>SUM(月別!F128:F139)</f>
        <v>813404</v>
      </c>
      <c r="G31" s="141">
        <f t="shared" si="2"/>
        <v>96.335730858193898</v>
      </c>
      <c r="H31" s="127">
        <f>SUM(月別!H128:H139)</f>
        <v>105497</v>
      </c>
      <c r="I31" s="142">
        <f t="shared" si="3"/>
        <v>94.552543132422144</v>
      </c>
      <c r="J31" s="130"/>
    </row>
    <row r="32" spans="2:10" s="88" customFormat="1" x14ac:dyDescent="0.15">
      <c r="B32" s="138">
        <v>2009</v>
      </c>
      <c r="C32" s="143" t="s">
        <v>137</v>
      </c>
      <c r="D32" s="125">
        <f t="shared" si="0"/>
        <v>923423</v>
      </c>
      <c r="E32" s="140">
        <f t="shared" si="1"/>
        <v>100.49210959613713</v>
      </c>
      <c r="F32" s="127">
        <f>SUM(月別!F140:F151)</f>
        <v>821389</v>
      </c>
      <c r="G32" s="141">
        <f t="shared" si="2"/>
        <v>100.98167700183427</v>
      </c>
      <c r="H32" s="127">
        <f>SUM(月別!H140:H151)</f>
        <v>102034</v>
      </c>
      <c r="I32" s="142">
        <f t="shared" si="3"/>
        <v>96.717442202147936</v>
      </c>
      <c r="J32" s="130"/>
    </row>
    <row r="33" spans="2:10" s="88" customFormat="1" x14ac:dyDescent="0.15">
      <c r="B33" s="151">
        <v>2010</v>
      </c>
      <c r="C33" s="144" t="s">
        <v>138</v>
      </c>
      <c r="D33" s="145">
        <f t="shared" si="0"/>
        <v>949836</v>
      </c>
      <c r="E33" s="146">
        <f t="shared" si="1"/>
        <v>102.86033594571502</v>
      </c>
      <c r="F33" s="147">
        <f>SUM(月別!F152:F163)</f>
        <v>840988</v>
      </c>
      <c r="G33" s="148">
        <f t="shared" si="2"/>
        <v>102.38608016420964</v>
      </c>
      <c r="H33" s="147">
        <f>SUM(月別!H152:H163)</f>
        <v>108848</v>
      </c>
      <c r="I33" s="149">
        <f t="shared" si="3"/>
        <v>106.67816610149559</v>
      </c>
      <c r="J33" s="130"/>
    </row>
    <row r="34" spans="2:10" s="88" customFormat="1" x14ac:dyDescent="0.15">
      <c r="B34" s="138">
        <v>2011</v>
      </c>
      <c r="C34" s="153" t="s">
        <v>139</v>
      </c>
      <c r="D34" s="125">
        <f t="shared" si="0"/>
        <v>977132.19817707129</v>
      </c>
      <c r="E34" s="134">
        <f t="shared" si="1"/>
        <v>102.87378012383941</v>
      </c>
      <c r="F34" s="150">
        <f>SUM(月別!F164:F175)</f>
        <v>842820</v>
      </c>
      <c r="G34" s="136">
        <f t="shared" si="2"/>
        <v>100.21783901791703</v>
      </c>
      <c r="H34" s="150">
        <v>134312.19817707132</v>
      </c>
      <c r="I34" s="137">
        <f t="shared" si="3"/>
        <v>123.39427290999497</v>
      </c>
      <c r="J34" s="130"/>
    </row>
    <row r="35" spans="2:10" s="88" customFormat="1" x14ac:dyDescent="0.15">
      <c r="B35" s="138">
        <v>2012</v>
      </c>
      <c r="C35" s="143" t="s">
        <v>140</v>
      </c>
      <c r="D35" s="125">
        <f t="shared" si="0"/>
        <v>1154023</v>
      </c>
      <c r="E35" s="140">
        <f t="shared" si="1"/>
        <v>118.10305730922946</v>
      </c>
      <c r="F35" s="127">
        <f>SUM(月別!F176:F187)</f>
        <v>983566</v>
      </c>
      <c r="G35" s="141">
        <f t="shared" si="2"/>
        <v>116.69941387247573</v>
      </c>
      <c r="H35" s="127">
        <v>170457</v>
      </c>
      <c r="I35" s="142">
        <f t="shared" si="3"/>
        <v>126.91103437625</v>
      </c>
      <c r="J35" s="130"/>
    </row>
    <row r="36" spans="2:10" s="88" customFormat="1" x14ac:dyDescent="0.15">
      <c r="B36" s="138">
        <v>2013</v>
      </c>
      <c r="C36" s="143" t="s">
        <v>141</v>
      </c>
      <c r="D36" s="125">
        <f t="shared" si="0"/>
        <v>1199010</v>
      </c>
      <c r="E36" s="140">
        <f t="shared" si="1"/>
        <v>103.89827585758688</v>
      </c>
      <c r="F36" s="127">
        <f>SUM(月別!F188:F199)</f>
        <v>1003238</v>
      </c>
      <c r="G36" s="141">
        <f t="shared" si="2"/>
        <v>102.00006913618405</v>
      </c>
      <c r="H36" s="127">
        <v>195772</v>
      </c>
      <c r="I36" s="142">
        <f t="shared" si="3"/>
        <v>114.85125280862623</v>
      </c>
      <c r="J36" s="130"/>
    </row>
    <row r="37" spans="2:10" s="88" customFormat="1" x14ac:dyDescent="0.15">
      <c r="B37" s="138">
        <v>2014</v>
      </c>
      <c r="C37" s="143" t="s">
        <v>142</v>
      </c>
      <c r="D37" s="125">
        <f t="shared" si="0"/>
        <v>1203507</v>
      </c>
      <c r="E37" s="140">
        <f t="shared" si="1"/>
        <v>100.37505942402483</v>
      </c>
      <c r="F37" s="127">
        <f>SUM(月別!F200:F211)</f>
        <v>1001289</v>
      </c>
      <c r="G37" s="141">
        <f t="shared" si="2"/>
        <v>99.80572904933824</v>
      </c>
      <c r="H37" s="127">
        <f>SUM(月別!H200:H211)</f>
        <v>202218</v>
      </c>
      <c r="I37" s="142">
        <f t="shared" si="3"/>
        <v>103.29260568416321</v>
      </c>
      <c r="J37" s="130"/>
    </row>
    <row r="38" spans="2:10" s="88" customFormat="1" x14ac:dyDescent="0.15">
      <c r="B38" s="154">
        <v>2015</v>
      </c>
      <c r="C38" s="144" t="s">
        <v>143</v>
      </c>
      <c r="D38" s="145">
        <f t="shared" si="0"/>
        <v>1267186</v>
      </c>
      <c r="E38" s="155">
        <f t="shared" si="1"/>
        <v>105.29112003503096</v>
      </c>
      <c r="F38" s="147">
        <f>SUM(月別!F212:F223)</f>
        <v>1054932</v>
      </c>
      <c r="G38" s="156">
        <f t="shared" si="2"/>
        <v>105.35739431872318</v>
      </c>
      <c r="H38" s="147">
        <f>SUM(月別!H212:H223)</f>
        <v>212254</v>
      </c>
      <c r="I38" s="157">
        <f t="shared" si="3"/>
        <v>104.96296076511487</v>
      </c>
      <c r="J38" s="130"/>
    </row>
    <row r="39" spans="2:10" s="88" customFormat="1" x14ac:dyDescent="0.15">
      <c r="B39" s="158">
        <v>2016</v>
      </c>
      <c r="C39" s="153" t="s">
        <v>144</v>
      </c>
      <c r="D39" s="133">
        <f t="shared" si="0"/>
        <v>1334603</v>
      </c>
      <c r="E39" s="159">
        <f t="shared" si="1"/>
        <v>105.32021344932787</v>
      </c>
      <c r="F39" s="150">
        <f>SUM(月別!F224:F235)</f>
        <v>1104917</v>
      </c>
      <c r="G39" s="160">
        <f>F39/F38*100</f>
        <v>104.738220093807</v>
      </c>
      <c r="H39" s="150">
        <f>SUM(月別!H224:H235)</f>
        <v>229686</v>
      </c>
      <c r="I39" s="161">
        <f>H39/H38*100</f>
        <v>108.21280164331415</v>
      </c>
      <c r="J39" s="130"/>
    </row>
    <row r="40" spans="2:10" s="88" customFormat="1" x14ac:dyDescent="0.15">
      <c r="B40" s="138">
        <v>2017</v>
      </c>
      <c r="C40" s="143" t="s">
        <v>145</v>
      </c>
      <c r="D40" s="125">
        <f t="shared" si="0"/>
        <v>1311697</v>
      </c>
      <c r="E40" s="140">
        <f t="shared" si="1"/>
        <v>98.283684361566699</v>
      </c>
      <c r="F40" s="127">
        <f>SUM(月別!F236:F247)</f>
        <v>1072051</v>
      </c>
      <c r="G40" s="141">
        <f>F40/F39*100</f>
        <v>97.025477931826558</v>
      </c>
      <c r="H40" s="127">
        <f>SUM(月別!H236:H247)</f>
        <v>239646</v>
      </c>
      <c r="I40" s="142">
        <f>H40/H39*100</f>
        <v>104.33635484966433</v>
      </c>
      <c r="J40" s="162"/>
    </row>
    <row r="41" spans="2:10" s="88" customFormat="1" x14ac:dyDescent="0.15">
      <c r="B41" s="138">
        <v>2018</v>
      </c>
      <c r="C41" s="143" t="s">
        <v>146</v>
      </c>
      <c r="D41" s="125">
        <f t="shared" si="0"/>
        <v>1309105</v>
      </c>
      <c r="E41" s="140">
        <f t="shared" si="1"/>
        <v>99.802393388107163</v>
      </c>
      <c r="F41" s="127">
        <f>SUM(月別!F248:F259)</f>
        <v>1067820</v>
      </c>
      <c r="G41" s="141">
        <f t="shared" ref="G41:G42" si="4">F41/F40*100</f>
        <v>99.605335940174484</v>
      </c>
      <c r="H41" s="127">
        <f>SUM(月別!H248:H259)</f>
        <v>241285</v>
      </c>
      <c r="I41" s="142">
        <f t="shared" ref="I41:I42" si="5">H41/H40*100</f>
        <v>100.68392545671531</v>
      </c>
      <c r="J41" s="162"/>
    </row>
    <row r="42" spans="2:10" s="88" customFormat="1" x14ac:dyDescent="0.15">
      <c r="B42" s="138">
        <v>2019</v>
      </c>
      <c r="C42" s="143" t="s">
        <v>147</v>
      </c>
      <c r="D42" s="177">
        <f>SUM(月別!D260:D271)</f>
        <v>1356446</v>
      </c>
      <c r="E42" s="140">
        <f t="shared" si="1"/>
        <v>103.61628746357243</v>
      </c>
      <c r="F42" s="177">
        <f>SUM(月別!F260:F271)</f>
        <v>1126441</v>
      </c>
      <c r="G42" s="141">
        <f t="shared" si="4"/>
        <v>105.48978292221535</v>
      </c>
      <c r="H42" s="177">
        <f>SUM(月別!H260:H271)</f>
        <v>230005</v>
      </c>
      <c r="I42" s="142">
        <f t="shared" si="5"/>
        <v>95.325030565513813</v>
      </c>
      <c r="J42" s="162"/>
    </row>
    <row r="43" spans="2:10" s="88" customFormat="1" x14ac:dyDescent="0.15">
      <c r="B43" s="138">
        <v>2020</v>
      </c>
      <c r="C43" s="143" t="s">
        <v>149</v>
      </c>
      <c r="D43" s="177">
        <f>SUM(月別!D272:D283)</f>
        <v>1406001</v>
      </c>
      <c r="E43" s="140">
        <f t="shared" ref="E43" si="6">D43/D42*100</f>
        <v>103.65329692446291</v>
      </c>
      <c r="F43" s="177">
        <f>SUM(月別!F272:F283)</f>
        <v>1175065</v>
      </c>
      <c r="G43" s="141">
        <f t="shared" ref="G43" si="7">F43/F42*100</f>
        <v>104.31660424292085</v>
      </c>
      <c r="H43" s="177">
        <f>SUM(月別!H272:H283)</f>
        <v>230936</v>
      </c>
      <c r="I43" s="142">
        <f t="shared" ref="I43" si="8">H43/H42*100</f>
        <v>100.40477380926502</v>
      </c>
      <c r="J43" s="162"/>
    </row>
    <row r="44" spans="2:10" s="88" customFormat="1" x14ac:dyDescent="0.15">
      <c r="B44" s="158">
        <v>2021</v>
      </c>
      <c r="C44" s="153" t="s">
        <v>152</v>
      </c>
      <c r="D44" s="178">
        <f>SUM(月別!D284:D295)</f>
        <v>1366971</v>
      </c>
      <c r="E44" s="159">
        <f t="shared" ref="E44" si="9">D44/D43*100</f>
        <v>97.224041803668698</v>
      </c>
      <c r="F44" s="178">
        <f>SUM(月別!F284:F295)</f>
        <v>1137186</v>
      </c>
      <c r="G44" s="160">
        <f t="shared" ref="G44" si="10">F44/F43*100</f>
        <v>96.776433644096286</v>
      </c>
      <c r="H44" s="178">
        <f>SUM(月別!H284:H295)</f>
        <v>229785</v>
      </c>
      <c r="I44" s="161">
        <f t="shared" ref="I44" si="11">H44/H43*100</f>
        <v>99.501593515086427</v>
      </c>
      <c r="J44" s="162"/>
    </row>
    <row r="45" spans="2:10" s="88" customFormat="1" x14ac:dyDescent="0.15">
      <c r="B45" s="138">
        <v>2022</v>
      </c>
      <c r="C45" s="143" t="s">
        <v>155</v>
      </c>
      <c r="D45" s="127">
        <f>SUM(月別!D296:D307)</f>
        <v>1296487</v>
      </c>
      <c r="E45" s="140">
        <f t="shared" ref="E45" si="12">D45/D44*100</f>
        <v>94.843782347979584</v>
      </c>
      <c r="F45" s="127">
        <f>SUM(月別!F296:F307)</f>
        <v>1062787</v>
      </c>
      <c r="G45" s="141">
        <f t="shared" ref="G45" si="13">F45/F44*100</f>
        <v>93.457622587685734</v>
      </c>
      <c r="H45" s="127">
        <f>SUM(月別!H296:H307)</f>
        <v>233700</v>
      </c>
      <c r="I45" s="142">
        <f t="shared" ref="I45" si="14">H45/H44*100</f>
        <v>101.70376656439714</v>
      </c>
      <c r="J45" s="162"/>
    </row>
    <row r="46" spans="2:10" s="88" customFormat="1" x14ac:dyDescent="0.15">
      <c r="B46" s="179">
        <v>2023</v>
      </c>
      <c r="C46" s="180" t="s">
        <v>157</v>
      </c>
      <c r="D46" s="181">
        <f>SUM(月別!D308:D319)</f>
        <v>1235319</v>
      </c>
      <c r="E46" s="183">
        <f>D46/D45*100</f>
        <v>95.282019796573366</v>
      </c>
      <c r="F46" s="181">
        <f>SUM(月別!F308:F319)</f>
        <v>995523</v>
      </c>
      <c r="G46" s="184">
        <f>F46/F45*100</f>
        <v>93.670980168180449</v>
      </c>
      <c r="H46" s="181">
        <f>SUM(月別!H308:H319)</f>
        <v>239796</v>
      </c>
      <c r="I46" s="182">
        <f t="shared" ref="I46" si="15">H46/H45*100</f>
        <v>102.60847240051348</v>
      </c>
      <c r="J46" s="162"/>
    </row>
    <row r="47" spans="2:10" s="88" customFormat="1" x14ac:dyDescent="0.15">
      <c r="B47" s="83" t="s">
        <v>117</v>
      </c>
      <c r="C47" s="87"/>
      <c r="D47" s="6"/>
      <c r="E47" s="6"/>
      <c r="F47" s="6"/>
      <c r="G47" s="6"/>
      <c r="H47" s="6"/>
      <c r="I47" s="6"/>
      <c r="J47" s="162"/>
    </row>
    <row r="48" spans="2:10" s="88" customFormat="1" x14ac:dyDescent="0.15">
      <c r="B48" s="84" t="s">
        <v>148</v>
      </c>
      <c r="C48" s="87"/>
      <c r="D48" s="6"/>
      <c r="E48" s="6"/>
      <c r="F48" s="6"/>
      <c r="G48" s="6"/>
      <c r="H48" s="6"/>
      <c r="I48" s="6"/>
      <c r="J48" s="162"/>
    </row>
    <row r="49" spans="2:10" s="88" customFormat="1" x14ac:dyDescent="0.15">
      <c r="B49" s="86" t="s">
        <v>119</v>
      </c>
      <c r="C49" s="163"/>
      <c r="D49" s="6"/>
      <c r="E49" s="6"/>
      <c r="F49" s="6"/>
      <c r="G49" s="6"/>
      <c r="H49" s="6"/>
      <c r="I49" s="6"/>
      <c r="J49" s="162"/>
    </row>
    <row r="50" spans="2:10" s="88" customFormat="1" x14ac:dyDescent="0.15">
      <c r="B50" s="6"/>
      <c r="C50" s="163"/>
      <c r="D50" s="6"/>
      <c r="E50" s="6"/>
      <c r="F50" s="6"/>
      <c r="G50" s="6"/>
      <c r="H50" s="6"/>
      <c r="I50" s="6"/>
      <c r="J50" s="162"/>
    </row>
    <row r="51" spans="2:10" s="88" customFormat="1" x14ac:dyDescent="0.15">
      <c r="B51" s="6"/>
      <c r="C51" s="163"/>
      <c r="D51" s="6"/>
      <c r="E51" s="6"/>
      <c r="F51" s="6"/>
      <c r="G51" s="6"/>
      <c r="H51" s="6"/>
      <c r="I51" s="87" t="s">
        <v>156</v>
      </c>
      <c r="J51" s="162"/>
    </row>
    <row r="52" spans="2:10" s="88" customFormat="1" x14ac:dyDescent="0.15">
      <c r="B52" s="6"/>
      <c r="C52" s="163"/>
      <c r="D52" s="6"/>
      <c r="E52" s="6"/>
      <c r="F52" s="6"/>
      <c r="G52" s="6"/>
      <c r="H52" s="6"/>
      <c r="I52" s="6"/>
      <c r="J52" s="162"/>
    </row>
    <row r="53" spans="2:10" s="88" customFormat="1" x14ac:dyDescent="0.15">
      <c r="B53" s="6"/>
      <c r="C53" s="163"/>
      <c r="D53" s="6"/>
      <c r="E53" s="6"/>
      <c r="F53" s="6"/>
      <c r="G53" s="6"/>
      <c r="H53" s="6"/>
      <c r="I53" s="6"/>
      <c r="J53" s="162"/>
    </row>
    <row r="54" spans="2:10" s="88" customFormat="1" x14ac:dyDescent="0.15">
      <c r="B54" s="6"/>
      <c r="C54" s="163"/>
      <c r="D54" s="6"/>
      <c r="E54" s="6"/>
      <c r="F54" s="6"/>
      <c r="G54" s="6"/>
      <c r="H54" s="6"/>
      <c r="I54" s="6"/>
      <c r="J54" s="162"/>
    </row>
    <row r="55" spans="2:10" s="88" customFormat="1" x14ac:dyDescent="0.15">
      <c r="B55" s="6"/>
      <c r="C55" s="163"/>
      <c r="D55" s="6"/>
      <c r="E55" s="6"/>
      <c r="F55" s="6"/>
      <c r="G55" s="6"/>
      <c r="H55" s="6"/>
      <c r="I55" s="6"/>
      <c r="J55" s="162"/>
    </row>
    <row r="56" spans="2:10" s="88" customFormat="1" ht="12" x14ac:dyDescent="0.15"/>
    <row r="57" spans="2:10" s="88" customFormat="1" ht="12" x14ac:dyDescent="0.15"/>
    <row r="58" spans="2:10" s="88" customFormat="1" ht="12" x14ac:dyDescent="0.15"/>
    <row r="59" spans="2:10" s="88" customFormat="1" ht="12" x14ac:dyDescent="0.15"/>
    <row r="60" spans="2:10" s="88" customFormat="1" ht="12" x14ac:dyDescent="0.15"/>
    <row r="61" spans="2:10" s="88" customFormat="1" ht="12" x14ac:dyDescent="0.15"/>
    <row r="62" spans="2:10" s="88" customFormat="1" ht="12" x14ac:dyDescent="0.15"/>
    <row r="63" spans="2:10" s="88" customFormat="1" ht="12" x14ac:dyDescent="0.15"/>
    <row r="64" spans="2:10" s="88" customFormat="1" ht="12" x14ac:dyDescent="0.15"/>
    <row r="65" s="88" customFormat="1" ht="12" x14ac:dyDescent="0.15"/>
    <row r="66" s="88" customFormat="1" ht="12" x14ac:dyDescent="0.15"/>
    <row r="67" s="88" customFormat="1" ht="12" x14ac:dyDescent="0.15"/>
    <row r="68" s="88" customFormat="1" ht="12" x14ac:dyDescent="0.15"/>
    <row r="69" s="88" customFormat="1" ht="12" x14ac:dyDescent="0.15"/>
    <row r="70" s="88" customFormat="1" ht="12" x14ac:dyDescent="0.15"/>
    <row r="71" s="88" customFormat="1" ht="12" x14ac:dyDescent="0.15"/>
    <row r="72" s="88" customFormat="1" ht="12" x14ac:dyDescent="0.15"/>
    <row r="73" s="88" customFormat="1" ht="12" x14ac:dyDescent="0.15"/>
    <row r="74" s="88" customFormat="1" ht="12" x14ac:dyDescent="0.15"/>
    <row r="75" s="88" customFormat="1" ht="12" x14ac:dyDescent="0.15"/>
    <row r="76" s="88" customFormat="1" ht="12" x14ac:dyDescent="0.15"/>
    <row r="77" s="88" customFormat="1" ht="12" x14ac:dyDescent="0.15"/>
    <row r="78" s="88" customFormat="1" ht="12" x14ac:dyDescent="0.15"/>
    <row r="79" s="88" customFormat="1" ht="12" x14ac:dyDescent="0.15"/>
    <row r="80" s="88" customFormat="1" ht="12" x14ac:dyDescent="0.15"/>
    <row r="81" s="88" customFormat="1" ht="12" x14ac:dyDescent="0.15"/>
    <row r="82" s="88" customFormat="1" ht="12" x14ac:dyDescent="0.15"/>
    <row r="83" s="88" customFormat="1" ht="12" x14ac:dyDescent="0.15"/>
    <row r="84" s="88" customFormat="1" ht="12" x14ac:dyDescent="0.15"/>
    <row r="85" s="88" customFormat="1" ht="12" x14ac:dyDescent="0.15"/>
    <row r="86" s="88" customFormat="1" ht="12" x14ac:dyDescent="0.15"/>
    <row r="87" s="88" customFormat="1" ht="12" x14ac:dyDescent="0.15"/>
    <row r="88" s="88" customFormat="1" ht="12" x14ac:dyDescent="0.15"/>
    <row r="89" s="88" customFormat="1" ht="12" x14ac:dyDescent="0.15"/>
    <row r="90" s="88" customFormat="1" ht="12" x14ac:dyDescent="0.15"/>
    <row r="91" s="88" customFormat="1" ht="12" x14ac:dyDescent="0.15"/>
    <row r="92" s="88" customFormat="1" ht="12" x14ac:dyDescent="0.15"/>
    <row r="93" s="88" customFormat="1" ht="12" x14ac:dyDescent="0.15"/>
    <row r="94" s="88" customFormat="1" ht="12" x14ac:dyDescent="0.15"/>
    <row r="95" s="88" customFormat="1" ht="12" x14ac:dyDescent="0.15"/>
    <row r="96" s="88" customFormat="1" ht="12" x14ac:dyDescent="0.15"/>
    <row r="97" s="88" customFormat="1" ht="12" x14ac:dyDescent="0.15"/>
    <row r="98" s="88" customFormat="1" ht="12" x14ac:dyDescent="0.15"/>
    <row r="99" s="88" customFormat="1" ht="12" x14ac:dyDescent="0.15"/>
    <row r="100" s="88" customFormat="1" ht="12" x14ac:dyDescent="0.15"/>
    <row r="101" s="88" customFormat="1" ht="12" x14ac:dyDescent="0.15"/>
    <row r="102" s="88" customFormat="1" ht="12" x14ac:dyDescent="0.15"/>
    <row r="103" s="88" customFormat="1" ht="12" x14ac:dyDescent="0.15"/>
    <row r="104" s="88" customFormat="1" ht="12" x14ac:dyDescent="0.15"/>
    <row r="105" s="88" customFormat="1" ht="12" x14ac:dyDescent="0.15"/>
    <row r="106" s="88" customFormat="1" ht="12" x14ac:dyDescent="0.15"/>
    <row r="107" s="88" customFormat="1" ht="12" x14ac:dyDescent="0.15"/>
    <row r="108" s="88" customFormat="1" ht="12" x14ac:dyDescent="0.15"/>
    <row r="109" s="88" customFormat="1" ht="12" x14ac:dyDescent="0.15"/>
    <row r="110" s="88" customFormat="1" ht="12" x14ac:dyDescent="0.15"/>
    <row r="111" s="88" customFormat="1" ht="12" x14ac:dyDescent="0.15"/>
    <row r="112" s="88" customFormat="1" ht="12" x14ac:dyDescent="0.15"/>
    <row r="113" s="88" customFormat="1" ht="12" x14ac:dyDescent="0.15"/>
    <row r="114" s="88" customFormat="1" ht="12" x14ac:dyDescent="0.15"/>
    <row r="115" s="88" customFormat="1" ht="12" x14ac:dyDescent="0.15"/>
    <row r="116" s="88" customFormat="1" ht="12" x14ac:dyDescent="0.15"/>
    <row r="117" s="88" customFormat="1" ht="12" x14ac:dyDescent="0.15"/>
    <row r="118" s="88" customFormat="1" ht="12" x14ac:dyDescent="0.15"/>
    <row r="119" s="88" customFormat="1" ht="12" x14ac:dyDescent="0.15"/>
    <row r="120" s="88" customFormat="1" ht="12" x14ac:dyDescent="0.15"/>
    <row r="121" s="88" customFormat="1" ht="12" x14ac:dyDescent="0.15"/>
    <row r="122" s="88" customFormat="1" ht="12" x14ac:dyDescent="0.15"/>
    <row r="123" s="88" customFormat="1" ht="12" x14ac:dyDescent="0.15"/>
    <row r="124" s="88" customFormat="1" ht="12" x14ac:dyDescent="0.15"/>
    <row r="125" s="88" customFormat="1" ht="12" x14ac:dyDescent="0.15"/>
    <row r="126" s="88" customFormat="1" ht="12" x14ac:dyDescent="0.15"/>
    <row r="127" s="88" customFormat="1" ht="12" x14ac:dyDescent="0.15"/>
    <row r="128" s="88" customFormat="1" ht="12" x14ac:dyDescent="0.15"/>
    <row r="129" s="88" customFormat="1" ht="12" x14ac:dyDescent="0.15"/>
    <row r="130" s="88" customFormat="1" ht="12" x14ac:dyDescent="0.15"/>
    <row r="131" s="88" customFormat="1" ht="12" x14ac:dyDescent="0.15"/>
    <row r="132" s="88" customFormat="1" ht="12" x14ac:dyDescent="0.15"/>
    <row r="133" s="88" customFormat="1" ht="12" x14ac:dyDescent="0.15"/>
    <row r="134" s="88" customFormat="1" ht="12" x14ac:dyDescent="0.15"/>
    <row r="135" s="88" customFormat="1" ht="12" x14ac:dyDescent="0.15"/>
    <row r="136" s="88" customFormat="1" ht="12" x14ac:dyDescent="0.15"/>
    <row r="137" s="88" customFormat="1" ht="12" x14ac:dyDescent="0.15"/>
    <row r="138" s="88" customFormat="1" ht="12" x14ac:dyDescent="0.15"/>
    <row r="139" s="88" customFormat="1" ht="12" x14ac:dyDescent="0.15"/>
    <row r="140" s="88" customFormat="1" ht="12" x14ac:dyDescent="0.15"/>
    <row r="141" s="88" customFormat="1" ht="12" x14ac:dyDescent="0.15"/>
    <row r="142" s="88" customFormat="1" ht="12" x14ac:dyDescent="0.15"/>
    <row r="143" s="88" customFormat="1" ht="12" x14ac:dyDescent="0.15"/>
    <row r="144" s="88" customFormat="1" ht="12" x14ac:dyDescent="0.15"/>
    <row r="145" s="88" customFormat="1" ht="12" x14ac:dyDescent="0.15"/>
    <row r="146" s="88" customFormat="1" ht="12" x14ac:dyDescent="0.15"/>
    <row r="147" s="88" customFormat="1" ht="12" x14ac:dyDescent="0.15"/>
    <row r="148" s="88" customFormat="1" ht="12" x14ac:dyDescent="0.15"/>
    <row r="149" s="88" customFormat="1" ht="12" x14ac:dyDescent="0.15"/>
    <row r="150" s="88" customFormat="1" ht="12" x14ac:dyDescent="0.15"/>
    <row r="151" s="88" customFormat="1" ht="12" x14ac:dyDescent="0.15"/>
    <row r="152" s="88" customFormat="1" ht="12" x14ac:dyDescent="0.15"/>
    <row r="153" s="88" customFormat="1" ht="12" x14ac:dyDescent="0.15"/>
    <row r="154" s="88" customFormat="1" ht="12" x14ac:dyDescent="0.15"/>
    <row r="155" s="88" customFormat="1" ht="12" x14ac:dyDescent="0.15"/>
    <row r="156" s="88" customFormat="1" ht="12" x14ac:dyDescent="0.15"/>
    <row r="157" s="88" customFormat="1" ht="12" x14ac:dyDescent="0.15"/>
    <row r="158" s="88" customFormat="1" ht="12" x14ac:dyDescent="0.15"/>
    <row r="159" s="88" customFormat="1" ht="12" x14ac:dyDescent="0.15"/>
    <row r="160" s="88" customFormat="1" ht="12" x14ac:dyDescent="0.15"/>
    <row r="161" s="88" customFormat="1" ht="12" x14ac:dyDescent="0.15"/>
    <row r="162" s="88" customFormat="1" ht="12" x14ac:dyDescent="0.15"/>
    <row r="163" s="88" customFormat="1" ht="12" x14ac:dyDescent="0.15"/>
    <row r="164" s="88" customFormat="1" ht="12" x14ac:dyDescent="0.15"/>
    <row r="165" s="88" customFormat="1" ht="12" x14ac:dyDescent="0.15"/>
    <row r="166" s="88" customFormat="1" ht="12" x14ac:dyDescent="0.15"/>
    <row r="167" s="88" customFormat="1" ht="12" x14ac:dyDescent="0.15"/>
    <row r="168" s="88" customFormat="1" ht="12" x14ac:dyDescent="0.15"/>
    <row r="169" s="88" customFormat="1" ht="12" x14ac:dyDescent="0.15"/>
    <row r="170" s="88" customFormat="1" ht="12" x14ac:dyDescent="0.15"/>
    <row r="171" s="88" customFormat="1" ht="12" x14ac:dyDescent="0.15"/>
    <row r="172" s="88" customFormat="1" ht="12" x14ac:dyDescent="0.15"/>
    <row r="173" s="88" customFormat="1" ht="12" x14ac:dyDescent="0.15"/>
    <row r="174" s="88" customFormat="1" ht="12" x14ac:dyDescent="0.15"/>
    <row r="175" s="88" customFormat="1" ht="12" x14ac:dyDescent="0.15"/>
    <row r="176" s="88" customFormat="1" ht="12" x14ac:dyDescent="0.15"/>
    <row r="177" s="88" customFormat="1" ht="12" x14ac:dyDescent="0.15"/>
    <row r="178" s="88" customFormat="1" ht="12" x14ac:dyDescent="0.15"/>
    <row r="179" s="88" customFormat="1" ht="12" x14ac:dyDescent="0.15"/>
    <row r="180" s="88" customFormat="1" ht="12" x14ac:dyDescent="0.15"/>
    <row r="181" s="88" customFormat="1" ht="12" x14ac:dyDescent="0.15"/>
    <row r="182" s="88" customFormat="1" ht="12" x14ac:dyDescent="0.15"/>
    <row r="183" s="88" customFormat="1" ht="12" x14ac:dyDescent="0.15"/>
    <row r="184" s="88" customFormat="1" ht="12" x14ac:dyDescent="0.15"/>
    <row r="185" s="88" customFormat="1" ht="12" x14ac:dyDescent="0.15"/>
    <row r="186" s="88" customFormat="1" ht="12" x14ac:dyDescent="0.15"/>
    <row r="187" s="88" customFormat="1" ht="12" x14ac:dyDescent="0.15"/>
    <row r="188" s="88" customFormat="1" ht="12" x14ac:dyDescent="0.15"/>
    <row r="189" s="88" customFormat="1" ht="12" x14ac:dyDescent="0.15"/>
    <row r="190" s="88" customFormat="1" ht="12" x14ac:dyDescent="0.15"/>
    <row r="191" s="88" customFormat="1" ht="12" x14ac:dyDescent="0.15"/>
    <row r="192" s="88" customFormat="1" ht="12" x14ac:dyDescent="0.15"/>
    <row r="193" s="88" customFormat="1" ht="12" x14ac:dyDescent="0.15"/>
    <row r="194" s="88" customFormat="1" ht="12" x14ac:dyDescent="0.15"/>
    <row r="195" s="88" customFormat="1" ht="12" x14ac:dyDescent="0.15"/>
    <row r="196" s="88" customFormat="1" ht="12" x14ac:dyDescent="0.15"/>
    <row r="197" s="88" customFormat="1" ht="12" x14ac:dyDescent="0.15"/>
    <row r="198" s="88" customFormat="1" ht="12" x14ac:dyDescent="0.15"/>
    <row r="199" s="88" customFormat="1" ht="12" x14ac:dyDescent="0.15"/>
    <row r="200" s="88" customFormat="1" ht="12" x14ac:dyDescent="0.15"/>
    <row r="201" s="88" customFormat="1" ht="12" x14ac:dyDescent="0.15"/>
    <row r="202" s="88" customFormat="1" ht="12" x14ac:dyDescent="0.15"/>
    <row r="203" s="88" customFormat="1" ht="12" x14ac:dyDescent="0.15"/>
    <row r="204" s="88" customFormat="1" ht="12" x14ac:dyDescent="0.15"/>
    <row r="205" s="88" customFormat="1" ht="12" x14ac:dyDescent="0.15"/>
    <row r="206" s="88" customFormat="1" ht="12" x14ac:dyDescent="0.15"/>
    <row r="207" s="88" customFormat="1" ht="12" x14ac:dyDescent="0.15"/>
    <row r="208" s="88" customFormat="1" ht="12" x14ac:dyDescent="0.15"/>
    <row r="209" s="88" customFormat="1" ht="12" x14ac:dyDescent="0.15"/>
    <row r="210" s="88" customFormat="1" ht="12" x14ac:dyDescent="0.15"/>
    <row r="211" s="88" customFormat="1" ht="12" x14ac:dyDescent="0.15"/>
    <row r="212" s="88" customFormat="1" ht="12" x14ac:dyDescent="0.15"/>
    <row r="213" s="88" customFormat="1" ht="12" x14ac:dyDescent="0.15"/>
    <row r="214" s="88" customFormat="1" ht="12" x14ac:dyDescent="0.15"/>
    <row r="215" s="88" customFormat="1" ht="12" x14ac:dyDescent="0.15"/>
    <row r="216" s="88" customFormat="1" ht="12" x14ac:dyDescent="0.15"/>
    <row r="217" s="88" customFormat="1" ht="12" x14ac:dyDescent="0.15"/>
    <row r="218" s="88" customFormat="1" ht="12" x14ac:dyDescent="0.15"/>
    <row r="219" s="88" customFormat="1" ht="12" x14ac:dyDescent="0.15"/>
    <row r="220" s="88" customFormat="1" ht="12" x14ac:dyDescent="0.15"/>
    <row r="221" s="88" customFormat="1" ht="12" x14ac:dyDescent="0.15"/>
    <row r="222" s="88" customFormat="1" ht="12" x14ac:dyDescent="0.15"/>
    <row r="223" s="88" customFormat="1" ht="12" x14ac:dyDescent="0.15"/>
    <row r="224" s="88" customFormat="1" ht="12" x14ac:dyDescent="0.15"/>
    <row r="225" s="88" customFormat="1" ht="12" x14ac:dyDescent="0.15"/>
    <row r="226" s="88" customFormat="1" ht="12" x14ac:dyDescent="0.15"/>
    <row r="227" s="88" customFormat="1" ht="12" x14ac:dyDescent="0.15"/>
    <row r="228" s="88" customFormat="1" ht="12" x14ac:dyDescent="0.15"/>
    <row r="229" s="88" customFormat="1" ht="12" x14ac:dyDescent="0.15"/>
    <row r="230" s="88" customFormat="1" ht="12" x14ac:dyDescent="0.15"/>
    <row r="231" s="88" customFormat="1" ht="12" x14ac:dyDescent="0.15"/>
    <row r="232" s="88" customFormat="1" ht="12" x14ac:dyDescent="0.15"/>
    <row r="233" s="88" customFormat="1" ht="12" x14ac:dyDescent="0.15"/>
    <row r="234" s="88" customFormat="1" ht="12" x14ac:dyDescent="0.15"/>
    <row r="235" s="88" customFormat="1" ht="12" x14ac:dyDescent="0.15"/>
    <row r="236" s="88" customFormat="1" ht="12" x14ac:dyDescent="0.15"/>
    <row r="237" s="88" customFormat="1" ht="12" x14ac:dyDescent="0.15"/>
    <row r="238" s="88" customFormat="1" ht="12" x14ac:dyDescent="0.15"/>
    <row r="239" s="88" customFormat="1" ht="12" x14ac:dyDescent="0.15"/>
    <row r="240" s="88" customFormat="1" ht="12" x14ac:dyDescent="0.15"/>
    <row r="241" s="88" customFormat="1" ht="12" x14ac:dyDescent="0.15"/>
    <row r="242" s="88" customFormat="1" ht="12" x14ac:dyDescent="0.15"/>
    <row r="243" s="88" customFormat="1" ht="12" x14ac:dyDescent="0.15"/>
    <row r="244" s="88" customFormat="1" ht="12" x14ac:dyDescent="0.15"/>
    <row r="245" s="88" customFormat="1" ht="12" x14ac:dyDescent="0.15"/>
    <row r="246" s="88" customFormat="1" ht="12" x14ac:dyDescent="0.15"/>
    <row r="247" s="88" customFormat="1" ht="12" x14ac:dyDescent="0.15"/>
    <row r="248" s="88" customFormat="1" ht="12" x14ac:dyDescent="0.15"/>
    <row r="249" s="88" customFormat="1" ht="12" x14ac:dyDescent="0.15"/>
    <row r="250" s="88" customFormat="1" ht="12" x14ac:dyDescent="0.15"/>
    <row r="251" s="88" customFormat="1" ht="12" x14ac:dyDescent="0.15"/>
    <row r="252" s="88" customFormat="1" ht="12" x14ac:dyDescent="0.15"/>
    <row r="253" s="88" customFormat="1" ht="12" x14ac:dyDescent="0.15"/>
    <row r="254" s="88" customFormat="1" ht="12" x14ac:dyDescent="0.15"/>
    <row r="255" s="88" customFormat="1" ht="12" x14ac:dyDescent="0.15"/>
    <row r="256" s="88" customFormat="1" ht="12" x14ac:dyDescent="0.15"/>
    <row r="257" s="88" customFormat="1" ht="12" x14ac:dyDescent="0.15"/>
    <row r="258" s="88" customFormat="1" ht="12" x14ac:dyDescent="0.15"/>
    <row r="259" s="88" customFormat="1" ht="12" x14ac:dyDescent="0.15"/>
    <row r="260" s="88" customFormat="1" ht="12" x14ac:dyDescent="0.15"/>
    <row r="261" s="88" customFormat="1" ht="12" x14ac:dyDescent="0.15"/>
    <row r="262" s="88" customFormat="1" ht="12" x14ac:dyDescent="0.15"/>
    <row r="263" s="88" customFormat="1" ht="12" x14ac:dyDescent="0.15"/>
    <row r="264" s="88" customFormat="1" ht="12" x14ac:dyDescent="0.15"/>
    <row r="265" s="88" customFormat="1" ht="12" x14ac:dyDescent="0.15"/>
    <row r="266" s="88" customFormat="1" ht="12" x14ac:dyDescent="0.15"/>
    <row r="267" s="88" customFormat="1" ht="12" x14ac:dyDescent="0.15"/>
    <row r="268" s="88" customFormat="1" ht="12" x14ac:dyDescent="0.15"/>
    <row r="269" s="88" customFormat="1" ht="12" x14ac:dyDescent="0.15"/>
    <row r="270" s="88" customFormat="1" ht="12" x14ac:dyDescent="0.15"/>
    <row r="271" s="88" customFormat="1" ht="12" x14ac:dyDescent="0.15"/>
    <row r="272" s="88" customFormat="1" ht="12" x14ac:dyDescent="0.15"/>
    <row r="273" s="88" customFormat="1" ht="12" x14ac:dyDescent="0.15"/>
    <row r="274" s="88" customFormat="1" ht="12" x14ac:dyDescent="0.15"/>
    <row r="275" s="88" customFormat="1" ht="12" x14ac:dyDescent="0.15"/>
    <row r="276" s="88" customFormat="1" ht="12" x14ac:dyDescent="0.15"/>
    <row r="277" s="88" customFormat="1" ht="12" x14ac:dyDescent="0.15"/>
    <row r="278" s="88" customFormat="1" ht="12" x14ac:dyDescent="0.15"/>
    <row r="279" s="88" customFormat="1" ht="12" x14ac:dyDescent="0.15"/>
    <row r="280" s="88" customFormat="1" ht="12" x14ac:dyDescent="0.15"/>
    <row r="281" s="88" customFormat="1" ht="12" x14ac:dyDescent="0.15"/>
    <row r="282" s="88" customFormat="1" ht="12" x14ac:dyDescent="0.15"/>
    <row r="283" s="88" customFormat="1" ht="12" x14ac:dyDescent="0.15"/>
    <row r="284" s="88" customFormat="1" ht="12" x14ac:dyDescent="0.15"/>
    <row r="285" s="88" customFormat="1" ht="12" x14ac:dyDescent="0.15"/>
    <row r="286" s="88" customFormat="1" ht="12" x14ac:dyDescent="0.15"/>
    <row r="287" s="88" customFormat="1" ht="12" x14ac:dyDescent="0.15"/>
    <row r="288" s="88" customFormat="1" ht="12" x14ac:dyDescent="0.15"/>
    <row r="289" s="88" customFormat="1" ht="12" x14ac:dyDescent="0.15"/>
    <row r="290" s="88" customFormat="1" ht="12" x14ac:dyDescent="0.15"/>
    <row r="291" s="88" customFormat="1" ht="12" x14ac:dyDescent="0.15"/>
    <row r="292" s="88" customFormat="1" ht="12" x14ac:dyDescent="0.15"/>
    <row r="293" s="88" customFormat="1" ht="12" x14ac:dyDescent="0.15"/>
    <row r="294" s="88" customFormat="1" ht="12" x14ac:dyDescent="0.15"/>
    <row r="295" s="88" customFormat="1" ht="12" x14ac:dyDescent="0.15"/>
    <row r="296" s="88" customFormat="1" ht="12" x14ac:dyDescent="0.15"/>
    <row r="297" s="88" customFormat="1" ht="12" x14ac:dyDescent="0.15"/>
    <row r="298" s="88" customFormat="1" ht="12" x14ac:dyDescent="0.15"/>
    <row r="299" s="88" customFormat="1" ht="12" x14ac:dyDescent="0.15"/>
  </sheetData>
  <mergeCells count="4">
    <mergeCell ref="B5:C7"/>
    <mergeCell ref="D5:D7"/>
    <mergeCell ref="F6:F7"/>
    <mergeCell ref="H6:H7"/>
  </mergeCells>
  <phoneticPr fontId="1"/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57"/>
  <sheetViews>
    <sheetView showGridLines="0" tabSelected="1" workbookViewId="0">
      <pane xSplit="3" ySplit="7" topLeftCell="D315" activePane="bottomRight" state="frozen"/>
      <selection pane="topRight" activeCell="D1" sqref="D1"/>
      <selection pane="bottomLeft" activeCell="A8" sqref="A8"/>
      <selection pane="bottomRight" activeCell="F334" sqref="F334"/>
    </sheetView>
  </sheetViews>
  <sheetFormatPr defaultRowHeight="13.5" x14ac:dyDescent="0.15"/>
  <cols>
    <col min="2" max="2" width="6.75" style="6" customWidth="1"/>
    <col min="3" max="9" width="9.375" style="6" customWidth="1"/>
    <col min="10" max="10" width="8.75" style="15" customWidth="1"/>
    <col min="11" max="13" width="7.625" style="11" customWidth="1"/>
    <col min="14" max="14" width="9.375" style="11" customWidth="1"/>
  </cols>
  <sheetData>
    <row r="2" spans="2:14" ht="14.25" x14ac:dyDescent="0.15">
      <c r="B2" s="1" t="s">
        <v>0</v>
      </c>
      <c r="C2" s="2"/>
      <c r="D2" s="3"/>
      <c r="E2" s="2"/>
      <c r="F2" s="3"/>
      <c r="G2" s="2"/>
      <c r="H2" s="3"/>
      <c r="I2" s="2"/>
      <c r="J2" s="4"/>
      <c r="K2" s="5" t="s">
        <v>1</v>
      </c>
      <c r="L2" s="5"/>
      <c r="M2" s="5"/>
      <c r="N2" s="5"/>
    </row>
    <row r="3" spans="2:14" ht="14.25" x14ac:dyDescent="0.15">
      <c r="B3" s="2"/>
      <c r="C3" s="2"/>
      <c r="D3" s="3"/>
      <c r="E3" s="2"/>
      <c r="F3" s="3"/>
      <c r="G3" s="2"/>
      <c r="H3" s="3"/>
      <c r="I3" s="2"/>
      <c r="J3" s="4"/>
      <c r="K3" s="5"/>
      <c r="L3" s="5"/>
      <c r="M3" s="5"/>
      <c r="N3" s="5"/>
    </row>
    <row r="4" spans="2:14" x14ac:dyDescent="0.15">
      <c r="D4" s="7"/>
      <c r="E4" s="8"/>
      <c r="F4" s="7"/>
      <c r="G4" s="8"/>
      <c r="H4" s="7"/>
      <c r="I4" s="8" t="s">
        <v>2</v>
      </c>
      <c r="J4" s="9"/>
      <c r="K4" s="10"/>
      <c r="L4" s="10"/>
      <c r="N4" s="8" t="s">
        <v>3</v>
      </c>
    </row>
    <row r="5" spans="2:14" s="88" customFormat="1" ht="12" x14ac:dyDescent="0.15">
      <c r="B5" s="202" t="s">
        <v>4</v>
      </c>
      <c r="C5" s="203"/>
      <c r="D5" s="208" t="s">
        <v>5</v>
      </c>
      <c r="E5" s="12"/>
      <c r="F5" s="13"/>
      <c r="G5" s="12"/>
      <c r="H5" s="13"/>
      <c r="I5" s="14"/>
      <c r="J5" s="15"/>
      <c r="K5" s="209" t="s">
        <v>6</v>
      </c>
      <c r="L5" s="210" t="s">
        <v>7</v>
      </c>
      <c r="M5" s="199" t="s">
        <v>8</v>
      </c>
      <c r="N5" s="16"/>
    </row>
    <row r="6" spans="2:14" s="88" customFormat="1" ht="12" x14ac:dyDescent="0.15">
      <c r="B6" s="204"/>
      <c r="C6" s="205"/>
      <c r="D6" s="194"/>
      <c r="E6" s="17"/>
      <c r="F6" s="196" t="s">
        <v>9</v>
      </c>
      <c r="G6" s="18"/>
      <c r="H6" s="196" t="s">
        <v>10</v>
      </c>
      <c r="I6" s="19"/>
      <c r="J6" s="15"/>
      <c r="K6" s="209"/>
      <c r="L6" s="210"/>
      <c r="M6" s="200"/>
      <c r="N6" s="20"/>
    </row>
    <row r="7" spans="2:14" s="88" customFormat="1" ht="12" x14ac:dyDescent="0.15">
      <c r="B7" s="206"/>
      <c r="C7" s="207"/>
      <c r="D7" s="195"/>
      <c r="E7" s="89" t="s">
        <v>11</v>
      </c>
      <c r="F7" s="197"/>
      <c r="G7" s="89" t="s">
        <v>11</v>
      </c>
      <c r="H7" s="198"/>
      <c r="I7" s="90" t="s">
        <v>11</v>
      </c>
      <c r="J7" s="15"/>
      <c r="K7" s="209"/>
      <c r="L7" s="210"/>
      <c r="M7" s="201"/>
      <c r="N7" s="90" t="s">
        <v>11</v>
      </c>
    </row>
    <row r="8" spans="2:14" s="88" customFormat="1" ht="12" hidden="1" x14ac:dyDescent="0.15">
      <c r="B8" s="91" t="s">
        <v>12</v>
      </c>
      <c r="C8" s="92" t="s">
        <v>13</v>
      </c>
      <c r="D8" s="21">
        <f t="shared" ref="D8:D71" si="0">F8+H8</f>
        <v>56333</v>
      </c>
      <c r="E8" s="22" t="s">
        <v>14</v>
      </c>
      <c r="F8" s="23">
        <v>44236</v>
      </c>
      <c r="G8" s="22" t="s">
        <v>14</v>
      </c>
      <c r="H8" s="23">
        <v>12097</v>
      </c>
      <c r="I8" s="24" t="s">
        <v>14</v>
      </c>
      <c r="J8" s="25"/>
      <c r="K8" s="93" t="s">
        <v>15</v>
      </c>
      <c r="L8" s="26">
        <v>31</v>
      </c>
      <c r="M8" s="27">
        <f t="shared" ref="M8:M71" si="1">D8/L8</f>
        <v>1817.1935483870968</v>
      </c>
      <c r="N8" s="24" t="s">
        <v>16</v>
      </c>
    </row>
    <row r="9" spans="2:14" s="88" customFormat="1" ht="12" hidden="1" x14ac:dyDescent="0.15">
      <c r="B9" s="94" t="s">
        <v>17</v>
      </c>
      <c r="C9" s="95" t="s">
        <v>17</v>
      </c>
      <c r="D9" s="28">
        <f t="shared" si="0"/>
        <v>56137</v>
      </c>
      <c r="E9" s="29" t="s">
        <v>16</v>
      </c>
      <c r="F9" s="30">
        <v>45011</v>
      </c>
      <c r="G9" s="29" t="s">
        <v>16</v>
      </c>
      <c r="H9" s="30">
        <v>11126</v>
      </c>
      <c r="I9" s="31" t="s">
        <v>16</v>
      </c>
      <c r="J9" s="25"/>
      <c r="K9" s="96" t="s">
        <v>18</v>
      </c>
      <c r="L9" s="32">
        <v>28</v>
      </c>
      <c r="M9" s="33">
        <f t="shared" si="1"/>
        <v>2004.8928571428571</v>
      </c>
      <c r="N9" s="31" t="s">
        <v>16</v>
      </c>
    </row>
    <row r="10" spans="2:14" s="88" customFormat="1" ht="12" hidden="1" x14ac:dyDescent="0.15">
      <c r="B10" s="94" t="s">
        <v>19</v>
      </c>
      <c r="C10" s="95" t="s">
        <v>19</v>
      </c>
      <c r="D10" s="28">
        <f t="shared" si="0"/>
        <v>63290</v>
      </c>
      <c r="E10" s="29" t="s">
        <v>16</v>
      </c>
      <c r="F10" s="30">
        <v>51269</v>
      </c>
      <c r="G10" s="29" t="s">
        <v>16</v>
      </c>
      <c r="H10" s="30">
        <v>12021</v>
      </c>
      <c r="I10" s="31" t="s">
        <v>16</v>
      </c>
      <c r="J10" s="25"/>
      <c r="K10" s="96" t="s">
        <v>20</v>
      </c>
      <c r="L10" s="32">
        <v>31</v>
      </c>
      <c r="M10" s="33">
        <f t="shared" si="1"/>
        <v>2041.6129032258063</v>
      </c>
      <c r="N10" s="31" t="s">
        <v>16</v>
      </c>
    </row>
    <row r="11" spans="2:14" s="88" customFormat="1" ht="12" hidden="1" x14ac:dyDescent="0.15">
      <c r="B11" s="94" t="s">
        <v>21</v>
      </c>
      <c r="C11" s="95" t="s">
        <v>21</v>
      </c>
      <c r="D11" s="28">
        <f t="shared" si="0"/>
        <v>68974</v>
      </c>
      <c r="E11" s="29" t="s">
        <v>16</v>
      </c>
      <c r="F11" s="30">
        <v>56487</v>
      </c>
      <c r="G11" s="29" t="s">
        <v>16</v>
      </c>
      <c r="H11" s="30">
        <v>12487</v>
      </c>
      <c r="I11" s="31" t="s">
        <v>16</v>
      </c>
      <c r="J11" s="25"/>
      <c r="K11" s="96" t="s">
        <v>22</v>
      </c>
      <c r="L11" s="32">
        <v>30</v>
      </c>
      <c r="M11" s="33">
        <f t="shared" si="1"/>
        <v>2299.1333333333332</v>
      </c>
      <c r="N11" s="31" t="s">
        <v>16</v>
      </c>
    </row>
    <row r="12" spans="2:14" s="88" customFormat="1" ht="12" hidden="1" x14ac:dyDescent="0.15">
      <c r="B12" s="94" t="s">
        <v>23</v>
      </c>
      <c r="C12" s="95" t="s">
        <v>23</v>
      </c>
      <c r="D12" s="28">
        <f t="shared" si="0"/>
        <v>68813</v>
      </c>
      <c r="E12" s="29" t="s">
        <v>16</v>
      </c>
      <c r="F12" s="30">
        <v>56415</v>
      </c>
      <c r="G12" s="29" t="s">
        <v>16</v>
      </c>
      <c r="H12" s="30">
        <v>12398</v>
      </c>
      <c r="I12" s="31" t="s">
        <v>16</v>
      </c>
      <c r="J12" s="25"/>
      <c r="K12" s="96" t="s">
        <v>24</v>
      </c>
      <c r="L12" s="32">
        <v>31</v>
      </c>
      <c r="M12" s="33">
        <f t="shared" si="1"/>
        <v>2219.7741935483873</v>
      </c>
      <c r="N12" s="31" t="s">
        <v>16</v>
      </c>
    </row>
    <row r="13" spans="2:14" s="88" customFormat="1" ht="12" hidden="1" x14ac:dyDescent="0.15">
      <c r="B13" s="94" t="s">
        <v>25</v>
      </c>
      <c r="C13" s="95" t="s">
        <v>25</v>
      </c>
      <c r="D13" s="28">
        <f t="shared" si="0"/>
        <v>75926</v>
      </c>
      <c r="E13" s="29" t="s">
        <v>16</v>
      </c>
      <c r="F13" s="30">
        <v>62994</v>
      </c>
      <c r="G13" s="29" t="s">
        <v>16</v>
      </c>
      <c r="H13" s="30">
        <v>12932</v>
      </c>
      <c r="I13" s="31" t="s">
        <v>16</v>
      </c>
      <c r="J13" s="25"/>
      <c r="K13" s="96" t="s">
        <v>26</v>
      </c>
      <c r="L13" s="32">
        <v>30</v>
      </c>
      <c r="M13" s="33">
        <f t="shared" si="1"/>
        <v>2530.8666666666668</v>
      </c>
      <c r="N13" s="31" t="s">
        <v>16</v>
      </c>
    </row>
    <row r="14" spans="2:14" s="88" customFormat="1" ht="12" hidden="1" x14ac:dyDescent="0.15">
      <c r="B14" s="94" t="s">
        <v>27</v>
      </c>
      <c r="C14" s="95" t="s">
        <v>27</v>
      </c>
      <c r="D14" s="28">
        <f t="shared" si="0"/>
        <v>74907</v>
      </c>
      <c r="E14" s="29" t="s">
        <v>16</v>
      </c>
      <c r="F14" s="30">
        <v>61767</v>
      </c>
      <c r="G14" s="29" t="s">
        <v>16</v>
      </c>
      <c r="H14" s="30">
        <v>13140</v>
      </c>
      <c r="I14" s="31" t="s">
        <v>16</v>
      </c>
      <c r="J14" s="25"/>
      <c r="K14" s="96" t="s">
        <v>28</v>
      </c>
      <c r="L14" s="32">
        <v>31</v>
      </c>
      <c r="M14" s="33">
        <f t="shared" si="1"/>
        <v>2416.3548387096776</v>
      </c>
      <c r="N14" s="31" t="s">
        <v>16</v>
      </c>
    </row>
    <row r="15" spans="2:14" s="88" customFormat="1" ht="12" hidden="1" x14ac:dyDescent="0.15">
      <c r="B15" s="94" t="s">
        <v>29</v>
      </c>
      <c r="C15" s="95" t="s">
        <v>29</v>
      </c>
      <c r="D15" s="28">
        <f t="shared" si="0"/>
        <v>64861</v>
      </c>
      <c r="E15" s="29" t="s">
        <v>16</v>
      </c>
      <c r="F15" s="30">
        <v>53188</v>
      </c>
      <c r="G15" s="29" t="s">
        <v>16</v>
      </c>
      <c r="H15" s="30">
        <v>11673</v>
      </c>
      <c r="I15" s="31" t="s">
        <v>16</v>
      </c>
      <c r="J15" s="25"/>
      <c r="K15" s="96" t="s">
        <v>30</v>
      </c>
      <c r="L15" s="32">
        <v>31</v>
      </c>
      <c r="M15" s="33">
        <f t="shared" si="1"/>
        <v>2092.2903225806454</v>
      </c>
      <c r="N15" s="31" t="s">
        <v>16</v>
      </c>
    </row>
    <row r="16" spans="2:14" s="88" customFormat="1" ht="12" hidden="1" x14ac:dyDescent="0.15">
      <c r="B16" s="94" t="s">
        <v>31</v>
      </c>
      <c r="C16" s="95" t="s">
        <v>31</v>
      </c>
      <c r="D16" s="28">
        <f t="shared" si="0"/>
        <v>66892</v>
      </c>
      <c r="E16" s="29" t="s">
        <v>16</v>
      </c>
      <c r="F16" s="30">
        <v>54649</v>
      </c>
      <c r="G16" s="29" t="s">
        <v>16</v>
      </c>
      <c r="H16" s="30">
        <v>12243</v>
      </c>
      <c r="I16" s="31" t="s">
        <v>16</v>
      </c>
      <c r="J16" s="25"/>
      <c r="K16" s="96" t="s">
        <v>32</v>
      </c>
      <c r="L16" s="32">
        <v>30</v>
      </c>
      <c r="M16" s="33">
        <f t="shared" si="1"/>
        <v>2229.7333333333331</v>
      </c>
      <c r="N16" s="31" t="s">
        <v>16</v>
      </c>
    </row>
    <row r="17" spans="2:14" s="88" customFormat="1" ht="12" hidden="1" x14ac:dyDescent="0.15">
      <c r="B17" s="94" t="s">
        <v>33</v>
      </c>
      <c r="C17" s="95" t="s">
        <v>33</v>
      </c>
      <c r="D17" s="28">
        <f t="shared" si="0"/>
        <v>71126</v>
      </c>
      <c r="E17" s="29" t="s">
        <v>16</v>
      </c>
      <c r="F17" s="30">
        <v>58029</v>
      </c>
      <c r="G17" s="29" t="s">
        <v>16</v>
      </c>
      <c r="H17" s="30">
        <v>13097</v>
      </c>
      <c r="I17" s="31" t="s">
        <v>16</v>
      </c>
      <c r="J17" s="25"/>
      <c r="K17" s="96" t="s">
        <v>34</v>
      </c>
      <c r="L17" s="32">
        <v>31</v>
      </c>
      <c r="M17" s="33">
        <f t="shared" si="1"/>
        <v>2294.3870967741937</v>
      </c>
      <c r="N17" s="31" t="s">
        <v>16</v>
      </c>
    </row>
    <row r="18" spans="2:14" s="88" customFormat="1" ht="12" hidden="1" x14ac:dyDescent="0.15">
      <c r="B18" s="94" t="s">
        <v>35</v>
      </c>
      <c r="C18" s="95" t="s">
        <v>35</v>
      </c>
      <c r="D18" s="28">
        <f t="shared" si="0"/>
        <v>61912</v>
      </c>
      <c r="E18" s="29" t="s">
        <v>16</v>
      </c>
      <c r="F18" s="30">
        <v>50630</v>
      </c>
      <c r="G18" s="29" t="s">
        <v>16</v>
      </c>
      <c r="H18" s="30">
        <v>11282</v>
      </c>
      <c r="I18" s="31" t="s">
        <v>16</v>
      </c>
      <c r="J18" s="25"/>
      <c r="K18" s="96" t="s">
        <v>36</v>
      </c>
      <c r="L18" s="32">
        <v>30</v>
      </c>
      <c r="M18" s="33">
        <f t="shared" si="1"/>
        <v>2063.7333333333331</v>
      </c>
      <c r="N18" s="31" t="s">
        <v>16</v>
      </c>
    </row>
    <row r="19" spans="2:14" s="88" customFormat="1" ht="12" hidden="1" x14ac:dyDescent="0.15">
      <c r="B19" s="97" t="s">
        <v>37</v>
      </c>
      <c r="C19" s="98" t="s">
        <v>37</v>
      </c>
      <c r="D19" s="34">
        <f t="shared" si="0"/>
        <v>59805</v>
      </c>
      <c r="E19" s="35" t="s">
        <v>16</v>
      </c>
      <c r="F19" s="36">
        <v>48367</v>
      </c>
      <c r="G19" s="35" t="s">
        <v>16</v>
      </c>
      <c r="H19" s="36">
        <v>11438</v>
      </c>
      <c r="I19" s="37" t="s">
        <v>16</v>
      </c>
      <c r="J19" s="25"/>
      <c r="K19" s="99" t="s">
        <v>38</v>
      </c>
      <c r="L19" s="38">
        <v>31</v>
      </c>
      <c r="M19" s="39">
        <f t="shared" si="1"/>
        <v>1929.1935483870968</v>
      </c>
      <c r="N19" s="37" t="s">
        <v>16</v>
      </c>
    </row>
    <row r="20" spans="2:14" s="88" customFormat="1" ht="12" hidden="1" x14ac:dyDescent="0.15">
      <c r="B20" s="94" t="s">
        <v>39</v>
      </c>
      <c r="C20" s="95" t="s">
        <v>40</v>
      </c>
      <c r="D20" s="28">
        <f t="shared" si="0"/>
        <v>60680</v>
      </c>
      <c r="E20" s="40">
        <f>D20/D8*100</f>
        <v>107.7166137077734</v>
      </c>
      <c r="F20" s="30">
        <v>49361</v>
      </c>
      <c r="G20" s="40">
        <f t="shared" ref="G20:G83" si="2">F20/F8*100</f>
        <v>111.58558640021701</v>
      </c>
      <c r="H20" s="30">
        <v>11319</v>
      </c>
      <c r="I20" s="41">
        <f>H20/H8*100</f>
        <v>93.568653385136813</v>
      </c>
      <c r="J20" s="25"/>
      <c r="K20" s="96" t="s">
        <v>41</v>
      </c>
      <c r="L20" s="32">
        <v>31</v>
      </c>
      <c r="M20" s="33">
        <f t="shared" si="1"/>
        <v>1957.4193548387098</v>
      </c>
      <c r="N20" s="41">
        <f>M20/M8*100</f>
        <v>107.7166137077734</v>
      </c>
    </row>
    <row r="21" spans="2:14" s="88" customFormat="1" ht="12" hidden="1" x14ac:dyDescent="0.15">
      <c r="B21" s="94" t="s">
        <v>17</v>
      </c>
      <c r="C21" s="95" t="s">
        <v>17</v>
      </c>
      <c r="D21" s="28">
        <f t="shared" si="0"/>
        <v>65367</v>
      </c>
      <c r="E21" s="40">
        <f t="shared" ref="E21:E84" si="3">D21/D9*100</f>
        <v>116.44191887703298</v>
      </c>
      <c r="F21" s="30">
        <v>54591</v>
      </c>
      <c r="G21" s="40">
        <f>F21/F9*100</f>
        <v>121.28368621003756</v>
      </c>
      <c r="H21" s="30">
        <v>10776</v>
      </c>
      <c r="I21" s="41">
        <f t="shared" ref="I21:I84" si="4">H21/H9*100</f>
        <v>96.85421535142909</v>
      </c>
      <c r="J21" s="25"/>
      <c r="K21" s="96" t="s">
        <v>18</v>
      </c>
      <c r="L21" s="32">
        <v>28</v>
      </c>
      <c r="M21" s="33">
        <f t="shared" si="1"/>
        <v>2334.5357142857142</v>
      </c>
      <c r="N21" s="41">
        <f t="shared" ref="N21:N84" si="5">M21/M9*100</f>
        <v>116.44191887703298</v>
      </c>
    </row>
    <row r="22" spans="2:14" s="88" customFormat="1" ht="12" hidden="1" x14ac:dyDescent="0.15">
      <c r="B22" s="94" t="s">
        <v>19</v>
      </c>
      <c r="C22" s="95" t="s">
        <v>19</v>
      </c>
      <c r="D22" s="28">
        <f t="shared" si="0"/>
        <v>79443</v>
      </c>
      <c r="E22" s="40">
        <f t="shared" si="3"/>
        <v>125.5221993995892</v>
      </c>
      <c r="F22" s="30">
        <v>66972</v>
      </c>
      <c r="G22" s="40">
        <f t="shared" si="2"/>
        <v>130.62864499014998</v>
      </c>
      <c r="H22" s="30">
        <v>12471</v>
      </c>
      <c r="I22" s="41">
        <f t="shared" si="4"/>
        <v>103.74344896431245</v>
      </c>
      <c r="J22" s="25"/>
      <c r="K22" s="96" t="s">
        <v>20</v>
      </c>
      <c r="L22" s="32">
        <v>31</v>
      </c>
      <c r="M22" s="33">
        <f t="shared" si="1"/>
        <v>2562.6774193548385</v>
      </c>
      <c r="N22" s="41">
        <f t="shared" si="5"/>
        <v>125.5221993995892</v>
      </c>
    </row>
    <row r="23" spans="2:14" s="88" customFormat="1" ht="12" hidden="1" x14ac:dyDescent="0.15">
      <c r="B23" s="94" t="s">
        <v>21</v>
      </c>
      <c r="C23" s="95" t="s">
        <v>21</v>
      </c>
      <c r="D23" s="28">
        <f t="shared" si="0"/>
        <v>77155</v>
      </c>
      <c r="E23" s="40">
        <f t="shared" si="3"/>
        <v>111.86099109809493</v>
      </c>
      <c r="F23" s="30">
        <v>65292</v>
      </c>
      <c r="G23" s="40">
        <f t="shared" si="2"/>
        <v>115.5876573370864</v>
      </c>
      <c r="H23" s="30">
        <v>11863</v>
      </c>
      <c r="I23" s="41">
        <f t="shared" si="4"/>
        <v>95.002802915031637</v>
      </c>
      <c r="J23" s="25"/>
      <c r="K23" s="96" t="s">
        <v>22</v>
      </c>
      <c r="L23" s="32">
        <v>30</v>
      </c>
      <c r="M23" s="33">
        <f t="shared" si="1"/>
        <v>2571.8333333333335</v>
      </c>
      <c r="N23" s="41">
        <f t="shared" si="5"/>
        <v>111.86099109809496</v>
      </c>
    </row>
    <row r="24" spans="2:14" s="88" customFormat="1" ht="12" hidden="1" x14ac:dyDescent="0.15">
      <c r="B24" s="94" t="s">
        <v>23</v>
      </c>
      <c r="C24" s="95" t="s">
        <v>23</v>
      </c>
      <c r="D24" s="28">
        <f t="shared" si="0"/>
        <v>78364</v>
      </c>
      <c r="E24" s="40">
        <f t="shared" si="3"/>
        <v>113.87964483455161</v>
      </c>
      <c r="F24" s="30">
        <v>66257</v>
      </c>
      <c r="G24" s="40">
        <f t="shared" si="2"/>
        <v>117.44571479216521</v>
      </c>
      <c r="H24" s="30">
        <v>12107</v>
      </c>
      <c r="I24" s="41">
        <f t="shared" si="4"/>
        <v>97.652847233424751</v>
      </c>
      <c r="J24" s="25"/>
      <c r="K24" s="96" t="s">
        <v>24</v>
      </c>
      <c r="L24" s="32">
        <v>31</v>
      </c>
      <c r="M24" s="33">
        <f t="shared" si="1"/>
        <v>2527.8709677419356</v>
      </c>
      <c r="N24" s="41">
        <f t="shared" si="5"/>
        <v>113.8796448345516</v>
      </c>
    </row>
    <row r="25" spans="2:14" s="88" customFormat="1" ht="12" hidden="1" x14ac:dyDescent="0.15">
      <c r="B25" s="94" t="s">
        <v>25</v>
      </c>
      <c r="C25" s="95" t="s">
        <v>25</v>
      </c>
      <c r="D25" s="28">
        <f t="shared" si="0"/>
        <v>79836</v>
      </c>
      <c r="E25" s="40">
        <f t="shared" si="3"/>
        <v>105.14975107341358</v>
      </c>
      <c r="F25" s="30">
        <v>66650</v>
      </c>
      <c r="G25" s="40">
        <f t="shared" si="2"/>
        <v>105.80372733911165</v>
      </c>
      <c r="H25" s="30">
        <v>13186</v>
      </c>
      <c r="I25" s="41">
        <f t="shared" si="4"/>
        <v>101.9641200123724</v>
      </c>
      <c r="J25" s="25"/>
      <c r="K25" s="96" t="s">
        <v>26</v>
      </c>
      <c r="L25" s="32">
        <v>30</v>
      </c>
      <c r="M25" s="33">
        <f t="shared" si="1"/>
        <v>2661.2</v>
      </c>
      <c r="N25" s="41">
        <f t="shared" si="5"/>
        <v>105.14975107341358</v>
      </c>
    </row>
    <row r="26" spans="2:14" s="88" customFormat="1" ht="12" hidden="1" x14ac:dyDescent="0.15">
      <c r="B26" s="94" t="s">
        <v>27</v>
      </c>
      <c r="C26" s="95" t="s">
        <v>27</v>
      </c>
      <c r="D26" s="28">
        <f t="shared" si="0"/>
        <v>78611</v>
      </c>
      <c r="E26" s="40">
        <f t="shared" si="3"/>
        <v>104.94479821645508</v>
      </c>
      <c r="F26" s="30">
        <v>65337</v>
      </c>
      <c r="G26" s="40">
        <f t="shared" si="2"/>
        <v>105.77978532225947</v>
      </c>
      <c r="H26" s="30">
        <v>13274</v>
      </c>
      <c r="I26" s="41">
        <f t="shared" si="4"/>
        <v>101.01978691019787</v>
      </c>
      <c r="J26" s="25"/>
      <c r="K26" s="96" t="s">
        <v>28</v>
      </c>
      <c r="L26" s="32">
        <v>31</v>
      </c>
      <c r="M26" s="33">
        <f t="shared" si="1"/>
        <v>2535.8387096774195</v>
      </c>
      <c r="N26" s="41">
        <f t="shared" si="5"/>
        <v>104.94479821645508</v>
      </c>
    </row>
    <row r="27" spans="2:14" s="88" customFormat="1" ht="12" hidden="1" x14ac:dyDescent="0.15">
      <c r="B27" s="94" t="s">
        <v>29</v>
      </c>
      <c r="C27" s="95" t="s">
        <v>29</v>
      </c>
      <c r="D27" s="28">
        <f t="shared" si="0"/>
        <v>71934</v>
      </c>
      <c r="E27" s="40">
        <f t="shared" si="3"/>
        <v>110.90485808112733</v>
      </c>
      <c r="F27" s="30">
        <v>60360</v>
      </c>
      <c r="G27" s="40">
        <f t="shared" si="2"/>
        <v>113.48424456644355</v>
      </c>
      <c r="H27" s="30">
        <v>11574</v>
      </c>
      <c r="I27" s="41">
        <f t="shared" si="4"/>
        <v>99.15188897455667</v>
      </c>
      <c r="J27" s="25"/>
      <c r="K27" s="96" t="s">
        <v>30</v>
      </c>
      <c r="L27" s="32">
        <v>31</v>
      </c>
      <c r="M27" s="33">
        <f t="shared" si="1"/>
        <v>2320.4516129032259</v>
      </c>
      <c r="N27" s="41">
        <f t="shared" si="5"/>
        <v>110.90485808112733</v>
      </c>
    </row>
    <row r="28" spans="2:14" s="88" customFormat="1" ht="12" hidden="1" x14ac:dyDescent="0.15">
      <c r="B28" s="94" t="s">
        <v>31</v>
      </c>
      <c r="C28" s="95" t="s">
        <v>31</v>
      </c>
      <c r="D28" s="28">
        <f t="shared" si="0"/>
        <v>73846</v>
      </c>
      <c r="E28" s="40">
        <f t="shared" si="3"/>
        <v>110.39586198648567</v>
      </c>
      <c r="F28" s="30">
        <v>61798</v>
      </c>
      <c r="G28" s="40">
        <f t="shared" si="2"/>
        <v>113.081666636169</v>
      </c>
      <c r="H28" s="30">
        <v>12048</v>
      </c>
      <c r="I28" s="41">
        <f t="shared" si="4"/>
        <v>98.407253124234259</v>
      </c>
      <c r="J28" s="25"/>
      <c r="K28" s="96" t="s">
        <v>32</v>
      </c>
      <c r="L28" s="32">
        <v>30</v>
      </c>
      <c r="M28" s="33">
        <f t="shared" si="1"/>
        <v>2461.5333333333333</v>
      </c>
      <c r="N28" s="41">
        <f t="shared" si="5"/>
        <v>110.39586198648567</v>
      </c>
    </row>
    <row r="29" spans="2:14" s="88" customFormat="1" ht="12" hidden="1" x14ac:dyDescent="0.15">
      <c r="B29" s="94" t="s">
        <v>33</v>
      </c>
      <c r="C29" s="95" t="s">
        <v>33</v>
      </c>
      <c r="D29" s="28">
        <f t="shared" si="0"/>
        <v>71527</v>
      </c>
      <c r="E29" s="40">
        <f t="shared" si="3"/>
        <v>100.56378820684419</v>
      </c>
      <c r="F29" s="30">
        <v>59765</v>
      </c>
      <c r="G29" s="40">
        <f t="shared" si="2"/>
        <v>102.99160764445364</v>
      </c>
      <c r="H29" s="30">
        <v>11762</v>
      </c>
      <c r="I29" s="41">
        <f t="shared" si="4"/>
        <v>89.806825990684885</v>
      </c>
      <c r="J29" s="25"/>
      <c r="K29" s="96" t="s">
        <v>34</v>
      </c>
      <c r="L29" s="32">
        <v>31</v>
      </c>
      <c r="M29" s="33">
        <f t="shared" si="1"/>
        <v>2307.3225806451615</v>
      </c>
      <c r="N29" s="41">
        <f t="shared" si="5"/>
        <v>100.56378820684419</v>
      </c>
    </row>
    <row r="30" spans="2:14" s="88" customFormat="1" ht="12" hidden="1" x14ac:dyDescent="0.15">
      <c r="B30" s="94" t="s">
        <v>35</v>
      </c>
      <c r="C30" s="95" t="s">
        <v>35</v>
      </c>
      <c r="D30" s="28">
        <f t="shared" si="0"/>
        <v>63861</v>
      </c>
      <c r="E30" s="40">
        <f t="shared" si="3"/>
        <v>103.1480165396046</v>
      </c>
      <c r="F30" s="30">
        <v>52852</v>
      </c>
      <c r="G30" s="40">
        <f t="shared" si="2"/>
        <v>104.38870235038516</v>
      </c>
      <c r="H30" s="30">
        <v>11009</v>
      </c>
      <c r="I30" s="41">
        <f t="shared" si="4"/>
        <v>97.580216273710334</v>
      </c>
      <c r="J30" s="25"/>
      <c r="K30" s="96" t="s">
        <v>36</v>
      </c>
      <c r="L30" s="32">
        <v>30</v>
      </c>
      <c r="M30" s="33">
        <f t="shared" si="1"/>
        <v>2128.6999999999998</v>
      </c>
      <c r="N30" s="41">
        <f t="shared" si="5"/>
        <v>103.1480165396046</v>
      </c>
    </row>
    <row r="31" spans="2:14" s="88" customFormat="1" ht="12" hidden="1" x14ac:dyDescent="0.15">
      <c r="B31" s="97" t="s">
        <v>37</v>
      </c>
      <c r="C31" s="98" t="s">
        <v>37</v>
      </c>
      <c r="D31" s="34">
        <f t="shared" si="0"/>
        <v>61295</v>
      </c>
      <c r="E31" s="42">
        <f t="shared" si="3"/>
        <v>102.49143048240114</v>
      </c>
      <c r="F31" s="36">
        <v>50251</v>
      </c>
      <c r="G31" s="42">
        <f t="shared" si="2"/>
        <v>103.89521781379867</v>
      </c>
      <c r="H31" s="36">
        <v>11044</v>
      </c>
      <c r="I31" s="43">
        <f t="shared" si="4"/>
        <v>96.555341842979544</v>
      </c>
      <c r="J31" s="25"/>
      <c r="K31" s="99" t="s">
        <v>38</v>
      </c>
      <c r="L31" s="38">
        <v>31</v>
      </c>
      <c r="M31" s="39">
        <f t="shared" si="1"/>
        <v>1977.258064516129</v>
      </c>
      <c r="N31" s="43">
        <f t="shared" si="5"/>
        <v>102.49143048240113</v>
      </c>
    </row>
    <row r="32" spans="2:14" s="88" customFormat="1" ht="12" hidden="1" x14ac:dyDescent="0.15">
      <c r="B32" s="100" t="s">
        <v>42</v>
      </c>
      <c r="C32" s="101" t="s">
        <v>43</v>
      </c>
      <c r="D32" s="44">
        <f t="shared" si="0"/>
        <v>65273</v>
      </c>
      <c r="E32" s="45">
        <f t="shared" si="3"/>
        <v>107.56921555702044</v>
      </c>
      <c r="F32" s="46">
        <v>54287</v>
      </c>
      <c r="G32" s="45">
        <f t="shared" si="2"/>
        <v>109.97953850205629</v>
      </c>
      <c r="H32" s="46">
        <v>10986</v>
      </c>
      <c r="I32" s="47">
        <f t="shared" si="4"/>
        <v>97.058043996819507</v>
      </c>
      <c r="J32" s="25"/>
      <c r="K32" s="102" t="s">
        <v>44</v>
      </c>
      <c r="L32" s="48">
        <v>31</v>
      </c>
      <c r="M32" s="49">
        <f t="shared" si="1"/>
        <v>2105.5806451612902</v>
      </c>
      <c r="N32" s="47">
        <f t="shared" si="5"/>
        <v>107.56921555702044</v>
      </c>
    </row>
    <row r="33" spans="2:14" s="88" customFormat="1" ht="12" hidden="1" x14ac:dyDescent="0.15">
      <c r="B33" s="94" t="s">
        <v>17</v>
      </c>
      <c r="C33" s="95" t="s">
        <v>17</v>
      </c>
      <c r="D33" s="28">
        <f t="shared" si="0"/>
        <v>67129</v>
      </c>
      <c r="E33" s="40">
        <f t="shared" si="3"/>
        <v>102.69554974222469</v>
      </c>
      <c r="F33" s="30">
        <v>56220</v>
      </c>
      <c r="G33" s="40">
        <f t="shared" si="2"/>
        <v>102.98400835302522</v>
      </c>
      <c r="H33" s="30">
        <v>10909</v>
      </c>
      <c r="I33" s="41">
        <f t="shared" si="4"/>
        <v>101.23422420193022</v>
      </c>
      <c r="J33" s="25"/>
      <c r="K33" s="96" t="s">
        <v>18</v>
      </c>
      <c r="L33" s="32">
        <v>29</v>
      </c>
      <c r="M33" s="33">
        <f t="shared" si="1"/>
        <v>2314.7931034482758</v>
      </c>
      <c r="N33" s="41">
        <f t="shared" si="5"/>
        <v>99.154323889044505</v>
      </c>
    </row>
    <row r="34" spans="2:14" s="88" customFormat="1" ht="12" hidden="1" x14ac:dyDescent="0.15">
      <c r="B34" s="94" t="s">
        <v>19</v>
      </c>
      <c r="C34" s="95" t="s">
        <v>19</v>
      </c>
      <c r="D34" s="28">
        <f t="shared" si="0"/>
        <v>73767</v>
      </c>
      <c r="E34" s="40">
        <f t="shared" si="3"/>
        <v>92.855254710924811</v>
      </c>
      <c r="F34" s="30">
        <v>62334</v>
      </c>
      <c r="G34" s="40">
        <f t="shared" si="2"/>
        <v>93.074717792510299</v>
      </c>
      <c r="H34" s="30">
        <v>11433</v>
      </c>
      <c r="I34" s="41">
        <f t="shared" si="4"/>
        <v>91.676689920615829</v>
      </c>
      <c r="J34" s="25"/>
      <c r="K34" s="96" t="s">
        <v>20</v>
      </c>
      <c r="L34" s="32">
        <v>31</v>
      </c>
      <c r="M34" s="33">
        <f t="shared" si="1"/>
        <v>2379.5806451612902</v>
      </c>
      <c r="N34" s="41">
        <f t="shared" si="5"/>
        <v>92.855254710924811</v>
      </c>
    </row>
    <row r="35" spans="2:14" s="88" customFormat="1" ht="12" hidden="1" x14ac:dyDescent="0.15">
      <c r="B35" s="94" t="s">
        <v>21</v>
      </c>
      <c r="C35" s="95" t="s">
        <v>21</v>
      </c>
      <c r="D35" s="28">
        <f t="shared" si="0"/>
        <v>73711</v>
      </c>
      <c r="E35" s="40">
        <f t="shared" si="3"/>
        <v>95.536258181582539</v>
      </c>
      <c r="F35" s="30">
        <v>62399</v>
      </c>
      <c r="G35" s="40">
        <f t="shared" si="2"/>
        <v>95.569135575568225</v>
      </c>
      <c r="H35" s="30">
        <v>11312</v>
      </c>
      <c r="I35" s="41">
        <f t="shared" si="4"/>
        <v>95.355306414903481</v>
      </c>
      <c r="J35" s="25"/>
      <c r="K35" s="96" t="s">
        <v>22</v>
      </c>
      <c r="L35" s="32">
        <v>30</v>
      </c>
      <c r="M35" s="33">
        <f t="shared" si="1"/>
        <v>2457.0333333333333</v>
      </c>
      <c r="N35" s="41">
        <f t="shared" si="5"/>
        <v>95.536258181582525</v>
      </c>
    </row>
    <row r="36" spans="2:14" s="88" customFormat="1" ht="12" hidden="1" x14ac:dyDescent="0.15">
      <c r="B36" s="94" t="s">
        <v>23</v>
      </c>
      <c r="C36" s="95" t="s">
        <v>23</v>
      </c>
      <c r="D36" s="28">
        <f t="shared" si="0"/>
        <v>76412</v>
      </c>
      <c r="E36" s="40">
        <f t="shared" si="3"/>
        <v>97.509060282782912</v>
      </c>
      <c r="F36" s="30">
        <v>64655</v>
      </c>
      <c r="G36" s="40">
        <f t="shared" si="2"/>
        <v>97.582142264213587</v>
      </c>
      <c r="H36" s="30">
        <v>11757</v>
      </c>
      <c r="I36" s="41">
        <f t="shared" si="4"/>
        <v>97.109110431981492</v>
      </c>
      <c r="J36" s="25"/>
      <c r="K36" s="96" t="s">
        <v>24</v>
      </c>
      <c r="L36" s="32">
        <v>31</v>
      </c>
      <c r="M36" s="33">
        <f t="shared" si="1"/>
        <v>2464.9032258064517</v>
      </c>
      <c r="N36" s="41">
        <f t="shared" si="5"/>
        <v>97.509060282782912</v>
      </c>
    </row>
    <row r="37" spans="2:14" s="88" customFormat="1" ht="12" hidden="1" x14ac:dyDescent="0.15">
      <c r="B37" s="94" t="s">
        <v>25</v>
      </c>
      <c r="C37" s="95" t="s">
        <v>25</v>
      </c>
      <c r="D37" s="28">
        <f t="shared" si="0"/>
        <v>76341</v>
      </c>
      <c r="E37" s="40">
        <f t="shared" si="3"/>
        <v>95.622275665113492</v>
      </c>
      <c r="F37" s="30">
        <v>64573</v>
      </c>
      <c r="G37" s="40">
        <f t="shared" si="2"/>
        <v>96.883720930232556</v>
      </c>
      <c r="H37" s="30">
        <v>11768</v>
      </c>
      <c r="I37" s="41">
        <f t="shared" si="4"/>
        <v>89.24617018049446</v>
      </c>
      <c r="J37" s="25"/>
      <c r="K37" s="96" t="s">
        <v>26</v>
      </c>
      <c r="L37" s="32">
        <v>30</v>
      </c>
      <c r="M37" s="33">
        <f t="shared" si="1"/>
        <v>2544.6999999999998</v>
      </c>
      <c r="N37" s="41">
        <f t="shared" si="5"/>
        <v>95.622275665113492</v>
      </c>
    </row>
    <row r="38" spans="2:14" s="88" customFormat="1" ht="12" hidden="1" x14ac:dyDescent="0.15">
      <c r="B38" s="94" t="s">
        <v>27</v>
      </c>
      <c r="C38" s="95" t="s">
        <v>27</v>
      </c>
      <c r="D38" s="28">
        <f t="shared" si="0"/>
        <v>73514</v>
      </c>
      <c r="E38" s="40">
        <f t="shared" si="3"/>
        <v>93.516174581165487</v>
      </c>
      <c r="F38" s="30">
        <v>61630</v>
      </c>
      <c r="G38" s="40">
        <f t="shared" si="2"/>
        <v>94.32633882792291</v>
      </c>
      <c r="H38" s="30">
        <v>11884</v>
      </c>
      <c r="I38" s="41">
        <f t="shared" si="4"/>
        <v>89.528401386168454</v>
      </c>
      <c r="J38" s="25"/>
      <c r="K38" s="96" t="s">
        <v>28</v>
      </c>
      <c r="L38" s="32">
        <v>31</v>
      </c>
      <c r="M38" s="33">
        <f t="shared" si="1"/>
        <v>2371.4193548387098</v>
      </c>
      <c r="N38" s="41">
        <f t="shared" si="5"/>
        <v>93.516174581165473</v>
      </c>
    </row>
    <row r="39" spans="2:14" s="88" customFormat="1" ht="12" hidden="1" x14ac:dyDescent="0.15">
      <c r="B39" s="94" t="s">
        <v>29</v>
      </c>
      <c r="C39" s="95" t="s">
        <v>29</v>
      </c>
      <c r="D39" s="28">
        <f t="shared" si="0"/>
        <v>67686</v>
      </c>
      <c r="E39" s="40">
        <f t="shared" si="3"/>
        <v>94.094586704479113</v>
      </c>
      <c r="F39" s="30">
        <v>56577</v>
      </c>
      <c r="G39" s="40">
        <f t="shared" si="2"/>
        <v>93.732604373757454</v>
      </c>
      <c r="H39" s="30">
        <v>11109</v>
      </c>
      <c r="I39" s="41">
        <f t="shared" si="4"/>
        <v>95.982374287195441</v>
      </c>
      <c r="J39" s="25"/>
      <c r="K39" s="96" t="s">
        <v>30</v>
      </c>
      <c r="L39" s="32">
        <v>31</v>
      </c>
      <c r="M39" s="33">
        <f t="shared" si="1"/>
        <v>2183.4193548387098</v>
      </c>
      <c r="N39" s="41">
        <f t="shared" si="5"/>
        <v>94.094586704479113</v>
      </c>
    </row>
    <row r="40" spans="2:14" s="88" customFormat="1" ht="12" hidden="1" x14ac:dyDescent="0.15">
      <c r="B40" s="94" t="s">
        <v>31</v>
      </c>
      <c r="C40" s="95" t="s">
        <v>31</v>
      </c>
      <c r="D40" s="28">
        <f t="shared" si="0"/>
        <v>67248</v>
      </c>
      <c r="E40" s="40">
        <f t="shared" si="3"/>
        <v>91.065189719145252</v>
      </c>
      <c r="F40" s="30">
        <v>55779</v>
      </c>
      <c r="G40" s="40">
        <f t="shared" si="2"/>
        <v>90.260202595553253</v>
      </c>
      <c r="H40" s="30">
        <v>11469</v>
      </c>
      <c r="I40" s="41">
        <f t="shared" si="4"/>
        <v>95.194223107569726</v>
      </c>
      <c r="J40" s="25"/>
      <c r="K40" s="96" t="s">
        <v>32</v>
      </c>
      <c r="L40" s="32">
        <v>30</v>
      </c>
      <c r="M40" s="33">
        <f t="shared" si="1"/>
        <v>2241.6</v>
      </c>
      <c r="N40" s="41">
        <f t="shared" si="5"/>
        <v>91.065189719145252</v>
      </c>
    </row>
    <row r="41" spans="2:14" s="88" customFormat="1" ht="12" hidden="1" x14ac:dyDescent="0.15">
      <c r="B41" s="94" t="s">
        <v>33</v>
      </c>
      <c r="C41" s="95" t="s">
        <v>33</v>
      </c>
      <c r="D41" s="28">
        <f t="shared" si="0"/>
        <v>66958</v>
      </c>
      <c r="E41" s="40">
        <f t="shared" si="3"/>
        <v>93.612202385113321</v>
      </c>
      <c r="F41" s="30">
        <v>55558</v>
      </c>
      <c r="G41" s="40">
        <f t="shared" si="2"/>
        <v>92.960762988371116</v>
      </c>
      <c r="H41" s="30">
        <v>11400</v>
      </c>
      <c r="I41" s="41">
        <f t="shared" si="4"/>
        <v>96.922292127189252</v>
      </c>
      <c r="J41" s="25"/>
      <c r="K41" s="96" t="s">
        <v>34</v>
      </c>
      <c r="L41" s="32">
        <v>31</v>
      </c>
      <c r="M41" s="33">
        <f t="shared" si="1"/>
        <v>2159.9354838709678</v>
      </c>
      <c r="N41" s="41">
        <f t="shared" si="5"/>
        <v>93.612202385113306</v>
      </c>
    </row>
    <row r="42" spans="2:14" s="88" customFormat="1" ht="12" hidden="1" x14ac:dyDescent="0.15">
      <c r="B42" s="94" t="s">
        <v>35</v>
      </c>
      <c r="C42" s="95" t="s">
        <v>35</v>
      </c>
      <c r="D42" s="28">
        <f t="shared" si="0"/>
        <v>61570</v>
      </c>
      <c r="E42" s="40">
        <f t="shared" si="3"/>
        <v>96.412520943925088</v>
      </c>
      <c r="F42" s="30">
        <v>50601</v>
      </c>
      <c r="G42" s="40">
        <f t="shared" si="2"/>
        <v>95.74093695602815</v>
      </c>
      <c r="H42" s="30">
        <v>10969</v>
      </c>
      <c r="I42" s="41">
        <f t="shared" si="4"/>
        <v>99.636660913797797</v>
      </c>
      <c r="J42" s="25"/>
      <c r="K42" s="96" t="s">
        <v>36</v>
      </c>
      <c r="L42" s="32">
        <v>30</v>
      </c>
      <c r="M42" s="33">
        <f t="shared" si="1"/>
        <v>2052.3333333333335</v>
      </c>
      <c r="N42" s="41">
        <f t="shared" si="5"/>
        <v>96.412520943925102</v>
      </c>
    </row>
    <row r="43" spans="2:14" s="88" customFormat="1" ht="12" hidden="1" x14ac:dyDescent="0.15">
      <c r="B43" s="97" t="s">
        <v>37</v>
      </c>
      <c r="C43" s="98" t="s">
        <v>37</v>
      </c>
      <c r="D43" s="34">
        <f t="shared" si="0"/>
        <v>61347</v>
      </c>
      <c r="E43" s="42">
        <f t="shared" si="3"/>
        <v>100.084835630965</v>
      </c>
      <c r="F43" s="36">
        <v>50655</v>
      </c>
      <c r="G43" s="42">
        <f t="shared" si="2"/>
        <v>100.8039641002169</v>
      </c>
      <c r="H43" s="36">
        <v>10692</v>
      </c>
      <c r="I43" s="43">
        <f t="shared" si="4"/>
        <v>96.812749003984067</v>
      </c>
      <c r="J43" s="25"/>
      <c r="K43" s="99" t="s">
        <v>38</v>
      </c>
      <c r="L43" s="38">
        <v>31</v>
      </c>
      <c r="M43" s="39">
        <f t="shared" si="1"/>
        <v>1978.9354838709678</v>
      </c>
      <c r="N43" s="43">
        <f t="shared" si="5"/>
        <v>100.08483563096502</v>
      </c>
    </row>
    <row r="44" spans="2:14" s="88" customFormat="1" ht="12" hidden="1" x14ac:dyDescent="0.15">
      <c r="B44" s="100" t="s">
        <v>45</v>
      </c>
      <c r="C44" s="101" t="s">
        <v>46</v>
      </c>
      <c r="D44" s="44">
        <f t="shared" si="0"/>
        <v>62575</v>
      </c>
      <c r="E44" s="45">
        <f t="shared" si="3"/>
        <v>95.866591086666759</v>
      </c>
      <c r="F44" s="46">
        <v>51145</v>
      </c>
      <c r="G44" s="45">
        <f t="shared" si="2"/>
        <v>94.212242341628752</v>
      </c>
      <c r="H44" s="46">
        <v>11430</v>
      </c>
      <c r="I44" s="47">
        <f t="shared" si="4"/>
        <v>104.04150737302021</v>
      </c>
      <c r="J44" s="25"/>
      <c r="K44" s="102" t="s">
        <v>47</v>
      </c>
      <c r="L44" s="48">
        <v>31</v>
      </c>
      <c r="M44" s="49">
        <f t="shared" si="1"/>
        <v>2018.5483870967741</v>
      </c>
      <c r="N44" s="47">
        <f>M44/M32*100</f>
        <v>95.866591086666773</v>
      </c>
    </row>
    <row r="45" spans="2:14" s="88" customFormat="1" ht="12" hidden="1" x14ac:dyDescent="0.15">
      <c r="B45" s="94" t="s">
        <v>17</v>
      </c>
      <c r="C45" s="95" t="s">
        <v>17</v>
      </c>
      <c r="D45" s="28">
        <f t="shared" si="0"/>
        <v>61949</v>
      </c>
      <c r="E45" s="40">
        <f t="shared" si="3"/>
        <v>92.283513831578006</v>
      </c>
      <c r="F45" s="30">
        <v>51075</v>
      </c>
      <c r="G45" s="40">
        <f t="shared" si="2"/>
        <v>90.848452508004272</v>
      </c>
      <c r="H45" s="30">
        <v>10874</v>
      </c>
      <c r="I45" s="41">
        <f t="shared" si="4"/>
        <v>99.679163993033271</v>
      </c>
      <c r="J45" s="25"/>
      <c r="K45" s="96" t="s">
        <v>18</v>
      </c>
      <c r="L45" s="32">
        <v>28</v>
      </c>
      <c r="M45" s="33">
        <f t="shared" si="1"/>
        <v>2212.4642857142858</v>
      </c>
      <c r="N45" s="41">
        <f t="shared" si="5"/>
        <v>95.579353611277227</v>
      </c>
    </row>
    <row r="46" spans="2:14" s="88" customFormat="1" ht="12" hidden="1" x14ac:dyDescent="0.15">
      <c r="B46" s="94" t="s">
        <v>19</v>
      </c>
      <c r="C46" s="95" t="s">
        <v>19</v>
      </c>
      <c r="D46" s="28">
        <f t="shared" si="0"/>
        <v>71367</v>
      </c>
      <c r="E46" s="40">
        <f t="shared" si="3"/>
        <v>96.746512668266291</v>
      </c>
      <c r="F46" s="30">
        <v>59778</v>
      </c>
      <c r="G46" s="40">
        <f t="shared" si="2"/>
        <v>95.899509096159392</v>
      </c>
      <c r="H46" s="30">
        <v>11589</v>
      </c>
      <c r="I46" s="41">
        <f t="shared" si="4"/>
        <v>101.36447126738388</v>
      </c>
      <c r="J46" s="25"/>
      <c r="K46" s="96" t="s">
        <v>20</v>
      </c>
      <c r="L46" s="32">
        <v>31</v>
      </c>
      <c r="M46" s="33">
        <f t="shared" si="1"/>
        <v>2302.1612903225805</v>
      </c>
      <c r="N46" s="41">
        <f t="shared" si="5"/>
        <v>96.746512668266291</v>
      </c>
    </row>
    <row r="47" spans="2:14" s="88" customFormat="1" ht="12" hidden="1" x14ac:dyDescent="0.15">
      <c r="B47" s="94" t="s">
        <v>21</v>
      </c>
      <c r="C47" s="95" t="s">
        <v>21</v>
      </c>
      <c r="D47" s="28">
        <f t="shared" si="0"/>
        <v>71478</v>
      </c>
      <c r="E47" s="40">
        <f t="shared" si="3"/>
        <v>96.970601402775699</v>
      </c>
      <c r="F47" s="30">
        <v>60461</v>
      </c>
      <c r="G47" s="40">
        <f t="shared" si="2"/>
        <v>96.894180996490334</v>
      </c>
      <c r="H47" s="30">
        <v>11017</v>
      </c>
      <c r="I47" s="41">
        <f t="shared" si="4"/>
        <v>97.392149929278631</v>
      </c>
      <c r="J47" s="25"/>
      <c r="K47" s="96" t="s">
        <v>22</v>
      </c>
      <c r="L47" s="32">
        <v>30</v>
      </c>
      <c r="M47" s="33">
        <f t="shared" si="1"/>
        <v>2382.6</v>
      </c>
      <c r="N47" s="41">
        <f t="shared" si="5"/>
        <v>96.970601402775699</v>
      </c>
    </row>
    <row r="48" spans="2:14" s="88" customFormat="1" ht="12" hidden="1" x14ac:dyDescent="0.15">
      <c r="B48" s="94" t="s">
        <v>23</v>
      </c>
      <c r="C48" s="95" t="s">
        <v>23</v>
      </c>
      <c r="D48" s="28">
        <f t="shared" si="0"/>
        <v>75930</v>
      </c>
      <c r="E48" s="40">
        <f t="shared" si="3"/>
        <v>99.369209024760508</v>
      </c>
      <c r="F48" s="30">
        <v>64596</v>
      </c>
      <c r="G48" s="40">
        <f t="shared" si="2"/>
        <v>99.908746423323791</v>
      </c>
      <c r="H48" s="30">
        <v>11334</v>
      </c>
      <c r="I48" s="41">
        <f t="shared" si="4"/>
        <v>96.402143403929571</v>
      </c>
      <c r="J48" s="25"/>
      <c r="K48" s="96" t="s">
        <v>24</v>
      </c>
      <c r="L48" s="32">
        <v>31</v>
      </c>
      <c r="M48" s="33">
        <f t="shared" si="1"/>
        <v>2449.3548387096776</v>
      </c>
      <c r="N48" s="41">
        <f t="shared" si="5"/>
        <v>99.369209024760508</v>
      </c>
    </row>
    <row r="49" spans="2:14" s="88" customFormat="1" ht="12" hidden="1" x14ac:dyDescent="0.15">
      <c r="B49" s="94" t="s">
        <v>25</v>
      </c>
      <c r="C49" s="95" t="s">
        <v>25</v>
      </c>
      <c r="D49" s="28">
        <f t="shared" si="0"/>
        <v>73852</v>
      </c>
      <c r="E49" s="40">
        <f t="shared" si="3"/>
        <v>96.739628770909462</v>
      </c>
      <c r="F49" s="30">
        <v>62782</v>
      </c>
      <c r="G49" s="40">
        <f t="shared" si="2"/>
        <v>97.226394932866683</v>
      </c>
      <c r="H49" s="30">
        <v>11070</v>
      </c>
      <c r="I49" s="41">
        <f t="shared" si="4"/>
        <v>94.068660774983002</v>
      </c>
      <c r="J49" s="25"/>
      <c r="K49" s="96" t="s">
        <v>26</v>
      </c>
      <c r="L49" s="32">
        <v>30</v>
      </c>
      <c r="M49" s="33">
        <f t="shared" si="1"/>
        <v>2461.7333333333331</v>
      </c>
      <c r="N49" s="41">
        <f t="shared" si="5"/>
        <v>96.739628770909462</v>
      </c>
    </row>
    <row r="50" spans="2:14" s="88" customFormat="1" ht="12" hidden="1" x14ac:dyDescent="0.15">
      <c r="B50" s="94" t="s">
        <v>27</v>
      </c>
      <c r="C50" s="95" t="s">
        <v>27</v>
      </c>
      <c r="D50" s="28">
        <f t="shared" si="0"/>
        <v>73514</v>
      </c>
      <c r="E50" s="40">
        <f t="shared" si="3"/>
        <v>100</v>
      </c>
      <c r="F50" s="30">
        <v>62412</v>
      </c>
      <c r="G50" s="40">
        <f t="shared" si="2"/>
        <v>101.26886256693169</v>
      </c>
      <c r="H50" s="30">
        <v>11102</v>
      </c>
      <c r="I50" s="41">
        <f t="shared" si="4"/>
        <v>93.419723998653652</v>
      </c>
      <c r="J50" s="25"/>
      <c r="K50" s="96" t="s">
        <v>28</v>
      </c>
      <c r="L50" s="32">
        <v>31</v>
      </c>
      <c r="M50" s="33">
        <f t="shared" si="1"/>
        <v>2371.4193548387098</v>
      </c>
      <c r="N50" s="41">
        <f t="shared" si="5"/>
        <v>100</v>
      </c>
    </row>
    <row r="51" spans="2:14" s="88" customFormat="1" ht="12" hidden="1" x14ac:dyDescent="0.15">
      <c r="B51" s="94" t="s">
        <v>29</v>
      </c>
      <c r="C51" s="95" t="s">
        <v>29</v>
      </c>
      <c r="D51" s="28">
        <f t="shared" si="0"/>
        <v>68560</v>
      </c>
      <c r="E51" s="40">
        <f t="shared" si="3"/>
        <v>101.29125668528202</v>
      </c>
      <c r="F51" s="30">
        <v>58346</v>
      </c>
      <c r="G51" s="40">
        <f t="shared" si="2"/>
        <v>103.1267122682362</v>
      </c>
      <c r="H51" s="30">
        <v>10214</v>
      </c>
      <c r="I51" s="41">
        <f t="shared" si="4"/>
        <v>91.943469259159244</v>
      </c>
      <c r="J51" s="25"/>
      <c r="K51" s="96" t="s">
        <v>30</v>
      </c>
      <c r="L51" s="32">
        <v>31</v>
      </c>
      <c r="M51" s="33">
        <f t="shared" si="1"/>
        <v>2211.6129032258063</v>
      </c>
      <c r="N51" s="41">
        <f t="shared" si="5"/>
        <v>101.29125668528202</v>
      </c>
    </row>
    <row r="52" spans="2:14" s="88" customFormat="1" ht="12" hidden="1" x14ac:dyDescent="0.15">
      <c r="B52" s="94" t="s">
        <v>31</v>
      </c>
      <c r="C52" s="95" t="s">
        <v>31</v>
      </c>
      <c r="D52" s="28">
        <f t="shared" si="0"/>
        <v>67048</v>
      </c>
      <c r="E52" s="40">
        <f t="shared" si="3"/>
        <v>99.702593385676892</v>
      </c>
      <c r="F52" s="30">
        <v>57036</v>
      </c>
      <c r="G52" s="40">
        <f t="shared" si="2"/>
        <v>102.25353627709353</v>
      </c>
      <c r="H52" s="30">
        <v>10012</v>
      </c>
      <c r="I52" s="41">
        <f t="shared" si="4"/>
        <v>87.29618972883425</v>
      </c>
      <c r="J52" s="25"/>
      <c r="K52" s="96" t="s">
        <v>32</v>
      </c>
      <c r="L52" s="32">
        <v>30</v>
      </c>
      <c r="M52" s="33">
        <f t="shared" si="1"/>
        <v>2234.9333333333334</v>
      </c>
      <c r="N52" s="41">
        <f t="shared" si="5"/>
        <v>99.702593385676906</v>
      </c>
    </row>
    <row r="53" spans="2:14" s="88" customFormat="1" ht="12" hidden="1" x14ac:dyDescent="0.15">
      <c r="B53" s="94" t="s">
        <v>33</v>
      </c>
      <c r="C53" s="95" t="s">
        <v>33</v>
      </c>
      <c r="D53" s="28">
        <f t="shared" si="0"/>
        <v>66609</v>
      </c>
      <c r="E53" s="40">
        <f t="shared" si="3"/>
        <v>99.478777741270648</v>
      </c>
      <c r="F53" s="30">
        <v>55148</v>
      </c>
      <c r="G53" s="40">
        <f t="shared" si="2"/>
        <v>99.262032470571299</v>
      </c>
      <c r="H53" s="30">
        <v>11461</v>
      </c>
      <c r="I53" s="41">
        <f t="shared" si="4"/>
        <v>100.53508771929825</v>
      </c>
      <c r="J53" s="25"/>
      <c r="K53" s="96" t="s">
        <v>34</v>
      </c>
      <c r="L53" s="32">
        <v>31</v>
      </c>
      <c r="M53" s="33">
        <f t="shared" si="1"/>
        <v>2148.6774193548385</v>
      </c>
      <c r="N53" s="41">
        <f t="shared" si="5"/>
        <v>99.478777741270648</v>
      </c>
    </row>
    <row r="54" spans="2:14" s="88" customFormat="1" ht="12" hidden="1" x14ac:dyDescent="0.15">
      <c r="B54" s="94" t="s">
        <v>35</v>
      </c>
      <c r="C54" s="95" t="s">
        <v>35</v>
      </c>
      <c r="D54" s="28">
        <f t="shared" si="0"/>
        <v>61619</v>
      </c>
      <c r="E54" s="40">
        <f t="shared" si="3"/>
        <v>100.0795842130908</v>
      </c>
      <c r="F54" s="30">
        <v>51715</v>
      </c>
      <c r="G54" s="40">
        <f t="shared" si="2"/>
        <v>102.20153751902137</v>
      </c>
      <c r="H54" s="30">
        <v>9904</v>
      </c>
      <c r="I54" s="41">
        <f t="shared" si="4"/>
        <v>90.290819582459662</v>
      </c>
      <c r="J54" s="25"/>
      <c r="K54" s="96" t="s">
        <v>36</v>
      </c>
      <c r="L54" s="32">
        <v>30</v>
      </c>
      <c r="M54" s="33">
        <f t="shared" si="1"/>
        <v>2053.9666666666667</v>
      </c>
      <c r="N54" s="41">
        <f t="shared" si="5"/>
        <v>100.07958421309078</v>
      </c>
    </row>
    <row r="55" spans="2:14" s="88" customFormat="1" ht="12" hidden="1" x14ac:dyDescent="0.15">
      <c r="B55" s="94" t="s">
        <v>37</v>
      </c>
      <c r="C55" s="95" t="s">
        <v>37</v>
      </c>
      <c r="D55" s="28">
        <f t="shared" si="0"/>
        <v>60376</v>
      </c>
      <c r="E55" s="40">
        <f t="shared" si="3"/>
        <v>98.417200515102607</v>
      </c>
      <c r="F55" s="30">
        <v>50917</v>
      </c>
      <c r="G55" s="40">
        <f t="shared" si="2"/>
        <v>100.51722436087256</v>
      </c>
      <c r="H55" s="30">
        <v>9459</v>
      </c>
      <c r="I55" s="41">
        <f t="shared" si="4"/>
        <v>88.468013468013467</v>
      </c>
      <c r="J55" s="25"/>
      <c r="K55" s="96" t="s">
        <v>38</v>
      </c>
      <c r="L55" s="32">
        <v>31</v>
      </c>
      <c r="M55" s="33">
        <f t="shared" si="1"/>
        <v>1947.6129032258063</v>
      </c>
      <c r="N55" s="41">
        <f t="shared" si="5"/>
        <v>98.417200515102607</v>
      </c>
    </row>
    <row r="56" spans="2:14" s="88" customFormat="1" ht="12" hidden="1" x14ac:dyDescent="0.15">
      <c r="B56" s="100" t="s">
        <v>48</v>
      </c>
      <c r="C56" s="101" t="s">
        <v>49</v>
      </c>
      <c r="D56" s="44">
        <f t="shared" si="0"/>
        <v>62986</v>
      </c>
      <c r="E56" s="45">
        <f t="shared" si="3"/>
        <v>100.65681182580903</v>
      </c>
      <c r="F56" s="50">
        <v>51189</v>
      </c>
      <c r="G56" s="51">
        <f t="shared" si="2"/>
        <v>100.0860299149477</v>
      </c>
      <c r="H56" s="46">
        <v>11797</v>
      </c>
      <c r="I56" s="47">
        <f t="shared" si="4"/>
        <v>103.21084864391952</v>
      </c>
      <c r="J56" s="25"/>
      <c r="K56" s="102" t="s">
        <v>50</v>
      </c>
      <c r="L56" s="48">
        <v>31</v>
      </c>
      <c r="M56" s="49">
        <f t="shared" si="1"/>
        <v>2031.8064516129032</v>
      </c>
      <c r="N56" s="47">
        <f t="shared" si="5"/>
        <v>100.65681182580903</v>
      </c>
    </row>
    <row r="57" spans="2:14" s="88" customFormat="1" ht="12" hidden="1" x14ac:dyDescent="0.15">
      <c r="B57" s="94" t="s">
        <v>17</v>
      </c>
      <c r="C57" s="95" t="s">
        <v>17</v>
      </c>
      <c r="D57" s="28">
        <f t="shared" si="0"/>
        <v>61254</v>
      </c>
      <c r="E57" s="40">
        <f t="shared" si="3"/>
        <v>98.87810941258131</v>
      </c>
      <c r="F57" s="52">
        <v>51959</v>
      </c>
      <c r="G57" s="53">
        <f t="shared" si="2"/>
        <v>101.73078805677925</v>
      </c>
      <c r="H57" s="30">
        <v>9295</v>
      </c>
      <c r="I57" s="41">
        <f t="shared" si="4"/>
        <v>85.479124517196979</v>
      </c>
      <c r="J57" s="25"/>
      <c r="K57" s="96" t="s">
        <v>18</v>
      </c>
      <c r="L57" s="32">
        <v>28</v>
      </c>
      <c r="M57" s="33">
        <f t="shared" si="1"/>
        <v>2187.6428571428573</v>
      </c>
      <c r="N57" s="41">
        <f t="shared" si="5"/>
        <v>98.878109412581324</v>
      </c>
    </row>
    <row r="58" spans="2:14" s="88" customFormat="1" ht="12" hidden="1" x14ac:dyDescent="0.15">
      <c r="B58" s="94" t="s">
        <v>19</v>
      </c>
      <c r="C58" s="95" t="s">
        <v>19</v>
      </c>
      <c r="D58" s="28">
        <f t="shared" si="0"/>
        <v>82019</v>
      </c>
      <c r="E58" s="40">
        <f t="shared" si="3"/>
        <v>114.9256659240265</v>
      </c>
      <c r="F58" s="52">
        <v>71581</v>
      </c>
      <c r="G58" s="53">
        <f t="shared" si="2"/>
        <v>119.74472213857941</v>
      </c>
      <c r="H58" s="30">
        <v>10438</v>
      </c>
      <c r="I58" s="41">
        <f t="shared" si="4"/>
        <v>90.068168090430575</v>
      </c>
      <c r="J58" s="25"/>
      <c r="K58" s="96" t="s">
        <v>20</v>
      </c>
      <c r="L58" s="32">
        <v>31</v>
      </c>
      <c r="M58" s="33">
        <f t="shared" si="1"/>
        <v>2645.7741935483873</v>
      </c>
      <c r="N58" s="41">
        <f t="shared" si="5"/>
        <v>114.92566592402653</v>
      </c>
    </row>
    <row r="59" spans="2:14" s="88" customFormat="1" ht="12" hidden="1" x14ac:dyDescent="0.15">
      <c r="B59" s="94" t="s">
        <v>21</v>
      </c>
      <c r="C59" s="95" t="s">
        <v>21</v>
      </c>
      <c r="D59" s="28">
        <f t="shared" si="0"/>
        <v>81040</v>
      </c>
      <c r="E59" s="40">
        <f t="shared" si="3"/>
        <v>113.37754274042362</v>
      </c>
      <c r="F59" s="52">
        <v>70190</v>
      </c>
      <c r="G59" s="53">
        <f t="shared" si="2"/>
        <v>116.09136468136485</v>
      </c>
      <c r="H59" s="30">
        <v>10850</v>
      </c>
      <c r="I59" s="41">
        <f t="shared" si="4"/>
        <v>98.484160842334575</v>
      </c>
      <c r="J59" s="25"/>
      <c r="K59" s="96" t="s">
        <v>22</v>
      </c>
      <c r="L59" s="32">
        <v>30</v>
      </c>
      <c r="M59" s="33">
        <f t="shared" si="1"/>
        <v>2701.3333333333335</v>
      </c>
      <c r="N59" s="41">
        <f t="shared" si="5"/>
        <v>113.37754274042365</v>
      </c>
    </row>
    <row r="60" spans="2:14" s="88" customFormat="1" ht="12" hidden="1" x14ac:dyDescent="0.15">
      <c r="B60" s="94" t="s">
        <v>23</v>
      </c>
      <c r="C60" s="95" t="s">
        <v>23</v>
      </c>
      <c r="D60" s="28">
        <f t="shared" si="0"/>
        <v>86444</v>
      </c>
      <c r="E60" s="40">
        <f t="shared" si="3"/>
        <v>113.84696430923218</v>
      </c>
      <c r="F60" s="52">
        <v>75614</v>
      </c>
      <c r="G60" s="53">
        <f t="shared" si="2"/>
        <v>117.05678370177719</v>
      </c>
      <c r="H60" s="30">
        <v>10830</v>
      </c>
      <c r="I60" s="41">
        <f t="shared" si="4"/>
        <v>95.553202752779256</v>
      </c>
      <c r="J60" s="25"/>
      <c r="K60" s="96" t="s">
        <v>24</v>
      </c>
      <c r="L60" s="32">
        <v>31</v>
      </c>
      <c r="M60" s="33">
        <f t="shared" si="1"/>
        <v>2788.516129032258</v>
      </c>
      <c r="N60" s="41">
        <f t="shared" si="5"/>
        <v>113.84696430923218</v>
      </c>
    </row>
    <row r="61" spans="2:14" s="88" customFormat="1" ht="12" hidden="1" x14ac:dyDescent="0.15">
      <c r="B61" s="94" t="s">
        <v>25</v>
      </c>
      <c r="C61" s="95" t="s">
        <v>25</v>
      </c>
      <c r="D61" s="28">
        <f t="shared" si="0"/>
        <v>80580</v>
      </c>
      <c r="E61" s="40">
        <f t="shared" si="3"/>
        <v>109.11011211612414</v>
      </c>
      <c r="F61" s="52">
        <v>70109</v>
      </c>
      <c r="G61" s="53">
        <f t="shared" si="2"/>
        <v>111.67054251218502</v>
      </c>
      <c r="H61" s="30">
        <v>10471</v>
      </c>
      <c r="I61" s="41">
        <f t="shared" si="4"/>
        <v>94.588979223125563</v>
      </c>
      <c r="J61" s="25"/>
      <c r="K61" s="96" t="s">
        <v>26</v>
      </c>
      <c r="L61" s="32">
        <v>30</v>
      </c>
      <c r="M61" s="33">
        <f t="shared" si="1"/>
        <v>2686</v>
      </c>
      <c r="N61" s="41">
        <f t="shared" si="5"/>
        <v>109.11011211612416</v>
      </c>
    </row>
    <row r="62" spans="2:14" s="88" customFormat="1" ht="12" hidden="1" x14ac:dyDescent="0.15">
      <c r="B62" s="94" t="s">
        <v>27</v>
      </c>
      <c r="C62" s="95" t="s">
        <v>27</v>
      </c>
      <c r="D62" s="28">
        <f t="shared" si="0"/>
        <v>85147</v>
      </c>
      <c r="E62" s="40">
        <f t="shared" si="3"/>
        <v>115.82419675163915</v>
      </c>
      <c r="F62" s="52">
        <v>74054</v>
      </c>
      <c r="G62" s="53">
        <f t="shared" si="2"/>
        <v>118.65346407742101</v>
      </c>
      <c r="H62" s="30">
        <v>11093</v>
      </c>
      <c r="I62" s="41">
        <f t="shared" si="4"/>
        <v>99.9189335254909</v>
      </c>
      <c r="J62" s="25"/>
      <c r="K62" s="96" t="s">
        <v>28</v>
      </c>
      <c r="L62" s="32">
        <v>31</v>
      </c>
      <c r="M62" s="33">
        <f t="shared" si="1"/>
        <v>2746.6774193548385</v>
      </c>
      <c r="N62" s="41">
        <f t="shared" si="5"/>
        <v>115.82419675163914</v>
      </c>
    </row>
    <row r="63" spans="2:14" s="88" customFormat="1" ht="12" hidden="1" x14ac:dyDescent="0.15">
      <c r="B63" s="94" t="s">
        <v>29</v>
      </c>
      <c r="C63" s="95" t="s">
        <v>29</v>
      </c>
      <c r="D63" s="28">
        <f t="shared" si="0"/>
        <v>82036</v>
      </c>
      <c r="E63" s="40">
        <f t="shared" si="3"/>
        <v>119.65577596266044</v>
      </c>
      <c r="F63" s="52">
        <v>71674</v>
      </c>
      <c r="G63" s="53">
        <f t="shared" si="2"/>
        <v>122.84303979707263</v>
      </c>
      <c r="H63" s="30">
        <v>10362</v>
      </c>
      <c r="I63" s="41">
        <f t="shared" si="4"/>
        <v>101.44899158018406</v>
      </c>
      <c r="J63" s="25"/>
      <c r="K63" s="96" t="s">
        <v>30</v>
      </c>
      <c r="L63" s="32">
        <v>31</v>
      </c>
      <c r="M63" s="33">
        <f t="shared" si="1"/>
        <v>2646.3225806451615</v>
      </c>
      <c r="N63" s="41">
        <f t="shared" si="5"/>
        <v>119.65577596266046</v>
      </c>
    </row>
    <row r="64" spans="2:14" s="88" customFormat="1" ht="12" hidden="1" x14ac:dyDescent="0.15">
      <c r="B64" s="94" t="s">
        <v>31</v>
      </c>
      <c r="C64" s="95" t="s">
        <v>31</v>
      </c>
      <c r="D64" s="28">
        <f t="shared" si="0"/>
        <v>78802</v>
      </c>
      <c r="E64" s="40">
        <f t="shared" si="3"/>
        <v>117.53072425724854</v>
      </c>
      <c r="F64" s="52">
        <v>68444</v>
      </c>
      <c r="G64" s="53">
        <f t="shared" si="2"/>
        <v>120.00140262290483</v>
      </c>
      <c r="H64" s="30">
        <v>10358</v>
      </c>
      <c r="I64" s="41">
        <f t="shared" si="4"/>
        <v>103.45585297642828</v>
      </c>
      <c r="J64" s="25"/>
      <c r="K64" s="96" t="s">
        <v>32</v>
      </c>
      <c r="L64" s="32">
        <v>30</v>
      </c>
      <c r="M64" s="33">
        <f t="shared" si="1"/>
        <v>2626.7333333333331</v>
      </c>
      <c r="N64" s="41">
        <f t="shared" si="5"/>
        <v>117.53072425724854</v>
      </c>
    </row>
    <row r="65" spans="2:14" s="88" customFormat="1" ht="12" hidden="1" x14ac:dyDescent="0.15">
      <c r="B65" s="94" t="s">
        <v>33</v>
      </c>
      <c r="C65" s="95" t="s">
        <v>33</v>
      </c>
      <c r="D65" s="28">
        <f t="shared" si="0"/>
        <v>77817</v>
      </c>
      <c r="E65" s="40">
        <f t="shared" si="3"/>
        <v>116.8265549700491</v>
      </c>
      <c r="F65" s="52">
        <v>66297</v>
      </c>
      <c r="G65" s="53">
        <f t="shared" si="2"/>
        <v>120.21650830492491</v>
      </c>
      <c r="H65" s="30">
        <v>11520</v>
      </c>
      <c r="I65" s="41">
        <f t="shared" si="4"/>
        <v>100.51478928540267</v>
      </c>
      <c r="J65" s="25"/>
      <c r="K65" s="96" t="s">
        <v>34</v>
      </c>
      <c r="L65" s="32">
        <v>31</v>
      </c>
      <c r="M65" s="33">
        <f t="shared" si="1"/>
        <v>2510.2258064516127</v>
      </c>
      <c r="N65" s="41">
        <f t="shared" si="5"/>
        <v>116.8265549700491</v>
      </c>
    </row>
    <row r="66" spans="2:14" s="88" customFormat="1" ht="12" hidden="1" x14ac:dyDescent="0.15">
      <c r="B66" s="94" t="s">
        <v>35</v>
      </c>
      <c r="C66" s="95" t="s">
        <v>35</v>
      </c>
      <c r="D66" s="28">
        <f t="shared" si="0"/>
        <v>70205</v>
      </c>
      <c r="E66" s="40">
        <f t="shared" si="3"/>
        <v>113.93401385936157</v>
      </c>
      <c r="F66" s="52">
        <v>59685</v>
      </c>
      <c r="G66" s="53">
        <f t="shared" si="2"/>
        <v>115.41138934545103</v>
      </c>
      <c r="H66" s="30">
        <v>10520</v>
      </c>
      <c r="I66" s="41">
        <f t="shared" si="4"/>
        <v>106.21970920840064</v>
      </c>
      <c r="J66" s="25"/>
      <c r="K66" s="96" t="s">
        <v>36</v>
      </c>
      <c r="L66" s="32">
        <v>30</v>
      </c>
      <c r="M66" s="33">
        <f t="shared" si="1"/>
        <v>2340.1666666666665</v>
      </c>
      <c r="N66" s="41">
        <f t="shared" si="5"/>
        <v>113.93401385936156</v>
      </c>
    </row>
    <row r="67" spans="2:14" s="88" customFormat="1" ht="12" hidden="1" x14ac:dyDescent="0.15">
      <c r="B67" s="97" t="s">
        <v>37</v>
      </c>
      <c r="C67" s="98" t="s">
        <v>37</v>
      </c>
      <c r="D67" s="34">
        <f t="shared" si="0"/>
        <v>64584</v>
      </c>
      <c r="E67" s="42">
        <f t="shared" si="3"/>
        <v>106.96965681727839</v>
      </c>
      <c r="F67" s="54">
        <v>54946</v>
      </c>
      <c r="G67" s="55">
        <f t="shared" si="2"/>
        <v>107.91287782076712</v>
      </c>
      <c r="H67" s="36">
        <v>9638</v>
      </c>
      <c r="I67" s="43">
        <f t="shared" si="4"/>
        <v>101.89237762977059</v>
      </c>
      <c r="J67" s="25"/>
      <c r="K67" s="99" t="s">
        <v>38</v>
      </c>
      <c r="L67" s="38">
        <v>31</v>
      </c>
      <c r="M67" s="39">
        <f t="shared" si="1"/>
        <v>2083.3548387096776</v>
      </c>
      <c r="N67" s="43">
        <f t="shared" si="5"/>
        <v>106.96965681727839</v>
      </c>
    </row>
    <row r="68" spans="2:14" s="88" customFormat="1" ht="12" hidden="1" x14ac:dyDescent="0.15">
      <c r="B68" s="100" t="s">
        <v>51</v>
      </c>
      <c r="C68" s="101" t="s">
        <v>52</v>
      </c>
      <c r="D68" s="44">
        <f t="shared" si="0"/>
        <v>67751</v>
      </c>
      <c r="E68" s="45">
        <f t="shared" si="3"/>
        <v>107.56517321309498</v>
      </c>
      <c r="F68" s="50">
        <v>57765</v>
      </c>
      <c r="G68" s="51">
        <f t="shared" si="2"/>
        <v>112.84650999238117</v>
      </c>
      <c r="H68" s="46">
        <v>9986</v>
      </c>
      <c r="I68" s="47">
        <f t="shared" si="4"/>
        <v>84.648639484614733</v>
      </c>
      <c r="J68" s="25"/>
      <c r="K68" s="102" t="s">
        <v>53</v>
      </c>
      <c r="L68" s="48">
        <v>31</v>
      </c>
      <c r="M68" s="49">
        <f t="shared" si="1"/>
        <v>2185.516129032258</v>
      </c>
      <c r="N68" s="47">
        <f t="shared" si="5"/>
        <v>107.56517321309498</v>
      </c>
    </row>
    <row r="69" spans="2:14" s="88" customFormat="1" ht="12" hidden="1" x14ac:dyDescent="0.15">
      <c r="B69" s="94" t="s">
        <v>17</v>
      </c>
      <c r="C69" s="95" t="s">
        <v>17</v>
      </c>
      <c r="D69" s="28">
        <f t="shared" si="0"/>
        <v>68237</v>
      </c>
      <c r="E69" s="40">
        <f t="shared" si="3"/>
        <v>111.40007183204361</v>
      </c>
      <c r="F69" s="52">
        <v>58803</v>
      </c>
      <c r="G69" s="53">
        <f t="shared" si="2"/>
        <v>113.17192401701341</v>
      </c>
      <c r="H69" s="30">
        <v>9434</v>
      </c>
      <c r="I69" s="41">
        <f t="shared" si="4"/>
        <v>101.49542764927379</v>
      </c>
      <c r="J69" s="25"/>
      <c r="K69" s="96" t="s">
        <v>18</v>
      </c>
      <c r="L69" s="32">
        <v>28</v>
      </c>
      <c r="M69" s="33">
        <f t="shared" si="1"/>
        <v>2437.0357142857142</v>
      </c>
      <c r="N69" s="41">
        <f t="shared" si="5"/>
        <v>111.40007183204361</v>
      </c>
    </row>
    <row r="70" spans="2:14" s="88" customFormat="1" ht="12" hidden="1" x14ac:dyDescent="0.15">
      <c r="B70" s="94" t="s">
        <v>19</v>
      </c>
      <c r="C70" s="95" t="s">
        <v>19</v>
      </c>
      <c r="D70" s="28">
        <f t="shared" si="0"/>
        <v>81686</v>
      </c>
      <c r="E70" s="40">
        <f t="shared" si="3"/>
        <v>99.593996513003077</v>
      </c>
      <c r="F70" s="52">
        <v>71334</v>
      </c>
      <c r="G70" s="53">
        <f t="shared" si="2"/>
        <v>99.654936365795393</v>
      </c>
      <c r="H70" s="30">
        <v>10352</v>
      </c>
      <c r="I70" s="41">
        <f t="shared" si="4"/>
        <v>99.176087373059971</v>
      </c>
      <c r="J70" s="25"/>
      <c r="K70" s="96" t="s">
        <v>20</v>
      </c>
      <c r="L70" s="32">
        <v>31</v>
      </c>
      <c r="M70" s="33">
        <f t="shared" si="1"/>
        <v>2635.0322580645161</v>
      </c>
      <c r="N70" s="41">
        <f t="shared" si="5"/>
        <v>99.593996513003077</v>
      </c>
    </row>
    <row r="71" spans="2:14" s="88" customFormat="1" ht="12" hidden="1" x14ac:dyDescent="0.15">
      <c r="B71" s="94" t="s">
        <v>21</v>
      </c>
      <c r="C71" s="95" t="s">
        <v>21</v>
      </c>
      <c r="D71" s="28">
        <f t="shared" si="0"/>
        <v>83305</v>
      </c>
      <c r="E71" s="40">
        <f t="shared" si="3"/>
        <v>102.79491609081934</v>
      </c>
      <c r="F71" s="52">
        <v>72307</v>
      </c>
      <c r="G71" s="53">
        <f t="shared" si="2"/>
        <v>103.01609915942443</v>
      </c>
      <c r="H71" s="30">
        <v>10998</v>
      </c>
      <c r="I71" s="41">
        <f t="shared" si="4"/>
        <v>101.36405529953917</v>
      </c>
      <c r="J71" s="25"/>
      <c r="K71" s="96" t="s">
        <v>22</v>
      </c>
      <c r="L71" s="32">
        <v>30</v>
      </c>
      <c r="M71" s="33">
        <f t="shared" si="1"/>
        <v>2776.8333333333335</v>
      </c>
      <c r="N71" s="41">
        <f t="shared" si="5"/>
        <v>102.79491609081934</v>
      </c>
    </row>
    <row r="72" spans="2:14" s="88" customFormat="1" ht="12" hidden="1" x14ac:dyDescent="0.15">
      <c r="B72" s="94" t="s">
        <v>23</v>
      </c>
      <c r="C72" s="95" t="s">
        <v>23</v>
      </c>
      <c r="D72" s="28">
        <f t="shared" ref="D72:D135" si="6">F72+H72</f>
        <v>85175</v>
      </c>
      <c r="E72" s="40">
        <f t="shared" si="3"/>
        <v>98.531997593817962</v>
      </c>
      <c r="F72" s="52">
        <v>74075</v>
      </c>
      <c r="G72" s="53">
        <f t="shared" si="2"/>
        <v>97.964662628613752</v>
      </c>
      <c r="H72" s="30">
        <v>11100</v>
      </c>
      <c r="I72" s="41">
        <f t="shared" si="4"/>
        <v>102.49307479224376</v>
      </c>
      <c r="J72" s="25"/>
      <c r="K72" s="96" t="s">
        <v>24</v>
      </c>
      <c r="L72" s="32">
        <v>31</v>
      </c>
      <c r="M72" s="33">
        <f t="shared" ref="M72:M135" si="7">D72/L72</f>
        <v>2747.5806451612902</v>
      </c>
      <c r="N72" s="41">
        <f t="shared" si="5"/>
        <v>98.531997593817962</v>
      </c>
    </row>
    <row r="73" spans="2:14" s="88" customFormat="1" ht="12" hidden="1" x14ac:dyDescent="0.15">
      <c r="B73" s="94" t="s">
        <v>25</v>
      </c>
      <c r="C73" s="95" t="s">
        <v>25</v>
      </c>
      <c r="D73" s="28">
        <f t="shared" si="6"/>
        <v>81270</v>
      </c>
      <c r="E73" s="40">
        <f t="shared" si="3"/>
        <v>100.85629188384215</v>
      </c>
      <c r="F73" s="52">
        <v>70705</v>
      </c>
      <c r="G73" s="53">
        <f t="shared" si="2"/>
        <v>100.85010483675421</v>
      </c>
      <c r="H73" s="30">
        <v>10565</v>
      </c>
      <c r="I73" s="41">
        <f t="shared" si="4"/>
        <v>100.89771750549134</v>
      </c>
      <c r="J73" s="25"/>
      <c r="K73" s="96" t="s">
        <v>26</v>
      </c>
      <c r="L73" s="32">
        <v>30</v>
      </c>
      <c r="M73" s="33">
        <f t="shared" si="7"/>
        <v>2709</v>
      </c>
      <c r="N73" s="41">
        <f t="shared" si="5"/>
        <v>100.85629188384215</v>
      </c>
    </row>
    <row r="74" spans="2:14" s="88" customFormat="1" ht="12" hidden="1" x14ac:dyDescent="0.15">
      <c r="B74" s="94" t="s">
        <v>27</v>
      </c>
      <c r="C74" s="95" t="s">
        <v>27</v>
      </c>
      <c r="D74" s="28">
        <f t="shared" si="6"/>
        <v>79427</v>
      </c>
      <c r="E74" s="40">
        <f t="shared" si="3"/>
        <v>93.282206067154448</v>
      </c>
      <c r="F74" s="52">
        <v>68396</v>
      </c>
      <c r="G74" s="53">
        <f t="shared" si="2"/>
        <v>92.359629459583545</v>
      </c>
      <c r="H74" s="30">
        <v>11031</v>
      </c>
      <c r="I74" s="41">
        <f t="shared" si="4"/>
        <v>99.441088975029302</v>
      </c>
      <c r="J74" s="25"/>
      <c r="K74" s="96" t="s">
        <v>28</v>
      </c>
      <c r="L74" s="32">
        <v>31</v>
      </c>
      <c r="M74" s="33">
        <f t="shared" si="7"/>
        <v>2562.1612903225805</v>
      </c>
      <c r="N74" s="41">
        <f t="shared" si="5"/>
        <v>93.282206067154448</v>
      </c>
    </row>
    <row r="75" spans="2:14" s="88" customFormat="1" ht="12" hidden="1" x14ac:dyDescent="0.15">
      <c r="B75" s="94" t="s">
        <v>29</v>
      </c>
      <c r="C75" s="95" t="s">
        <v>29</v>
      </c>
      <c r="D75" s="28">
        <f t="shared" si="6"/>
        <v>76378</v>
      </c>
      <c r="E75" s="40">
        <f t="shared" si="3"/>
        <v>93.10302793895363</v>
      </c>
      <c r="F75" s="52">
        <v>67057</v>
      </c>
      <c r="G75" s="53">
        <f t="shared" si="2"/>
        <v>93.558333565867684</v>
      </c>
      <c r="H75" s="30">
        <v>9321</v>
      </c>
      <c r="I75" s="41">
        <f t="shared" si="4"/>
        <v>89.95367689635205</v>
      </c>
      <c r="J75" s="25"/>
      <c r="K75" s="96" t="s">
        <v>30</v>
      </c>
      <c r="L75" s="32">
        <v>31</v>
      </c>
      <c r="M75" s="33">
        <f t="shared" si="7"/>
        <v>2463.8064516129034</v>
      </c>
      <c r="N75" s="41">
        <f t="shared" si="5"/>
        <v>93.10302793895363</v>
      </c>
    </row>
    <row r="76" spans="2:14" s="88" customFormat="1" ht="12" hidden="1" x14ac:dyDescent="0.15">
      <c r="B76" s="94" t="s">
        <v>31</v>
      </c>
      <c r="C76" s="95" t="s">
        <v>31</v>
      </c>
      <c r="D76" s="28">
        <f t="shared" si="6"/>
        <v>76925</v>
      </c>
      <c r="E76" s="40">
        <f t="shared" si="3"/>
        <v>97.618080759371594</v>
      </c>
      <c r="F76" s="52">
        <v>66519</v>
      </c>
      <c r="G76" s="53">
        <f t="shared" si="2"/>
        <v>97.187481736894398</v>
      </c>
      <c r="H76" s="30">
        <v>10406</v>
      </c>
      <c r="I76" s="41">
        <f t="shared" si="4"/>
        <v>100.4634099246959</v>
      </c>
      <c r="J76" s="25"/>
      <c r="K76" s="96" t="s">
        <v>32</v>
      </c>
      <c r="L76" s="32">
        <v>30</v>
      </c>
      <c r="M76" s="33">
        <f t="shared" si="7"/>
        <v>2564.1666666666665</v>
      </c>
      <c r="N76" s="41">
        <f t="shared" si="5"/>
        <v>97.618080759371594</v>
      </c>
    </row>
    <row r="77" spans="2:14" s="88" customFormat="1" ht="12" hidden="1" x14ac:dyDescent="0.15">
      <c r="B77" s="94" t="s">
        <v>33</v>
      </c>
      <c r="C77" s="95" t="s">
        <v>33</v>
      </c>
      <c r="D77" s="28">
        <f t="shared" si="6"/>
        <v>77853</v>
      </c>
      <c r="E77" s="40">
        <f t="shared" si="3"/>
        <v>100.04626238482595</v>
      </c>
      <c r="F77" s="52">
        <v>67083</v>
      </c>
      <c r="G77" s="53">
        <f t="shared" si="2"/>
        <v>101.18557400787367</v>
      </c>
      <c r="H77" s="30">
        <v>10770</v>
      </c>
      <c r="I77" s="41">
        <f t="shared" si="4"/>
        <v>93.489583333333343</v>
      </c>
      <c r="J77" s="25"/>
      <c r="K77" s="96" t="s">
        <v>34</v>
      </c>
      <c r="L77" s="32">
        <v>31</v>
      </c>
      <c r="M77" s="33">
        <f t="shared" si="7"/>
        <v>2511.3870967741937</v>
      </c>
      <c r="N77" s="41">
        <f t="shared" si="5"/>
        <v>100.04626238482595</v>
      </c>
    </row>
    <row r="78" spans="2:14" s="88" customFormat="1" ht="12" hidden="1" x14ac:dyDescent="0.15">
      <c r="B78" s="94" t="s">
        <v>35</v>
      </c>
      <c r="C78" s="95" t="s">
        <v>35</v>
      </c>
      <c r="D78" s="28">
        <f t="shared" si="6"/>
        <v>70302</v>
      </c>
      <c r="E78" s="40">
        <f t="shared" si="3"/>
        <v>100.13816679723666</v>
      </c>
      <c r="F78" s="52">
        <v>60591</v>
      </c>
      <c r="G78" s="53">
        <f t="shared" si="2"/>
        <v>101.5179693390299</v>
      </c>
      <c r="H78" s="30">
        <v>9711</v>
      </c>
      <c r="I78" s="41">
        <f t="shared" si="4"/>
        <v>92.309885931558938</v>
      </c>
      <c r="J78" s="25"/>
      <c r="K78" s="96" t="s">
        <v>36</v>
      </c>
      <c r="L78" s="32">
        <v>30</v>
      </c>
      <c r="M78" s="33">
        <f t="shared" si="7"/>
        <v>2343.4</v>
      </c>
      <c r="N78" s="41">
        <f t="shared" si="5"/>
        <v>100.13816679723668</v>
      </c>
    </row>
    <row r="79" spans="2:14" s="88" customFormat="1" ht="12" hidden="1" x14ac:dyDescent="0.15">
      <c r="B79" s="97" t="s">
        <v>37</v>
      </c>
      <c r="C79" s="98" t="s">
        <v>37</v>
      </c>
      <c r="D79" s="34">
        <f t="shared" si="6"/>
        <v>67161</v>
      </c>
      <c r="E79" s="42">
        <f t="shared" si="3"/>
        <v>103.99015235971758</v>
      </c>
      <c r="F79" s="54">
        <v>57581</v>
      </c>
      <c r="G79" s="55">
        <f t="shared" si="2"/>
        <v>104.79561751537874</v>
      </c>
      <c r="H79" s="36">
        <v>9580</v>
      </c>
      <c r="I79" s="43">
        <f t="shared" si="4"/>
        <v>99.398215397385343</v>
      </c>
      <c r="J79" s="25"/>
      <c r="K79" s="99" t="s">
        <v>38</v>
      </c>
      <c r="L79" s="38">
        <v>31</v>
      </c>
      <c r="M79" s="39">
        <f t="shared" si="7"/>
        <v>2166.483870967742</v>
      </c>
      <c r="N79" s="43">
        <f t="shared" si="5"/>
        <v>103.99015235971758</v>
      </c>
    </row>
    <row r="80" spans="2:14" s="88" customFormat="1" ht="12" hidden="1" x14ac:dyDescent="0.15">
      <c r="B80" s="100" t="s">
        <v>54</v>
      </c>
      <c r="C80" s="101" t="s">
        <v>55</v>
      </c>
      <c r="D80" s="44">
        <f t="shared" si="6"/>
        <v>71119</v>
      </c>
      <c r="E80" s="45">
        <f t="shared" si="3"/>
        <v>104.97114433735295</v>
      </c>
      <c r="F80" s="50">
        <v>60340</v>
      </c>
      <c r="G80" s="51">
        <f t="shared" si="2"/>
        <v>104.45771661040422</v>
      </c>
      <c r="H80" s="46">
        <v>10779</v>
      </c>
      <c r="I80" s="47">
        <f t="shared" si="4"/>
        <v>107.94111756459041</v>
      </c>
      <c r="J80" s="25"/>
      <c r="K80" s="102" t="s">
        <v>56</v>
      </c>
      <c r="L80" s="48">
        <v>31</v>
      </c>
      <c r="M80" s="49">
        <f t="shared" si="7"/>
        <v>2294.1612903225805</v>
      </c>
      <c r="N80" s="47">
        <f t="shared" si="5"/>
        <v>104.97114433735295</v>
      </c>
    </row>
    <row r="81" spans="2:14" s="88" customFormat="1" ht="12" hidden="1" x14ac:dyDescent="0.15">
      <c r="B81" s="94" t="s">
        <v>17</v>
      </c>
      <c r="C81" s="95" t="s">
        <v>17</v>
      </c>
      <c r="D81" s="28">
        <f t="shared" si="6"/>
        <v>72260</v>
      </c>
      <c r="E81" s="40">
        <f t="shared" si="3"/>
        <v>105.89562847135718</v>
      </c>
      <c r="F81" s="52">
        <v>62411</v>
      </c>
      <c r="G81" s="53">
        <f t="shared" si="2"/>
        <v>106.13574137373945</v>
      </c>
      <c r="H81" s="30">
        <v>9849</v>
      </c>
      <c r="I81" s="41">
        <f t="shared" si="4"/>
        <v>104.39898240407037</v>
      </c>
      <c r="J81" s="25"/>
      <c r="K81" s="96" t="s">
        <v>18</v>
      </c>
      <c r="L81" s="32">
        <v>29</v>
      </c>
      <c r="M81" s="33">
        <f t="shared" si="7"/>
        <v>2491.7241379310344</v>
      </c>
      <c r="N81" s="41">
        <f t="shared" si="5"/>
        <v>102.24405507579316</v>
      </c>
    </row>
    <row r="82" spans="2:14" s="88" customFormat="1" ht="12" hidden="1" x14ac:dyDescent="0.15">
      <c r="B82" s="94" t="s">
        <v>19</v>
      </c>
      <c r="C82" s="95" t="s">
        <v>19</v>
      </c>
      <c r="D82" s="28">
        <f t="shared" si="6"/>
        <v>77664</v>
      </c>
      <c r="E82" s="40">
        <f t="shared" si="3"/>
        <v>95.076267659084792</v>
      </c>
      <c r="F82" s="52">
        <v>66270</v>
      </c>
      <c r="G82" s="53">
        <f t="shared" si="2"/>
        <v>92.901000925224992</v>
      </c>
      <c r="H82" s="30">
        <v>11394</v>
      </c>
      <c r="I82" s="41">
        <f t="shared" si="4"/>
        <v>110.06568778979909</v>
      </c>
      <c r="J82" s="25"/>
      <c r="K82" s="96" t="s">
        <v>20</v>
      </c>
      <c r="L82" s="32">
        <v>31</v>
      </c>
      <c r="M82" s="33">
        <f t="shared" si="7"/>
        <v>2505.2903225806454</v>
      </c>
      <c r="N82" s="41">
        <f t="shared" si="5"/>
        <v>95.076267659084806</v>
      </c>
    </row>
    <row r="83" spans="2:14" s="88" customFormat="1" ht="12" hidden="1" x14ac:dyDescent="0.15">
      <c r="B83" s="94" t="s">
        <v>21</v>
      </c>
      <c r="C83" s="95" t="s">
        <v>21</v>
      </c>
      <c r="D83" s="28">
        <f t="shared" si="6"/>
        <v>78821</v>
      </c>
      <c r="E83" s="40">
        <f t="shared" si="3"/>
        <v>94.617369905767958</v>
      </c>
      <c r="F83" s="52">
        <v>67836</v>
      </c>
      <c r="G83" s="53">
        <f t="shared" si="2"/>
        <v>93.816642925304606</v>
      </c>
      <c r="H83" s="30">
        <v>10985</v>
      </c>
      <c r="I83" s="41">
        <f t="shared" si="4"/>
        <v>99.88179669030734</v>
      </c>
      <c r="J83" s="15"/>
      <c r="K83" s="96" t="s">
        <v>22</v>
      </c>
      <c r="L83" s="32">
        <v>30</v>
      </c>
      <c r="M83" s="33">
        <f t="shared" si="7"/>
        <v>2627.3666666666668</v>
      </c>
      <c r="N83" s="41">
        <f t="shared" si="5"/>
        <v>94.617369905767958</v>
      </c>
    </row>
    <row r="84" spans="2:14" s="88" customFormat="1" ht="12" hidden="1" x14ac:dyDescent="0.15">
      <c r="B84" s="94" t="s">
        <v>57</v>
      </c>
      <c r="C84" s="95" t="s">
        <v>57</v>
      </c>
      <c r="D84" s="28">
        <f t="shared" si="6"/>
        <v>78305</v>
      </c>
      <c r="E84" s="40">
        <f t="shared" si="3"/>
        <v>91.934253008511888</v>
      </c>
      <c r="F84" s="52">
        <v>67591</v>
      </c>
      <c r="G84" s="53">
        <f t="shared" ref="G84:G147" si="8">F84/F72*100</f>
        <v>91.246709416132305</v>
      </c>
      <c r="H84" s="30">
        <v>10714</v>
      </c>
      <c r="I84" s="41">
        <f t="shared" si="4"/>
        <v>96.522522522522522</v>
      </c>
      <c r="J84" s="15"/>
      <c r="K84" s="96" t="s">
        <v>24</v>
      </c>
      <c r="L84" s="32">
        <v>31</v>
      </c>
      <c r="M84" s="33">
        <f t="shared" si="7"/>
        <v>2525.9677419354839</v>
      </c>
      <c r="N84" s="41">
        <f t="shared" si="5"/>
        <v>91.934253008511888</v>
      </c>
    </row>
    <row r="85" spans="2:14" s="88" customFormat="1" ht="12" hidden="1" x14ac:dyDescent="0.15">
      <c r="B85" s="94" t="s">
        <v>58</v>
      </c>
      <c r="C85" s="95" t="s">
        <v>58</v>
      </c>
      <c r="D85" s="28">
        <f t="shared" si="6"/>
        <v>79097</v>
      </c>
      <c r="E85" s="40">
        <f t="shared" ref="E85:E148" si="9">D85/D73*100</f>
        <v>97.326196628522212</v>
      </c>
      <c r="F85" s="52">
        <v>68225</v>
      </c>
      <c r="G85" s="53">
        <f t="shared" si="8"/>
        <v>96.492468708012154</v>
      </c>
      <c r="H85" s="30">
        <v>10872</v>
      </c>
      <c r="I85" s="41">
        <f t="shared" ref="I85:I148" si="10">H85/H73*100</f>
        <v>102.90582110743019</v>
      </c>
      <c r="J85" s="15"/>
      <c r="K85" s="96" t="s">
        <v>26</v>
      </c>
      <c r="L85" s="32">
        <v>30</v>
      </c>
      <c r="M85" s="33">
        <f t="shared" si="7"/>
        <v>2636.5666666666666</v>
      </c>
      <c r="N85" s="41">
        <f t="shared" ref="N85:N148" si="11">M85/M73*100</f>
        <v>97.326196628522212</v>
      </c>
    </row>
    <row r="86" spans="2:14" s="88" customFormat="1" ht="12" hidden="1" x14ac:dyDescent="0.15">
      <c r="B86" s="94" t="s">
        <v>59</v>
      </c>
      <c r="C86" s="95" t="s">
        <v>59</v>
      </c>
      <c r="D86" s="28">
        <f t="shared" si="6"/>
        <v>80055</v>
      </c>
      <c r="E86" s="40">
        <f t="shared" si="9"/>
        <v>100.79066312463016</v>
      </c>
      <c r="F86" s="52">
        <v>69055</v>
      </c>
      <c r="G86" s="53">
        <f t="shared" si="8"/>
        <v>100.96350663781509</v>
      </c>
      <c r="H86" s="30">
        <v>11000</v>
      </c>
      <c r="I86" s="41">
        <f t="shared" si="10"/>
        <v>99.718973801105975</v>
      </c>
      <c r="J86" s="15"/>
      <c r="K86" s="96" t="s">
        <v>28</v>
      </c>
      <c r="L86" s="32">
        <v>31</v>
      </c>
      <c r="M86" s="33">
        <f t="shared" si="7"/>
        <v>2582.4193548387098</v>
      </c>
      <c r="N86" s="41">
        <f t="shared" si="11"/>
        <v>100.79066312463016</v>
      </c>
    </row>
    <row r="87" spans="2:14" s="88" customFormat="1" ht="12" hidden="1" x14ac:dyDescent="0.15">
      <c r="B87" s="94" t="s">
        <v>60</v>
      </c>
      <c r="C87" s="95" t="s">
        <v>60</v>
      </c>
      <c r="D87" s="28">
        <f t="shared" si="6"/>
        <v>74255</v>
      </c>
      <c r="E87" s="40">
        <f t="shared" si="9"/>
        <v>97.220403781193539</v>
      </c>
      <c r="F87" s="52">
        <v>64269</v>
      </c>
      <c r="G87" s="53">
        <f t="shared" si="8"/>
        <v>95.84234308125923</v>
      </c>
      <c r="H87" s="30">
        <v>9986</v>
      </c>
      <c r="I87" s="41">
        <f t="shared" si="10"/>
        <v>107.13442763651967</v>
      </c>
      <c r="J87" s="15"/>
      <c r="K87" s="96" t="s">
        <v>30</v>
      </c>
      <c r="L87" s="32">
        <v>31</v>
      </c>
      <c r="M87" s="33">
        <f t="shared" si="7"/>
        <v>2395.3225806451615</v>
      </c>
      <c r="N87" s="41">
        <f t="shared" si="11"/>
        <v>97.220403781193525</v>
      </c>
    </row>
    <row r="88" spans="2:14" s="88" customFormat="1" ht="12" hidden="1" x14ac:dyDescent="0.15">
      <c r="B88" s="94" t="s">
        <v>61</v>
      </c>
      <c r="C88" s="95" t="s">
        <v>61</v>
      </c>
      <c r="D88" s="28">
        <f t="shared" si="6"/>
        <v>74428</v>
      </c>
      <c r="E88" s="40">
        <f t="shared" si="9"/>
        <v>96.753981150471233</v>
      </c>
      <c r="F88" s="52">
        <v>64234</v>
      </c>
      <c r="G88" s="53">
        <f t="shared" si="8"/>
        <v>96.56489123408349</v>
      </c>
      <c r="H88" s="30">
        <v>10194</v>
      </c>
      <c r="I88" s="41">
        <f t="shared" si="10"/>
        <v>97.962713818950604</v>
      </c>
      <c r="J88" s="15"/>
      <c r="K88" s="96" t="s">
        <v>32</v>
      </c>
      <c r="L88" s="32">
        <v>30</v>
      </c>
      <c r="M88" s="33">
        <f t="shared" si="7"/>
        <v>2480.9333333333334</v>
      </c>
      <c r="N88" s="41">
        <f t="shared" si="11"/>
        <v>96.753981150471247</v>
      </c>
    </row>
    <row r="89" spans="2:14" s="88" customFormat="1" ht="12" hidden="1" x14ac:dyDescent="0.15">
      <c r="B89" s="94" t="s">
        <v>62</v>
      </c>
      <c r="C89" s="95" t="s">
        <v>62</v>
      </c>
      <c r="D89" s="28">
        <f t="shared" si="6"/>
        <v>75944</v>
      </c>
      <c r="E89" s="40">
        <f t="shared" si="9"/>
        <v>97.547942918063541</v>
      </c>
      <c r="F89" s="52">
        <v>65979</v>
      </c>
      <c r="G89" s="53">
        <f t="shared" si="8"/>
        <v>98.354277536782789</v>
      </c>
      <c r="H89" s="30">
        <v>9965</v>
      </c>
      <c r="I89" s="41">
        <f t="shared" si="10"/>
        <v>92.525533890436392</v>
      </c>
      <c r="J89" s="15"/>
      <c r="K89" s="96" t="s">
        <v>34</v>
      </c>
      <c r="L89" s="32">
        <v>31</v>
      </c>
      <c r="M89" s="33">
        <f t="shared" si="7"/>
        <v>2449.8064516129034</v>
      </c>
      <c r="N89" s="41">
        <f t="shared" si="11"/>
        <v>97.547942918063541</v>
      </c>
    </row>
    <row r="90" spans="2:14" s="88" customFormat="1" ht="12" hidden="1" x14ac:dyDescent="0.15">
      <c r="B90" s="94" t="s">
        <v>63</v>
      </c>
      <c r="C90" s="95" t="s">
        <v>63</v>
      </c>
      <c r="D90" s="28">
        <f t="shared" si="6"/>
        <v>71135</v>
      </c>
      <c r="E90" s="40">
        <f t="shared" si="9"/>
        <v>101.18488805439389</v>
      </c>
      <c r="F90" s="52">
        <v>61559</v>
      </c>
      <c r="G90" s="53">
        <f t="shared" si="8"/>
        <v>101.5975970028552</v>
      </c>
      <c r="H90" s="30">
        <v>9576</v>
      </c>
      <c r="I90" s="41">
        <f t="shared" si="10"/>
        <v>98.609823911028727</v>
      </c>
      <c r="J90" s="15"/>
      <c r="K90" s="96" t="s">
        <v>36</v>
      </c>
      <c r="L90" s="32">
        <v>30</v>
      </c>
      <c r="M90" s="33">
        <f t="shared" si="7"/>
        <v>2371.1666666666665</v>
      </c>
      <c r="N90" s="41">
        <f t="shared" si="11"/>
        <v>101.18488805439389</v>
      </c>
    </row>
    <row r="91" spans="2:14" s="88" customFormat="1" ht="12" hidden="1" x14ac:dyDescent="0.15">
      <c r="B91" s="97" t="s">
        <v>64</v>
      </c>
      <c r="C91" s="98" t="s">
        <v>64</v>
      </c>
      <c r="D91" s="34">
        <f t="shared" si="6"/>
        <v>69338</v>
      </c>
      <c r="E91" s="42">
        <f t="shared" si="9"/>
        <v>103.24146454043269</v>
      </c>
      <c r="F91" s="54">
        <v>59779</v>
      </c>
      <c r="G91" s="55">
        <f t="shared" si="8"/>
        <v>103.81723137840606</v>
      </c>
      <c r="H91" s="36">
        <v>9559</v>
      </c>
      <c r="I91" s="43">
        <f t="shared" si="10"/>
        <v>99.780793319415451</v>
      </c>
      <c r="J91" s="15"/>
      <c r="K91" s="99" t="s">
        <v>38</v>
      </c>
      <c r="L91" s="38">
        <v>31</v>
      </c>
      <c r="M91" s="39">
        <f t="shared" si="7"/>
        <v>2236.7096774193546</v>
      </c>
      <c r="N91" s="43">
        <f t="shared" si="11"/>
        <v>103.24146454043269</v>
      </c>
    </row>
    <row r="92" spans="2:14" s="88" customFormat="1" ht="12" hidden="1" x14ac:dyDescent="0.15">
      <c r="B92" s="100" t="s">
        <v>65</v>
      </c>
      <c r="C92" s="101" t="s">
        <v>66</v>
      </c>
      <c r="D92" s="44">
        <f t="shared" si="6"/>
        <v>69676</v>
      </c>
      <c r="E92" s="45">
        <f t="shared" si="9"/>
        <v>97.971006341483985</v>
      </c>
      <c r="F92" s="50">
        <v>59726</v>
      </c>
      <c r="G92" s="51">
        <f t="shared" si="8"/>
        <v>98.982432880344717</v>
      </c>
      <c r="H92" s="46">
        <v>9950</v>
      </c>
      <c r="I92" s="47">
        <f t="shared" si="10"/>
        <v>92.309119584377029</v>
      </c>
      <c r="J92" s="15"/>
      <c r="K92" s="102" t="s">
        <v>67</v>
      </c>
      <c r="L92" s="48">
        <v>31</v>
      </c>
      <c r="M92" s="49">
        <f t="shared" si="7"/>
        <v>2247.6129032258063</v>
      </c>
      <c r="N92" s="47">
        <f t="shared" si="11"/>
        <v>97.971006341483985</v>
      </c>
    </row>
    <row r="93" spans="2:14" s="88" customFormat="1" ht="12" hidden="1" x14ac:dyDescent="0.15">
      <c r="B93" s="94" t="s">
        <v>68</v>
      </c>
      <c r="C93" s="95" t="s">
        <v>68</v>
      </c>
      <c r="D93" s="28">
        <f t="shared" si="6"/>
        <v>70737</v>
      </c>
      <c r="E93" s="40">
        <f t="shared" si="9"/>
        <v>97.892333241073899</v>
      </c>
      <c r="F93" s="52">
        <v>61682</v>
      </c>
      <c r="G93" s="53">
        <f t="shared" si="8"/>
        <v>98.831936677829219</v>
      </c>
      <c r="H93" s="30">
        <v>9055</v>
      </c>
      <c r="I93" s="41">
        <f t="shared" si="10"/>
        <v>91.938267844451218</v>
      </c>
      <c r="J93" s="15"/>
      <c r="K93" s="96" t="s">
        <v>18</v>
      </c>
      <c r="L93" s="32">
        <v>28</v>
      </c>
      <c r="M93" s="33">
        <f t="shared" si="7"/>
        <v>2526.3214285714284</v>
      </c>
      <c r="N93" s="41">
        <f t="shared" si="11"/>
        <v>101.38848799968368</v>
      </c>
    </row>
    <row r="94" spans="2:14" s="88" customFormat="1" ht="12" hidden="1" x14ac:dyDescent="0.15">
      <c r="B94" s="94" t="s">
        <v>69</v>
      </c>
      <c r="C94" s="95" t="s">
        <v>69</v>
      </c>
      <c r="D94" s="28">
        <f t="shared" si="6"/>
        <v>82267</v>
      </c>
      <c r="E94" s="40">
        <f t="shared" si="9"/>
        <v>105.92681293778328</v>
      </c>
      <c r="F94" s="52">
        <v>72101</v>
      </c>
      <c r="G94" s="53">
        <f t="shared" si="8"/>
        <v>108.79885317639958</v>
      </c>
      <c r="H94" s="30">
        <v>10166</v>
      </c>
      <c r="I94" s="41">
        <f t="shared" si="10"/>
        <v>89.222397753203438</v>
      </c>
      <c r="J94" s="15"/>
      <c r="K94" s="96" t="s">
        <v>20</v>
      </c>
      <c r="L94" s="32">
        <v>31</v>
      </c>
      <c r="M94" s="33">
        <f t="shared" si="7"/>
        <v>2653.7741935483873</v>
      </c>
      <c r="N94" s="41">
        <f t="shared" si="11"/>
        <v>105.92681293778328</v>
      </c>
    </row>
    <row r="95" spans="2:14" s="88" customFormat="1" ht="12" hidden="1" x14ac:dyDescent="0.15">
      <c r="B95" s="94" t="s">
        <v>21</v>
      </c>
      <c r="C95" s="95" t="s">
        <v>21</v>
      </c>
      <c r="D95" s="28">
        <f t="shared" si="6"/>
        <v>83727</v>
      </c>
      <c r="E95" s="40">
        <f t="shared" si="9"/>
        <v>106.22422958348663</v>
      </c>
      <c r="F95" s="52">
        <v>73842</v>
      </c>
      <c r="G95" s="53">
        <f t="shared" si="8"/>
        <v>108.85370599681585</v>
      </c>
      <c r="H95" s="30">
        <v>9885</v>
      </c>
      <c r="I95" s="41">
        <f t="shared" si="10"/>
        <v>89.986345015930809</v>
      </c>
      <c r="J95" s="15"/>
      <c r="K95" s="96" t="s">
        <v>22</v>
      </c>
      <c r="L95" s="32">
        <v>30</v>
      </c>
      <c r="M95" s="33">
        <f t="shared" si="7"/>
        <v>2790.9</v>
      </c>
      <c r="N95" s="41">
        <f t="shared" si="11"/>
        <v>106.22422958348663</v>
      </c>
    </row>
    <row r="96" spans="2:14" s="88" customFormat="1" ht="12" hidden="1" x14ac:dyDescent="0.15">
      <c r="B96" s="94" t="s">
        <v>57</v>
      </c>
      <c r="C96" s="95" t="s">
        <v>57</v>
      </c>
      <c r="D96" s="28">
        <f t="shared" si="6"/>
        <v>80168</v>
      </c>
      <c r="E96" s="40">
        <f t="shared" si="9"/>
        <v>102.37915841900262</v>
      </c>
      <c r="F96" s="52">
        <v>70246</v>
      </c>
      <c r="G96" s="53">
        <f t="shared" si="8"/>
        <v>103.92803775650606</v>
      </c>
      <c r="H96" s="30">
        <v>9922</v>
      </c>
      <c r="I96" s="41">
        <f t="shared" si="10"/>
        <v>92.607802874743328</v>
      </c>
      <c r="J96" s="15"/>
      <c r="K96" s="96" t="s">
        <v>24</v>
      </c>
      <c r="L96" s="32">
        <v>31</v>
      </c>
      <c r="M96" s="33">
        <f t="shared" si="7"/>
        <v>2586.0645161290322</v>
      </c>
      <c r="N96" s="41">
        <f t="shared" si="11"/>
        <v>102.37915841900262</v>
      </c>
    </row>
    <row r="97" spans="2:14" s="88" customFormat="1" ht="12" hidden="1" x14ac:dyDescent="0.15">
      <c r="B97" s="94" t="s">
        <v>58</v>
      </c>
      <c r="C97" s="95" t="s">
        <v>58</v>
      </c>
      <c r="D97" s="28">
        <f t="shared" si="6"/>
        <v>81814</v>
      </c>
      <c r="E97" s="40">
        <f t="shared" si="9"/>
        <v>103.43502282008168</v>
      </c>
      <c r="F97" s="52">
        <v>72342</v>
      </c>
      <c r="G97" s="53">
        <f t="shared" si="8"/>
        <v>106.03444485159399</v>
      </c>
      <c r="H97" s="30">
        <v>9472</v>
      </c>
      <c r="I97" s="41">
        <f t="shared" si="10"/>
        <v>87.122884473877846</v>
      </c>
      <c r="J97" s="15"/>
      <c r="K97" s="96" t="s">
        <v>26</v>
      </c>
      <c r="L97" s="32">
        <v>30</v>
      </c>
      <c r="M97" s="33">
        <f t="shared" si="7"/>
        <v>2727.1333333333332</v>
      </c>
      <c r="N97" s="41">
        <f t="shared" si="11"/>
        <v>103.43502282008168</v>
      </c>
    </row>
    <row r="98" spans="2:14" s="88" customFormat="1" ht="12" hidden="1" x14ac:dyDescent="0.15">
      <c r="B98" s="94" t="s">
        <v>59</v>
      </c>
      <c r="C98" s="95" t="s">
        <v>59</v>
      </c>
      <c r="D98" s="28">
        <f t="shared" si="6"/>
        <v>79451</v>
      </c>
      <c r="E98" s="40">
        <f t="shared" si="9"/>
        <v>99.245518705889708</v>
      </c>
      <c r="F98" s="52">
        <v>70035</v>
      </c>
      <c r="G98" s="53">
        <f t="shared" si="8"/>
        <v>101.41915864166245</v>
      </c>
      <c r="H98" s="30">
        <v>9416</v>
      </c>
      <c r="I98" s="41">
        <f t="shared" si="10"/>
        <v>85.6</v>
      </c>
      <c r="J98" s="15"/>
      <c r="K98" s="96" t="s">
        <v>28</v>
      </c>
      <c r="L98" s="32">
        <v>31</v>
      </c>
      <c r="M98" s="33">
        <f t="shared" si="7"/>
        <v>2562.9354838709678</v>
      </c>
      <c r="N98" s="41">
        <f t="shared" si="11"/>
        <v>99.245518705889708</v>
      </c>
    </row>
    <row r="99" spans="2:14" s="88" customFormat="1" ht="12" hidden="1" x14ac:dyDescent="0.15">
      <c r="B99" s="94" t="s">
        <v>60</v>
      </c>
      <c r="C99" s="95" t="s">
        <v>60</v>
      </c>
      <c r="D99" s="28">
        <f t="shared" si="6"/>
        <v>75379</v>
      </c>
      <c r="E99" s="40">
        <f t="shared" si="9"/>
        <v>101.5137027809575</v>
      </c>
      <c r="F99" s="52">
        <v>66867</v>
      </c>
      <c r="G99" s="53">
        <f t="shared" si="8"/>
        <v>104.04238435326518</v>
      </c>
      <c r="H99" s="30">
        <v>8512</v>
      </c>
      <c r="I99" s="41">
        <f t="shared" si="10"/>
        <v>85.23933506909674</v>
      </c>
      <c r="J99" s="15"/>
      <c r="K99" s="96" t="s">
        <v>30</v>
      </c>
      <c r="L99" s="32">
        <v>31</v>
      </c>
      <c r="M99" s="33">
        <f t="shared" si="7"/>
        <v>2431.5806451612902</v>
      </c>
      <c r="N99" s="41">
        <f t="shared" si="11"/>
        <v>101.5137027809575</v>
      </c>
    </row>
    <row r="100" spans="2:14" s="88" customFormat="1" ht="12" hidden="1" x14ac:dyDescent="0.15">
      <c r="B100" s="94" t="s">
        <v>61</v>
      </c>
      <c r="C100" s="95" t="s">
        <v>61</v>
      </c>
      <c r="D100" s="28">
        <f t="shared" si="6"/>
        <v>76460</v>
      </c>
      <c r="E100" s="40">
        <f t="shared" si="9"/>
        <v>102.73015531789112</v>
      </c>
      <c r="F100" s="52">
        <v>67192</v>
      </c>
      <c r="G100" s="53">
        <f t="shared" si="8"/>
        <v>104.60503783043249</v>
      </c>
      <c r="H100" s="30">
        <v>9268</v>
      </c>
      <c r="I100" s="41">
        <f t="shared" si="10"/>
        <v>90.916225230527758</v>
      </c>
      <c r="J100" s="15"/>
      <c r="K100" s="96" t="s">
        <v>32</v>
      </c>
      <c r="L100" s="32">
        <v>30</v>
      </c>
      <c r="M100" s="33">
        <f t="shared" si="7"/>
        <v>2548.6666666666665</v>
      </c>
      <c r="N100" s="41">
        <f t="shared" si="11"/>
        <v>102.73015531789112</v>
      </c>
    </row>
    <row r="101" spans="2:14" s="88" customFormat="1" ht="12" hidden="1" x14ac:dyDescent="0.15">
      <c r="B101" s="94" t="s">
        <v>62</v>
      </c>
      <c r="C101" s="95" t="s">
        <v>62</v>
      </c>
      <c r="D101" s="28">
        <f t="shared" si="6"/>
        <v>75305</v>
      </c>
      <c r="E101" s="40">
        <f t="shared" si="9"/>
        <v>99.15859054039818</v>
      </c>
      <c r="F101" s="52">
        <v>66029</v>
      </c>
      <c r="G101" s="53">
        <f t="shared" si="8"/>
        <v>100.07578168811288</v>
      </c>
      <c r="H101" s="30">
        <v>9276</v>
      </c>
      <c r="I101" s="41">
        <f t="shared" si="10"/>
        <v>93.085800301053695</v>
      </c>
      <c r="J101" s="15"/>
      <c r="K101" s="96" t="s">
        <v>34</v>
      </c>
      <c r="L101" s="32">
        <v>31</v>
      </c>
      <c r="M101" s="33">
        <f t="shared" si="7"/>
        <v>2429.1935483870966</v>
      </c>
      <c r="N101" s="41">
        <f t="shared" si="11"/>
        <v>99.158590540398166</v>
      </c>
    </row>
    <row r="102" spans="2:14" s="88" customFormat="1" ht="12" hidden="1" x14ac:dyDescent="0.15">
      <c r="B102" s="94" t="s">
        <v>63</v>
      </c>
      <c r="C102" s="95" t="s">
        <v>63</v>
      </c>
      <c r="D102" s="28">
        <f t="shared" si="6"/>
        <v>70503</v>
      </c>
      <c r="E102" s="40">
        <f t="shared" si="9"/>
        <v>99.11154846418782</v>
      </c>
      <c r="F102" s="52">
        <v>60743</v>
      </c>
      <c r="G102" s="53">
        <f t="shared" si="8"/>
        <v>98.674442404847383</v>
      </c>
      <c r="H102" s="30">
        <v>9760</v>
      </c>
      <c r="I102" s="41">
        <f t="shared" si="10"/>
        <v>101.92147034252297</v>
      </c>
      <c r="J102" s="15"/>
      <c r="K102" s="96" t="s">
        <v>36</v>
      </c>
      <c r="L102" s="32">
        <v>30</v>
      </c>
      <c r="M102" s="33">
        <f t="shared" si="7"/>
        <v>2350.1</v>
      </c>
      <c r="N102" s="41">
        <f t="shared" si="11"/>
        <v>99.11154846418782</v>
      </c>
    </row>
    <row r="103" spans="2:14" s="88" customFormat="1" ht="12" hidden="1" x14ac:dyDescent="0.15">
      <c r="B103" s="97" t="s">
        <v>64</v>
      </c>
      <c r="C103" s="98" t="s">
        <v>64</v>
      </c>
      <c r="D103" s="34">
        <f t="shared" si="6"/>
        <v>68243</v>
      </c>
      <c r="E103" s="42">
        <f t="shared" si="9"/>
        <v>98.420779370619286</v>
      </c>
      <c r="F103" s="54">
        <v>59131</v>
      </c>
      <c r="G103" s="55">
        <f t="shared" si="8"/>
        <v>98.916007293531166</v>
      </c>
      <c r="H103" s="36">
        <v>9112</v>
      </c>
      <c r="I103" s="43">
        <f t="shared" si="10"/>
        <v>95.323778637932847</v>
      </c>
      <c r="J103" s="15"/>
      <c r="K103" s="99" t="s">
        <v>38</v>
      </c>
      <c r="L103" s="38">
        <v>31</v>
      </c>
      <c r="M103" s="39">
        <f t="shared" si="7"/>
        <v>2201.3870967741937</v>
      </c>
      <c r="N103" s="43">
        <f t="shared" si="11"/>
        <v>98.4207793706193</v>
      </c>
    </row>
    <row r="104" spans="2:14" s="88" customFormat="1" ht="12" hidden="1" x14ac:dyDescent="0.15">
      <c r="B104" s="100" t="s">
        <v>70</v>
      </c>
      <c r="C104" s="101" t="s">
        <v>71</v>
      </c>
      <c r="D104" s="44">
        <f t="shared" si="6"/>
        <v>74068</v>
      </c>
      <c r="E104" s="45">
        <f t="shared" si="9"/>
        <v>106.30346173718353</v>
      </c>
      <c r="F104" s="50">
        <v>63008</v>
      </c>
      <c r="G104" s="51">
        <f t="shared" si="8"/>
        <v>105.4950942638047</v>
      </c>
      <c r="H104" s="46">
        <v>11060</v>
      </c>
      <c r="I104" s="47">
        <f t="shared" si="10"/>
        <v>111.15577889447236</v>
      </c>
      <c r="J104" s="15"/>
      <c r="K104" s="102" t="s">
        <v>72</v>
      </c>
      <c r="L104" s="48">
        <v>31</v>
      </c>
      <c r="M104" s="49">
        <f t="shared" si="7"/>
        <v>2389.2903225806454</v>
      </c>
      <c r="N104" s="47">
        <f t="shared" si="11"/>
        <v>106.30346173718354</v>
      </c>
    </row>
    <row r="105" spans="2:14" s="88" customFormat="1" ht="12" hidden="1" x14ac:dyDescent="0.15">
      <c r="B105" s="94" t="s">
        <v>17</v>
      </c>
      <c r="C105" s="95" t="s">
        <v>17</v>
      </c>
      <c r="D105" s="28">
        <f t="shared" si="6"/>
        <v>72471</v>
      </c>
      <c r="E105" s="40">
        <f t="shared" si="9"/>
        <v>102.45133381398703</v>
      </c>
      <c r="F105" s="52">
        <v>62715</v>
      </c>
      <c r="G105" s="53">
        <f t="shared" si="8"/>
        <v>101.67471871858889</v>
      </c>
      <c r="H105" s="30">
        <v>9756</v>
      </c>
      <c r="I105" s="41">
        <f t="shared" si="10"/>
        <v>107.74157923799007</v>
      </c>
      <c r="J105" s="15"/>
      <c r="K105" s="96" t="s">
        <v>18</v>
      </c>
      <c r="L105" s="32">
        <v>28</v>
      </c>
      <c r="M105" s="33">
        <f t="shared" si="7"/>
        <v>2588.25</v>
      </c>
      <c r="N105" s="41">
        <f t="shared" si="11"/>
        <v>102.45133381398703</v>
      </c>
    </row>
    <row r="106" spans="2:14" s="88" customFormat="1" ht="12" hidden="1" x14ac:dyDescent="0.15">
      <c r="B106" s="94" t="s">
        <v>69</v>
      </c>
      <c r="C106" s="95" t="s">
        <v>69</v>
      </c>
      <c r="D106" s="28">
        <f t="shared" si="6"/>
        <v>79891</v>
      </c>
      <c r="E106" s="40">
        <f t="shared" si="9"/>
        <v>97.111843144881902</v>
      </c>
      <c r="F106" s="52">
        <v>69687</v>
      </c>
      <c r="G106" s="53">
        <f t="shared" si="8"/>
        <v>96.651918836077172</v>
      </c>
      <c r="H106" s="30">
        <v>10204</v>
      </c>
      <c r="I106" s="41">
        <f t="shared" si="10"/>
        <v>100.373795002951</v>
      </c>
      <c r="J106" s="15"/>
      <c r="K106" s="96" t="s">
        <v>20</v>
      </c>
      <c r="L106" s="32">
        <v>31</v>
      </c>
      <c r="M106" s="33">
        <f t="shared" si="7"/>
        <v>2577.1290322580644</v>
      </c>
      <c r="N106" s="41">
        <f t="shared" si="11"/>
        <v>97.111843144881888</v>
      </c>
    </row>
    <row r="107" spans="2:14" s="88" customFormat="1" ht="12" hidden="1" x14ac:dyDescent="0.15">
      <c r="B107" s="94" t="s">
        <v>21</v>
      </c>
      <c r="C107" s="95" t="s">
        <v>21</v>
      </c>
      <c r="D107" s="28">
        <f t="shared" si="6"/>
        <v>80701</v>
      </c>
      <c r="E107" s="40">
        <f t="shared" si="9"/>
        <v>96.385873135308799</v>
      </c>
      <c r="F107" s="52">
        <v>70640</v>
      </c>
      <c r="G107" s="53">
        <f t="shared" si="8"/>
        <v>95.663714417269304</v>
      </c>
      <c r="H107" s="30">
        <v>10061</v>
      </c>
      <c r="I107" s="41">
        <f t="shared" si="10"/>
        <v>101.78047546788062</v>
      </c>
      <c r="J107" s="15"/>
      <c r="K107" s="96" t="s">
        <v>22</v>
      </c>
      <c r="L107" s="32">
        <v>30</v>
      </c>
      <c r="M107" s="33">
        <f t="shared" si="7"/>
        <v>2690.0333333333333</v>
      </c>
      <c r="N107" s="41">
        <f t="shared" si="11"/>
        <v>96.385873135308799</v>
      </c>
    </row>
    <row r="108" spans="2:14" s="88" customFormat="1" ht="12" hidden="1" x14ac:dyDescent="0.15">
      <c r="B108" s="94" t="s">
        <v>57</v>
      </c>
      <c r="C108" s="95" t="s">
        <v>57</v>
      </c>
      <c r="D108" s="28">
        <f t="shared" si="6"/>
        <v>87043</v>
      </c>
      <c r="E108" s="40">
        <f t="shared" si="9"/>
        <v>108.57574094401757</v>
      </c>
      <c r="F108" s="52">
        <v>76812</v>
      </c>
      <c r="G108" s="53">
        <f t="shared" si="8"/>
        <v>109.34715143922786</v>
      </c>
      <c r="H108" s="30">
        <v>10231</v>
      </c>
      <c r="I108" s="41">
        <f t="shared" si="10"/>
        <v>103.11429147349325</v>
      </c>
      <c r="J108" s="15"/>
      <c r="K108" s="96" t="s">
        <v>24</v>
      </c>
      <c r="L108" s="32">
        <v>31</v>
      </c>
      <c r="M108" s="33">
        <f t="shared" si="7"/>
        <v>2807.8387096774195</v>
      </c>
      <c r="N108" s="41">
        <f t="shared" si="11"/>
        <v>108.57574094401757</v>
      </c>
    </row>
    <row r="109" spans="2:14" s="88" customFormat="1" ht="12" hidden="1" x14ac:dyDescent="0.15">
      <c r="B109" s="94" t="s">
        <v>58</v>
      </c>
      <c r="C109" s="95" t="s">
        <v>58</v>
      </c>
      <c r="D109" s="28">
        <f t="shared" si="6"/>
        <v>85318</v>
      </c>
      <c r="E109" s="40">
        <f t="shared" si="9"/>
        <v>104.28288556970691</v>
      </c>
      <c r="F109" s="52">
        <v>75362</v>
      </c>
      <c r="G109" s="53">
        <f t="shared" si="8"/>
        <v>104.17461502308478</v>
      </c>
      <c r="H109" s="30">
        <v>9956</v>
      </c>
      <c r="I109" s="41">
        <f t="shared" si="10"/>
        <v>105.10979729729731</v>
      </c>
      <c r="J109" s="15"/>
      <c r="K109" s="96" t="s">
        <v>26</v>
      </c>
      <c r="L109" s="32">
        <v>30</v>
      </c>
      <c r="M109" s="33">
        <f t="shared" si="7"/>
        <v>2843.9333333333334</v>
      </c>
      <c r="N109" s="41">
        <f t="shared" si="11"/>
        <v>104.28288556970691</v>
      </c>
    </row>
    <row r="110" spans="2:14" s="88" customFormat="1" ht="12" hidden="1" x14ac:dyDescent="0.15">
      <c r="B110" s="94" t="s">
        <v>27</v>
      </c>
      <c r="C110" s="95" t="s">
        <v>27</v>
      </c>
      <c r="D110" s="28">
        <f t="shared" si="6"/>
        <v>83776</v>
      </c>
      <c r="E110" s="40">
        <f t="shared" si="9"/>
        <v>105.443606751331</v>
      </c>
      <c r="F110" s="52">
        <v>73997</v>
      </c>
      <c r="G110" s="53">
        <f t="shared" si="8"/>
        <v>105.65717141429285</v>
      </c>
      <c r="H110" s="30">
        <v>9779</v>
      </c>
      <c r="I110" s="41">
        <f t="shared" si="10"/>
        <v>103.85514018691589</v>
      </c>
      <c r="J110" s="15"/>
      <c r="K110" s="96" t="s">
        <v>28</v>
      </c>
      <c r="L110" s="32">
        <v>31</v>
      </c>
      <c r="M110" s="33">
        <f t="shared" si="7"/>
        <v>2702.4516129032259</v>
      </c>
      <c r="N110" s="41">
        <f t="shared" si="11"/>
        <v>105.443606751331</v>
      </c>
    </row>
    <row r="111" spans="2:14" s="88" customFormat="1" ht="12" hidden="1" x14ac:dyDescent="0.15">
      <c r="B111" s="94" t="s">
        <v>29</v>
      </c>
      <c r="C111" s="95" t="s">
        <v>29</v>
      </c>
      <c r="D111" s="28">
        <f t="shared" si="6"/>
        <v>80568</v>
      </c>
      <c r="E111" s="40">
        <f t="shared" si="9"/>
        <v>106.88388012576446</v>
      </c>
      <c r="F111" s="52">
        <v>71047</v>
      </c>
      <c r="G111" s="53">
        <f t="shared" si="8"/>
        <v>106.25121509862862</v>
      </c>
      <c r="H111" s="30">
        <v>9521</v>
      </c>
      <c r="I111" s="41">
        <f t="shared" si="10"/>
        <v>111.85385338345866</v>
      </c>
      <c r="J111" s="15"/>
      <c r="K111" s="96" t="s">
        <v>30</v>
      </c>
      <c r="L111" s="32">
        <v>31</v>
      </c>
      <c r="M111" s="33">
        <f t="shared" si="7"/>
        <v>2598.9677419354839</v>
      </c>
      <c r="N111" s="41">
        <f t="shared" si="11"/>
        <v>106.88388012576449</v>
      </c>
    </row>
    <row r="112" spans="2:14" s="88" customFormat="1" ht="12" hidden="1" x14ac:dyDescent="0.15">
      <c r="B112" s="94" t="s">
        <v>61</v>
      </c>
      <c r="C112" s="95" t="s">
        <v>61</v>
      </c>
      <c r="D112" s="28">
        <f t="shared" si="6"/>
        <v>83103</v>
      </c>
      <c r="E112" s="40">
        <f t="shared" si="9"/>
        <v>108.68820298195135</v>
      </c>
      <c r="F112" s="52">
        <v>72654</v>
      </c>
      <c r="G112" s="53">
        <f t="shared" si="8"/>
        <v>108.12894392189547</v>
      </c>
      <c r="H112" s="30">
        <v>10449</v>
      </c>
      <c r="I112" s="41">
        <f t="shared" si="10"/>
        <v>112.74277082434183</v>
      </c>
      <c r="J112" s="15"/>
      <c r="K112" s="96" t="s">
        <v>32</v>
      </c>
      <c r="L112" s="32">
        <v>30</v>
      </c>
      <c r="M112" s="33">
        <f t="shared" si="7"/>
        <v>2770.1</v>
      </c>
      <c r="N112" s="41">
        <f t="shared" si="11"/>
        <v>108.68820298195135</v>
      </c>
    </row>
    <row r="113" spans="2:14" s="88" customFormat="1" ht="12" hidden="1" x14ac:dyDescent="0.15">
      <c r="B113" s="94" t="s">
        <v>62</v>
      </c>
      <c r="C113" s="95" t="s">
        <v>62</v>
      </c>
      <c r="D113" s="28">
        <f t="shared" si="6"/>
        <v>85050</v>
      </c>
      <c r="E113" s="40">
        <f t="shared" si="9"/>
        <v>112.94070778832747</v>
      </c>
      <c r="F113" s="52">
        <v>74857</v>
      </c>
      <c r="G113" s="53">
        <f t="shared" si="8"/>
        <v>113.36988293022763</v>
      </c>
      <c r="H113" s="30">
        <v>10193</v>
      </c>
      <c r="I113" s="41">
        <f t="shared" si="10"/>
        <v>109.8857266062958</v>
      </c>
      <c r="J113" s="15"/>
      <c r="K113" s="96" t="s">
        <v>34</v>
      </c>
      <c r="L113" s="32">
        <v>31</v>
      </c>
      <c r="M113" s="33">
        <f t="shared" si="7"/>
        <v>2743.5483870967741</v>
      </c>
      <c r="N113" s="41">
        <f t="shared" si="11"/>
        <v>112.94070778832747</v>
      </c>
    </row>
    <row r="114" spans="2:14" s="88" customFormat="1" ht="12" hidden="1" x14ac:dyDescent="0.15">
      <c r="B114" s="94" t="s">
        <v>63</v>
      </c>
      <c r="C114" s="95" t="s">
        <v>63</v>
      </c>
      <c r="D114" s="28">
        <f t="shared" si="6"/>
        <v>75812</v>
      </c>
      <c r="E114" s="40">
        <f t="shared" si="9"/>
        <v>107.53017602087856</v>
      </c>
      <c r="F114" s="52">
        <v>66022</v>
      </c>
      <c r="G114" s="53">
        <f t="shared" si="8"/>
        <v>108.69071333322357</v>
      </c>
      <c r="H114" s="30">
        <v>9790</v>
      </c>
      <c r="I114" s="41">
        <f t="shared" si="10"/>
        <v>100.30737704918033</v>
      </c>
      <c r="J114" s="15"/>
      <c r="K114" s="96" t="s">
        <v>36</v>
      </c>
      <c r="L114" s="32">
        <v>30</v>
      </c>
      <c r="M114" s="33">
        <f t="shared" si="7"/>
        <v>2527.0666666666666</v>
      </c>
      <c r="N114" s="41">
        <f t="shared" si="11"/>
        <v>107.53017602087856</v>
      </c>
    </row>
    <row r="115" spans="2:14" s="88" customFormat="1" ht="12" hidden="1" x14ac:dyDescent="0.15">
      <c r="B115" s="97" t="s">
        <v>64</v>
      </c>
      <c r="C115" s="98" t="s">
        <v>64</v>
      </c>
      <c r="D115" s="34">
        <f t="shared" si="6"/>
        <v>71681</v>
      </c>
      <c r="E115" s="42">
        <f t="shared" si="9"/>
        <v>105.03787934293626</v>
      </c>
      <c r="F115" s="54">
        <v>62523</v>
      </c>
      <c r="G115" s="55">
        <f t="shared" si="8"/>
        <v>105.7364157548494</v>
      </c>
      <c r="H115" s="36">
        <v>9158</v>
      </c>
      <c r="I115" s="43">
        <f t="shared" si="10"/>
        <v>100.50482879719051</v>
      </c>
      <c r="J115" s="15"/>
      <c r="K115" s="99" t="s">
        <v>38</v>
      </c>
      <c r="L115" s="38">
        <v>31</v>
      </c>
      <c r="M115" s="39">
        <f t="shared" si="7"/>
        <v>2312.2903225806454</v>
      </c>
      <c r="N115" s="43">
        <f t="shared" si="11"/>
        <v>105.03787934293626</v>
      </c>
    </row>
    <row r="116" spans="2:14" s="88" customFormat="1" ht="12" hidden="1" x14ac:dyDescent="0.15">
      <c r="B116" s="100" t="s">
        <v>73</v>
      </c>
      <c r="C116" s="101" t="s">
        <v>74</v>
      </c>
      <c r="D116" s="44">
        <f t="shared" si="6"/>
        <v>76230</v>
      </c>
      <c r="E116" s="45">
        <f t="shared" si="9"/>
        <v>102.91893935302694</v>
      </c>
      <c r="F116" s="50">
        <v>65924</v>
      </c>
      <c r="G116" s="51">
        <f t="shared" si="8"/>
        <v>104.62798374809547</v>
      </c>
      <c r="H116" s="46">
        <v>10306</v>
      </c>
      <c r="I116" s="47">
        <f t="shared" si="10"/>
        <v>93.18264014466547</v>
      </c>
      <c r="J116" s="15"/>
      <c r="K116" s="102" t="s">
        <v>75</v>
      </c>
      <c r="L116" s="48">
        <v>31</v>
      </c>
      <c r="M116" s="49">
        <f t="shared" si="7"/>
        <v>2459.0322580645161</v>
      </c>
      <c r="N116" s="47">
        <f t="shared" si="11"/>
        <v>102.91893935302694</v>
      </c>
    </row>
    <row r="117" spans="2:14" s="88" customFormat="1" ht="12" hidden="1" x14ac:dyDescent="0.15">
      <c r="B117" s="94" t="s">
        <v>17</v>
      </c>
      <c r="C117" s="95" t="s">
        <v>17</v>
      </c>
      <c r="D117" s="28">
        <f t="shared" si="6"/>
        <v>74658</v>
      </c>
      <c r="E117" s="40">
        <f t="shared" si="9"/>
        <v>103.017758827669</v>
      </c>
      <c r="F117" s="52">
        <v>65942</v>
      </c>
      <c r="G117" s="53">
        <f t="shared" si="8"/>
        <v>105.14549948178266</v>
      </c>
      <c r="H117" s="30">
        <v>8716</v>
      </c>
      <c r="I117" s="41">
        <f t="shared" si="10"/>
        <v>89.339893398933995</v>
      </c>
      <c r="J117" s="15"/>
      <c r="K117" s="96" t="s">
        <v>18</v>
      </c>
      <c r="L117" s="32">
        <v>28</v>
      </c>
      <c r="M117" s="33">
        <f t="shared" si="7"/>
        <v>2666.3571428571427</v>
      </c>
      <c r="N117" s="41">
        <f t="shared" si="11"/>
        <v>103.017758827669</v>
      </c>
    </row>
    <row r="118" spans="2:14" s="88" customFormat="1" ht="12" hidden="1" x14ac:dyDescent="0.15">
      <c r="B118" s="94" t="s">
        <v>69</v>
      </c>
      <c r="C118" s="95" t="s">
        <v>69</v>
      </c>
      <c r="D118" s="28">
        <f t="shared" si="6"/>
        <v>83198</v>
      </c>
      <c r="E118" s="40">
        <f t="shared" si="9"/>
        <v>104.13938991876432</v>
      </c>
      <c r="F118" s="52">
        <v>73961</v>
      </c>
      <c r="G118" s="53">
        <f t="shared" si="8"/>
        <v>106.13313817498242</v>
      </c>
      <c r="H118" s="30">
        <v>9237</v>
      </c>
      <c r="I118" s="41">
        <f t="shared" si="10"/>
        <v>90.523324186593484</v>
      </c>
      <c r="J118" s="15"/>
      <c r="K118" s="96" t="s">
        <v>20</v>
      </c>
      <c r="L118" s="32">
        <v>31</v>
      </c>
      <c r="M118" s="33">
        <f t="shared" si="7"/>
        <v>2683.8064516129034</v>
      </c>
      <c r="N118" s="41">
        <f t="shared" si="11"/>
        <v>104.13938991876432</v>
      </c>
    </row>
    <row r="119" spans="2:14" s="88" customFormat="1" ht="12" hidden="1" x14ac:dyDescent="0.15">
      <c r="B119" s="94" t="s">
        <v>21</v>
      </c>
      <c r="C119" s="95" t="s">
        <v>21</v>
      </c>
      <c r="D119" s="28">
        <f t="shared" si="6"/>
        <v>79890</v>
      </c>
      <c r="E119" s="40">
        <f t="shared" si="9"/>
        <v>98.995055823347911</v>
      </c>
      <c r="F119" s="52">
        <v>70909</v>
      </c>
      <c r="G119" s="53">
        <f t="shared" si="8"/>
        <v>100.3808040770102</v>
      </c>
      <c r="H119" s="30">
        <v>8981</v>
      </c>
      <c r="I119" s="41">
        <f t="shared" si="10"/>
        <v>89.265480568531956</v>
      </c>
      <c r="J119" s="15"/>
      <c r="K119" s="96" t="s">
        <v>22</v>
      </c>
      <c r="L119" s="32">
        <v>30</v>
      </c>
      <c r="M119" s="33">
        <f t="shared" si="7"/>
        <v>2663</v>
      </c>
      <c r="N119" s="41">
        <f t="shared" si="11"/>
        <v>98.995055823347911</v>
      </c>
    </row>
    <row r="120" spans="2:14" s="88" customFormat="1" ht="12" hidden="1" x14ac:dyDescent="0.15">
      <c r="B120" s="94" t="s">
        <v>57</v>
      </c>
      <c r="C120" s="95" t="s">
        <v>57</v>
      </c>
      <c r="D120" s="28">
        <f t="shared" si="6"/>
        <v>84824</v>
      </c>
      <c r="E120" s="40">
        <f t="shared" si="9"/>
        <v>97.45068529347563</v>
      </c>
      <c r="F120" s="52">
        <v>75180</v>
      </c>
      <c r="G120" s="53">
        <f t="shared" si="8"/>
        <v>97.875331979378217</v>
      </c>
      <c r="H120" s="30">
        <v>9644</v>
      </c>
      <c r="I120" s="41">
        <f t="shared" si="10"/>
        <v>94.262535431531632</v>
      </c>
      <c r="J120" s="15"/>
      <c r="K120" s="96" t="s">
        <v>24</v>
      </c>
      <c r="L120" s="32">
        <v>31</v>
      </c>
      <c r="M120" s="33">
        <f t="shared" si="7"/>
        <v>2736.2580645161293</v>
      </c>
      <c r="N120" s="41">
        <f t="shared" si="11"/>
        <v>97.45068529347563</v>
      </c>
    </row>
    <row r="121" spans="2:14" s="88" customFormat="1" ht="12" hidden="1" x14ac:dyDescent="0.15">
      <c r="B121" s="94" t="s">
        <v>58</v>
      </c>
      <c r="C121" s="95" t="s">
        <v>58</v>
      </c>
      <c r="D121" s="28">
        <f t="shared" si="6"/>
        <v>83186</v>
      </c>
      <c r="E121" s="40">
        <f t="shared" si="9"/>
        <v>97.501113481328673</v>
      </c>
      <c r="F121" s="52">
        <v>74003</v>
      </c>
      <c r="G121" s="53">
        <f t="shared" si="8"/>
        <v>98.196703909131926</v>
      </c>
      <c r="H121" s="30">
        <v>9183</v>
      </c>
      <c r="I121" s="41">
        <f t="shared" si="10"/>
        <v>92.2358376858176</v>
      </c>
      <c r="J121" s="15"/>
      <c r="K121" s="96" t="s">
        <v>26</v>
      </c>
      <c r="L121" s="32">
        <v>30</v>
      </c>
      <c r="M121" s="33">
        <f t="shared" si="7"/>
        <v>2772.8666666666668</v>
      </c>
      <c r="N121" s="41">
        <f t="shared" si="11"/>
        <v>97.501113481328687</v>
      </c>
    </row>
    <row r="122" spans="2:14" s="88" customFormat="1" ht="12" hidden="1" x14ac:dyDescent="0.15">
      <c r="B122" s="94" t="s">
        <v>27</v>
      </c>
      <c r="C122" s="95" t="s">
        <v>27</v>
      </c>
      <c r="D122" s="28">
        <f t="shared" si="6"/>
        <v>82466</v>
      </c>
      <c r="E122" s="40">
        <f t="shared" si="9"/>
        <v>98.436306340718104</v>
      </c>
      <c r="F122" s="52">
        <v>72712</v>
      </c>
      <c r="G122" s="53">
        <f t="shared" si="8"/>
        <v>98.263443112558619</v>
      </c>
      <c r="H122" s="30">
        <v>9754</v>
      </c>
      <c r="I122" s="41">
        <f t="shared" si="10"/>
        <v>99.744350138050933</v>
      </c>
      <c r="J122" s="15"/>
      <c r="K122" s="96" t="s">
        <v>28</v>
      </c>
      <c r="L122" s="32">
        <v>31</v>
      </c>
      <c r="M122" s="33">
        <f t="shared" si="7"/>
        <v>2660.1935483870966</v>
      </c>
      <c r="N122" s="41">
        <f t="shared" si="11"/>
        <v>98.43630634071809</v>
      </c>
    </row>
    <row r="123" spans="2:14" s="88" customFormat="1" ht="12" hidden="1" x14ac:dyDescent="0.15">
      <c r="B123" s="94" t="s">
        <v>29</v>
      </c>
      <c r="C123" s="95" t="s">
        <v>29</v>
      </c>
      <c r="D123" s="28">
        <f t="shared" si="6"/>
        <v>80684</v>
      </c>
      <c r="E123" s="40">
        <f t="shared" si="9"/>
        <v>100.14397775791876</v>
      </c>
      <c r="F123" s="52">
        <v>71757</v>
      </c>
      <c r="G123" s="53">
        <f t="shared" si="8"/>
        <v>100.99933846608582</v>
      </c>
      <c r="H123" s="30">
        <v>8927</v>
      </c>
      <c r="I123" s="41">
        <f t="shared" si="10"/>
        <v>93.761159542064902</v>
      </c>
      <c r="J123" s="15"/>
      <c r="K123" s="96" t="s">
        <v>30</v>
      </c>
      <c r="L123" s="32">
        <v>31</v>
      </c>
      <c r="M123" s="33">
        <f t="shared" si="7"/>
        <v>2602.7096774193546</v>
      </c>
      <c r="N123" s="41">
        <f t="shared" si="11"/>
        <v>100.14397775791876</v>
      </c>
    </row>
    <row r="124" spans="2:14" s="88" customFormat="1" ht="12" hidden="1" x14ac:dyDescent="0.15">
      <c r="B124" s="94" t="s">
        <v>61</v>
      </c>
      <c r="C124" s="95" t="s">
        <v>61</v>
      </c>
      <c r="D124" s="28">
        <f t="shared" si="6"/>
        <v>82084</v>
      </c>
      <c r="E124" s="40">
        <f t="shared" si="9"/>
        <v>98.773810813087366</v>
      </c>
      <c r="F124" s="52">
        <v>72267</v>
      </c>
      <c r="G124" s="53">
        <f t="shared" si="8"/>
        <v>99.467338343380945</v>
      </c>
      <c r="H124" s="30">
        <v>9817</v>
      </c>
      <c r="I124" s="41">
        <f t="shared" si="10"/>
        <v>93.95157431333142</v>
      </c>
      <c r="J124" s="15"/>
      <c r="K124" s="96" t="s">
        <v>32</v>
      </c>
      <c r="L124" s="32">
        <v>30</v>
      </c>
      <c r="M124" s="33">
        <f t="shared" si="7"/>
        <v>2736.1333333333332</v>
      </c>
      <c r="N124" s="41">
        <f t="shared" si="11"/>
        <v>98.773810813087366</v>
      </c>
    </row>
    <row r="125" spans="2:14" s="88" customFormat="1" ht="12" hidden="1" x14ac:dyDescent="0.15">
      <c r="B125" s="94" t="s">
        <v>62</v>
      </c>
      <c r="C125" s="95" t="s">
        <v>62</v>
      </c>
      <c r="D125" s="28">
        <f t="shared" si="6"/>
        <v>82601</v>
      </c>
      <c r="E125" s="40">
        <f t="shared" si="9"/>
        <v>97.120517342739561</v>
      </c>
      <c r="F125" s="52">
        <v>72935</v>
      </c>
      <c r="G125" s="53">
        <f t="shared" si="8"/>
        <v>97.432437848163829</v>
      </c>
      <c r="H125" s="30">
        <v>9666</v>
      </c>
      <c r="I125" s="41">
        <f t="shared" si="10"/>
        <v>94.82978514666928</v>
      </c>
      <c r="J125" s="15"/>
      <c r="K125" s="96" t="s">
        <v>34</v>
      </c>
      <c r="L125" s="32">
        <v>31</v>
      </c>
      <c r="M125" s="33">
        <f t="shared" si="7"/>
        <v>2664.5483870967741</v>
      </c>
      <c r="N125" s="41">
        <f t="shared" si="11"/>
        <v>97.120517342739561</v>
      </c>
    </row>
    <row r="126" spans="2:14" s="88" customFormat="1" ht="12" hidden="1" x14ac:dyDescent="0.15">
      <c r="B126" s="94" t="s">
        <v>63</v>
      </c>
      <c r="C126" s="95" t="s">
        <v>63</v>
      </c>
      <c r="D126" s="28">
        <f t="shared" si="6"/>
        <v>75235</v>
      </c>
      <c r="E126" s="40">
        <f t="shared" si="9"/>
        <v>99.238906769376882</v>
      </c>
      <c r="F126" s="52">
        <v>66194</v>
      </c>
      <c r="G126" s="53">
        <f t="shared" si="8"/>
        <v>100.26051922086576</v>
      </c>
      <c r="H126" s="30">
        <v>9041</v>
      </c>
      <c r="I126" s="41">
        <f t="shared" si="10"/>
        <v>92.349336057201228</v>
      </c>
      <c r="J126" s="15"/>
      <c r="K126" s="96" t="s">
        <v>36</v>
      </c>
      <c r="L126" s="32">
        <v>30</v>
      </c>
      <c r="M126" s="33">
        <f t="shared" si="7"/>
        <v>2507.8333333333335</v>
      </c>
      <c r="N126" s="41">
        <f t="shared" si="11"/>
        <v>99.238906769376882</v>
      </c>
    </row>
    <row r="127" spans="2:14" s="88" customFormat="1" ht="12" hidden="1" x14ac:dyDescent="0.15">
      <c r="B127" s="97" t="s">
        <v>64</v>
      </c>
      <c r="C127" s="98" t="s">
        <v>64</v>
      </c>
      <c r="D127" s="34">
        <f t="shared" si="6"/>
        <v>70862</v>
      </c>
      <c r="E127" s="42">
        <f t="shared" si="9"/>
        <v>98.857437814762633</v>
      </c>
      <c r="F127" s="54">
        <v>62559</v>
      </c>
      <c r="G127" s="55">
        <f t="shared" si="8"/>
        <v>100.05757881099755</v>
      </c>
      <c r="H127" s="36">
        <v>8303</v>
      </c>
      <c r="I127" s="43">
        <f t="shared" si="10"/>
        <v>90.663900414937757</v>
      </c>
      <c r="J127" s="15"/>
      <c r="K127" s="99" t="s">
        <v>38</v>
      </c>
      <c r="L127" s="38">
        <v>31</v>
      </c>
      <c r="M127" s="39">
        <f t="shared" si="7"/>
        <v>2285.8709677419356</v>
      </c>
      <c r="N127" s="43">
        <f t="shared" si="11"/>
        <v>98.857437814762633</v>
      </c>
    </row>
    <row r="128" spans="2:14" s="88" customFormat="1" ht="12" hidden="1" x14ac:dyDescent="0.15">
      <c r="B128" s="100" t="s">
        <v>76</v>
      </c>
      <c r="C128" s="101" t="s">
        <v>77</v>
      </c>
      <c r="D128" s="44">
        <f t="shared" si="6"/>
        <v>74405</v>
      </c>
      <c r="E128" s="45">
        <f t="shared" si="9"/>
        <v>97.605929424111238</v>
      </c>
      <c r="F128" s="50">
        <v>64680</v>
      </c>
      <c r="G128" s="51">
        <f t="shared" si="8"/>
        <v>98.11297858139676</v>
      </c>
      <c r="H128" s="46">
        <v>9725</v>
      </c>
      <c r="I128" s="47">
        <f t="shared" si="10"/>
        <v>94.362507277314194</v>
      </c>
      <c r="J128" s="15"/>
      <c r="K128" s="102" t="s">
        <v>78</v>
      </c>
      <c r="L128" s="48">
        <v>31</v>
      </c>
      <c r="M128" s="49">
        <f t="shared" si="7"/>
        <v>2400.1612903225805</v>
      </c>
      <c r="N128" s="47">
        <f t="shared" si="11"/>
        <v>97.605929424111238</v>
      </c>
    </row>
    <row r="129" spans="2:14" s="88" customFormat="1" ht="12" hidden="1" x14ac:dyDescent="0.15">
      <c r="B129" s="94" t="s">
        <v>17</v>
      </c>
      <c r="C129" s="95" t="s">
        <v>17</v>
      </c>
      <c r="D129" s="28">
        <f t="shared" si="6"/>
        <v>73279</v>
      </c>
      <c r="E129" s="40">
        <f t="shared" si="9"/>
        <v>98.152910605695311</v>
      </c>
      <c r="F129" s="52">
        <v>65133</v>
      </c>
      <c r="G129" s="53">
        <f t="shared" si="8"/>
        <v>98.773164295896393</v>
      </c>
      <c r="H129" s="30">
        <v>8146</v>
      </c>
      <c r="I129" s="41">
        <f t="shared" si="10"/>
        <v>93.46030289123452</v>
      </c>
      <c r="J129" s="15"/>
      <c r="K129" s="96" t="s">
        <v>18</v>
      </c>
      <c r="L129" s="32">
        <v>29</v>
      </c>
      <c r="M129" s="33">
        <f t="shared" si="7"/>
        <v>2526.8620689655172</v>
      </c>
      <c r="N129" s="41">
        <f t="shared" si="11"/>
        <v>94.768327481360998</v>
      </c>
    </row>
    <row r="130" spans="2:14" s="88" customFormat="1" ht="12" hidden="1" x14ac:dyDescent="0.15">
      <c r="B130" s="94" t="s">
        <v>69</v>
      </c>
      <c r="C130" s="95" t="s">
        <v>69</v>
      </c>
      <c r="D130" s="28">
        <f t="shared" si="6"/>
        <v>79754</v>
      </c>
      <c r="E130" s="40">
        <f t="shared" si="9"/>
        <v>95.860477415322492</v>
      </c>
      <c r="F130" s="52">
        <v>70552</v>
      </c>
      <c r="G130" s="53">
        <f t="shared" si="8"/>
        <v>95.390814077689583</v>
      </c>
      <c r="H130" s="30">
        <v>9202</v>
      </c>
      <c r="I130" s="41">
        <f t="shared" si="10"/>
        <v>99.621089098192044</v>
      </c>
      <c r="J130" s="15"/>
      <c r="K130" s="96" t="s">
        <v>20</v>
      </c>
      <c r="L130" s="32">
        <v>31</v>
      </c>
      <c r="M130" s="33">
        <f t="shared" si="7"/>
        <v>2572.7096774193546</v>
      </c>
      <c r="N130" s="41">
        <f t="shared" si="11"/>
        <v>95.860477415322464</v>
      </c>
    </row>
    <row r="131" spans="2:14" s="88" customFormat="1" ht="12" hidden="1" x14ac:dyDescent="0.15">
      <c r="B131" s="94" t="s">
        <v>21</v>
      </c>
      <c r="C131" s="95" t="s">
        <v>21</v>
      </c>
      <c r="D131" s="28">
        <f t="shared" si="6"/>
        <v>79754</v>
      </c>
      <c r="E131" s="40">
        <f t="shared" si="9"/>
        <v>99.829765928151204</v>
      </c>
      <c r="F131" s="52">
        <v>70929</v>
      </c>
      <c r="G131" s="53">
        <f t="shared" si="8"/>
        <v>100.02820516436559</v>
      </c>
      <c r="H131" s="30">
        <v>8825</v>
      </c>
      <c r="I131" s="41">
        <f t="shared" si="10"/>
        <v>98.262999665961473</v>
      </c>
      <c r="J131" s="15"/>
      <c r="K131" s="96" t="s">
        <v>22</v>
      </c>
      <c r="L131" s="32">
        <v>30</v>
      </c>
      <c r="M131" s="33">
        <f t="shared" si="7"/>
        <v>2658.4666666666667</v>
      </c>
      <c r="N131" s="41">
        <f t="shared" si="11"/>
        <v>99.829765928151204</v>
      </c>
    </row>
    <row r="132" spans="2:14" s="88" customFormat="1" ht="12" hidden="1" x14ac:dyDescent="0.15">
      <c r="B132" s="94" t="s">
        <v>57</v>
      </c>
      <c r="C132" s="95" t="s">
        <v>57</v>
      </c>
      <c r="D132" s="28">
        <f t="shared" si="6"/>
        <v>83008</v>
      </c>
      <c r="E132" s="40">
        <f t="shared" si="9"/>
        <v>97.859096482127697</v>
      </c>
      <c r="F132" s="52">
        <v>74018</v>
      </c>
      <c r="G132" s="53">
        <f t="shared" si="8"/>
        <v>98.454376163873363</v>
      </c>
      <c r="H132" s="30">
        <v>8990</v>
      </c>
      <c r="I132" s="41">
        <f t="shared" si="10"/>
        <v>93.218581501451681</v>
      </c>
      <c r="J132" s="15"/>
      <c r="K132" s="96" t="s">
        <v>24</v>
      </c>
      <c r="L132" s="32">
        <v>31</v>
      </c>
      <c r="M132" s="33">
        <f t="shared" si="7"/>
        <v>2677.6774193548385</v>
      </c>
      <c r="N132" s="41">
        <f t="shared" si="11"/>
        <v>97.859096482127683</v>
      </c>
    </row>
    <row r="133" spans="2:14" s="88" customFormat="1" ht="12" hidden="1" x14ac:dyDescent="0.15">
      <c r="B133" s="94" t="s">
        <v>58</v>
      </c>
      <c r="C133" s="95" t="s">
        <v>58</v>
      </c>
      <c r="D133" s="28">
        <f t="shared" si="6"/>
        <v>80652</v>
      </c>
      <c r="E133" s="40">
        <f t="shared" si="9"/>
        <v>96.953814343759774</v>
      </c>
      <c r="F133" s="52">
        <v>71602</v>
      </c>
      <c r="G133" s="53">
        <f t="shared" si="8"/>
        <v>96.755536937691716</v>
      </c>
      <c r="H133" s="30">
        <v>9050</v>
      </c>
      <c r="I133" s="41">
        <f t="shared" si="10"/>
        <v>98.55167156702602</v>
      </c>
      <c r="J133" s="15"/>
      <c r="K133" s="96" t="s">
        <v>26</v>
      </c>
      <c r="L133" s="32">
        <v>30</v>
      </c>
      <c r="M133" s="33">
        <f t="shared" si="7"/>
        <v>2688.4</v>
      </c>
      <c r="N133" s="41">
        <f t="shared" si="11"/>
        <v>96.953814343759774</v>
      </c>
    </row>
    <row r="134" spans="2:14" s="88" customFormat="1" ht="12" hidden="1" x14ac:dyDescent="0.15">
      <c r="B134" s="94" t="s">
        <v>27</v>
      </c>
      <c r="C134" s="95" t="s">
        <v>27</v>
      </c>
      <c r="D134" s="28">
        <f t="shared" si="6"/>
        <v>81334</v>
      </c>
      <c r="E134" s="40">
        <f t="shared" si="9"/>
        <v>98.62731307447919</v>
      </c>
      <c r="F134" s="52">
        <v>71987</v>
      </c>
      <c r="G134" s="53">
        <f t="shared" si="8"/>
        <v>99.002915612278571</v>
      </c>
      <c r="H134" s="30">
        <v>9347</v>
      </c>
      <c r="I134" s="41">
        <f t="shared" si="10"/>
        <v>95.827352880869384</v>
      </c>
      <c r="J134" s="15"/>
      <c r="K134" s="96" t="s">
        <v>28</v>
      </c>
      <c r="L134" s="32">
        <v>31</v>
      </c>
      <c r="M134" s="33">
        <f t="shared" si="7"/>
        <v>2623.6774193548385</v>
      </c>
      <c r="N134" s="41">
        <f t="shared" si="11"/>
        <v>98.62731307447919</v>
      </c>
    </row>
    <row r="135" spans="2:14" s="88" customFormat="1" ht="12" hidden="1" x14ac:dyDescent="0.15">
      <c r="B135" s="94" t="s">
        <v>29</v>
      </c>
      <c r="C135" s="95" t="s">
        <v>29</v>
      </c>
      <c r="D135" s="28">
        <f t="shared" si="6"/>
        <v>76029</v>
      </c>
      <c r="E135" s="40">
        <f t="shared" si="9"/>
        <v>94.230578553368687</v>
      </c>
      <c r="F135" s="52">
        <v>67289</v>
      </c>
      <c r="G135" s="53">
        <f t="shared" si="8"/>
        <v>93.773429769917911</v>
      </c>
      <c r="H135" s="30">
        <v>8740</v>
      </c>
      <c r="I135" s="41">
        <f t="shared" si="10"/>
        <v>97.905231320712446</v>
      </c>
      <c r="J135" s="15"/>
      <c r="K135" s="96" t="s">
        <v>30</v>
      </c>
      <c r="L135" s="32">
        <v>31</v>
      </c>
      <c r="M135" s="33">
        <f t="shared" si="7"/>
        <v>2452.5483870967741</v>
      </c>
      <c r="N135" s="41">
        <f t="shared" si="11"/>
        <v>94.230578553368701</v>
      </c>
    </row>
    <row r="136" spans="2:14" s="88" customFormat="1" ht="12" hidden="1" x14ac:dyDescent="0.15">
      <c r="B136" s="94" t="s">
        <v>61</v>
      </c>
      <c r="C136" s="95" t="s">
        <v>61</v>
      </c>
      <c r="D136" s="28">
        <f t="shared" ref="D136:D199" si="12">F136+H136</f>
        <v>77112</v>
      </c>
      <c r="E136" s="40">
        <f t="shared" si="9"/>
        <v>93.942790312362945</v>
      </c>
      <c r="F136" s="52">
        <v>68347</v>
      </c>
      <c r="G136" s="53">
        <f t="shared" si="8"/>
        <v>94.575670776426307</v>
      </c>
      <c r="H136" s="30">
        <v>8765</v>
      </c>
      <c r="I136" s="41">
        <f t="shared" si="10"/>
        <v>89.28389528369155</v>
      </c>
      <c r="J136" s="15"/>
      <c r="K136" s="96" t="s">
        <v>32</v>
      </c>
      <c r="L136" s="32">
        <v>30</v>
      </c>
      <c r="M136" s="33">
        <f t="shared" ref="M136:M199" si="13">D136/L136</f>
        <v>2570.4</v>
      </c>
      <c r="N136" s="41">
        <f t="shared" si="11"/>
        <v>93.942790312362959</v>
      </c>
    </row>
    <row r="137" spans="2:14" s="88" customFormat="1" ht="12" hidden="1" x14ac:dyDescent="0.15">
      <c r="B137" s="94" t="s">
        <v>62</v>
      </c>
      <c r="C137" s="95" t="s">
        <v>62</v>
      </c>
      <c r="D137" s="28">
        <f t="shared" si="12"/>
        <v>77169</v>
      </c>
      <c r="E137" s="40">
        <f t="shared" si="9"/>
        <v>93.423808428469385</v>
      </c>
      <c r="F137" s="52">
        <v>68588</v>
      </c>
      <c r="G137" s="53">
        <f t="shared" si="8"/>
        <v>94.039898539795701</v>
      </c>
      <c r="H137" s="30">
        <v>8581</v>
      </c>
      <c r="I137" s="41">
        <f t="shared" si="10"/>
        <v>88.775087937099102</v>
      </c>
      <c r="J137" s="15"/>
      <c r="K137" s="96" t="s">
        <v>34</v>
      </c>
      <c r="L137" s="32">
        <v>31</v>
      </c>
      <c r="M137" s="33">
        <f t="shared" si="13"/>
        <v>2489.3225806451615</v>
      </c>
      <c r="N137" s="41">
        <f t="shared" si="11"/>
        <v>93.4238084284694</v>
      </c>
    </row>
    <row r="138" spans="2:14" s="88" customFormat="1" ht="12" hidden="1" x14ac:dyDescent="0.15">
      <c r="B138" s="94" t="s">
        <v>63</v>
      </c>
      <c r="C138" s="95" t="s">
        <v>63</v>
      </c>
      <c r="D138" s="28">
        <f t="shared" si="12"/>
        <v>68736</v>
      </c>
      <c r="E138" s="40">
        <f t="shared" si="9"/>
        <v>91.361733235860967</v>
      </c>
      <c r="F138" s="52">
        <v>60662</v>
      </c>
      <c r="G138" s="53">
        <f t="shared" si="8"/>
        <v>91.642747076774327</v>
      </c>
      <c r="H138" s="30">
        <v>8074</v>
      </c>
      <c r="I138" s="41">
        <f t="shared" si="10"/>
        <v>89.304280499944696</v>
      </c>
      <c r="J138" s="15"/>
      <c r="K138" s="96" t="s">
        <v>36</v>
      </c>
      <c r="L138" s="32">
        <v>30</v>
      </c>
      <c r="M138" s="33">
        <f t="shared" si="13"/>
        <v>2291.1999999999998</v>
      </c>
      <c r="N138" s="41">
        <f t="shared" si="11"/>
        <v>91.361733235860953</v>
      </c>
    </row>
    <row r="139" spans="2:14" s="88" customFormat="1" ht="12" hidden="1" x14ac:dyDescent="0.15">
      <c r="B139" s="97" t="s">
        <v>64</v>
      </c>
      <c r="C139" s="98" t="s">
        <v>64</v>
      </c>
      <c r="D139" s="34">
        <f t="shared" si="12"/>
        <v>67669</v>
      </c>
      <c r="E139" s="42">
        <f t="shared" si="9"/>
        <v>95.494058874996469</v>
      </c>
      <c r="F139" s="54">
        <v>59617</v>
      </c>
      <c r="G139" s="55">
        <f t="shared" si="8"/>
        <v>95.297239406000728</v>
      </c>
      <c r="H139" s="36">
        <v>8052</v>
      </c>
      <c r="I139" s="43">
        <f t="shared" si="10"/>
        <v>96.976996266409728</v>
      </c>
      <c r="J139" s="15"/>
      <c r="K139" s="99" t="s">
        <v>38</v>
      </c>
      <c r="L139" s="38">
        <v>31</v>
      </c>
      <c r="M139" s="39">
        <f t="shared" si="13"/>
        <v>2182.8709677419356</v>
      </c>
      <c r="N139" s="43">
        <f t="shared" si="11"/>
        <v>95.494058874996469</v>
      </c>
    </row>
    <row r="140" spans="2:14" s="88" customFormat="1" ht="12" hidden="1" x14ac:dyDescent="0.15">
      <c r="B140" s="100" t="s">
        <v>79</v>
      </c>
      <c r="C140" s="101" t="s">
        <v>80</v>
      </c>
      <c r="D140" s="44">
        <f t="shared" si="12"/>
        <v>72039</v>
      </c>
      <c r="E140" s="45">
        <f t="shared" si="9"/>
        <v>96.820106175660243</v>
      </c>
      <c r="F140" s="50">
        <v>62551</v>
      </c>
      <c r="G140" s="51">
        <f t="shared" si="8"/>
        <v>96.708410636982066</v>
      </c>
      <c r="H140" s="46">
        <v>9488</v>
      </c>
      <c r="I140" s="47">
        <f t="shared" si="10"/>
        <v>97.562982005141379</v>
      </c>
      <c r="J140" s="15"/>
      <c r="K140" s="102" t="s">
        <v>81</v>
      </c>
      <c r="L140" s="48">
        <v>31</v>
      </c>
      <c r="M140" s="49">
        <f t="shared" si="13"/>
        <v>2323.8387096774195</v>
      </c>
      <c r="N140" s="47">
        <f t="shared" si="11"/>
        <v>96.820106175660243</v>
      </c>
    </row>
    <row r="141" spans="2:14" s="88" customFormat="1" ht="12" hidden="1" x14ac:dyDescent="0.15">
      <c r="B141" s="94" t="s">
        <v>17</v>
      </c>
      <c r="C141" s="95" t="s">
        <v>17</v>
      </c>
      <c r="D141" s="28">
        <f t="shared" si="12"/>
        <v>69192</v>
      </c>
      <c r="E141" s="40">
        <f t="shared" si="9"/>
        <v>94.422685899097971</v>
      </c>
      <c r="F141" s="52">
        <v>61232</v>
      </c>
      <c r="G141" s="53">
        <f t="shared" si="8"/>
        <v>94.010716533861483</v>
      </c>
      <c r="H141" s="30">
        <v>7960</v>
      </c>
      <c r="I141" s="41">
        <f t="shared" si="10"/>
        <v>97.716670758654558</v>
      </c>
      <c r="J141" s="15"/>
      <c r="K141" s="96" t="s">
        <v>18</v>
      </c>
      <c r="L141" s="32">
        <v>28</v>
      </c>
      <c r="M141" s="33">
        <f t="shared" si="13"/>
        <v>2471.1428571428573</v>
      </c>
      <c r="N141" s="41">
        <f t="shared" si="11"/>
        <v>97.794924681208613</v>
      </c>
    </row>
    <row r="142" spans="2:14" s="88" customFormat="1" ht="12" hidden="1" x14ac:dyDescent="0.15">
      <c r="B142" s="94" t="s">
        <v>69</v>
      </c>
      <c r="C142" s="95" t="s">
        <v>69</v>
      </c>
      <c r="D142" s="28">
        <f t="shared" si="12"/>
        <v>77013</v>
      </c>
      <c r="E142" s="40">
        <f t="shared" si="9"/>
        <v>96.563181783985755</v>
      </c>
      <c r="F142" s="52">
        <v>68417</v>
      </c>
      <c r="G142" s="53">
        <f t="shared" si="8"/>
        <v>96.973863249801568</v>
      </c>
      <c r="H142" s="30">
        <v>8596</v>
      </c>
      <c r="I142" s="41">
        <f t="shared" si="10"/>
        <v>93.414475114105628</v>
      </c>
      <c r="J142" s="15"/>
      <c r="K142" s="96" t="s">
        <v>20</v>
      </c>
      <c r="L142" s="32">
        <v>31</v>
      </c>
      <c r="M142" s="33">
        <f t="shared" si="13"/>
        <v>2484.2903225806454</v>
      </c>
      <c r="N142" s="41">
        <f t="shared" si="11"/>
        <v>96.563181783985769</v>
      </c>
    </row>
    <row r="143" spans="2:14" s="88" customFormat="1" ht="12" hidden="1" x14ac:dyDescent="0.15">
      <c r="B143" s="94" t="s">
        <v>21</v>
      </c>
      <c r="C143" s="95" t="s">
        <v>21</v>
      </c>
      <c r="D143" s="28">
        <f t="shared" si="12"/>
        <v>80139</v>
      </c>
      <c r="E143" s="40">
        <f t="shared" si="9"/>
        <v>100.48273440830553</v>
      </c>
      <c r="F143" s="52">
        <v>71266</v>
      </c>
      <c r="G143" s="53">
        <f t="shared" si="8"/>
        <v>100.47512301033427</v>
      </c>
      <c r="H143" s="30">
        <v>8873</v>
      </c>
      <c r="I143" s="41">
        <f t="shared" si="10"/>
        <v>100.54390934844193</v>
      </c>
      <c r="J143" s="15"/>
      <c r="K143" s="96" t="s">
        <v>22</v>
      </c>
      <c r="L143" s="32">
        <v>30</v>
      </c>
      <c r="M143" s="33">
        <f t="shared" si="13"/>
        <v>2671.3</v>
      </c>
      <c r="N143" s="41">
        <f t="shared" si="11"/>
        <v>100.48273440830555</v>
      </c>
    </row>
    <row r="144" spans="2:14" s="88" customFormat="1" ht="12" hidden="1" x14ac:dyDescent="0.15">
      <c r="B144" s="94" t="s">
        <v>57</v>
      </c>
      <c r="C144" s="95" t="s">
        <v>57</v>
      </c>
      <c r="D144" s="28">
        <f t="shared" si="12"/>
        <v>82576</v>
      </c>
      <c r="E144" s="40">
        <f t="shared" si="9"/>
        <v>99.479568234387045</v>
      </c>
      <c r="F144" s="52">
        <v>73975</v>
      </c>
      <c r="G144" s="53">
        <f t="shared" si="8"/>
        <v>99.9419060228593</v>
      </c>
      <c r="H144" s="30">
        <v>8601</v>
      </c>
      <c r="I144" s="41">
        <f t="shared" si="10"/>
        <v>95.67296996662958</v>
      </c>
      <c r="J144" s="15"/>
      <c r="K144" s="96" t="s">
        <v>24</v>
      </c>
      <c r="L144" s="32">
        <v>31</v>
      </c>
      <c r="M144" s="33">
        <f t="shared" si="13"/>
        <v>2663.7419354838707</v>
      </c>
      <c r="N144" s="41">
        <f t="shared" si="11"/>
        <v>99.479568234387045</v>
      </c>
    </row>
    <row r="145" spans="2:14" s="88" customFormat="1" ht="12" hidden="1" x14ac:dyDescent="0.15">
      <c r="B145" s="94" t="s">
        <v>58</v>
      </c>
      <c r="C145" s="95" t="s">
        <v>58</v>
      </c>
      <c r="D145" s="28">
        <f t="shared" si="12"/>
        <v>83493</v>
      </c>
      <c r="E145" s="40">
        <f t="shared" si="9"/>
        <v>103.52254128849874</v>
      </c>
      <c r="F145" s="52">
        <v>75062</v>
      </c>
      <c r="G145" s="53">
        <f t="shared" si="8"/>
        <v>104.83226725510461</v>
      </c>
      <c r="H145" s="30">
        <v>8431</v>
      </c>
      <c r="I145" s="41">
        <f t="shared" si="10"/>
        <v>93.160220994475139</v>
      </c>
      <c r="J145" s="15"/>
      <c r="K145" s="96" t="s">
        <v>26</v>
      </c>
      <c r="L145" s="32">
        <v>30</v>
      </c>
      <c r="M145" s="33">
        <f t="shared" si="13"/>
        <v>2783.1</v>
      </c>
      <c r="N145" s="41">
        <f t="shared" si="11"/>
        <v>103.52254128849874</v>
      </c>
    </row>
    <row r="146" spans="2:14" s="88" customFormat="1" ht="12" hidden="1" x14ac:dyDescent="0.15">
      <c r="B146" s="94" t="s">
        <v>27</v>
      </c>
      <c r="C146" s="95" t="s">
        <v>27</v>
      </c>
      <c r="D146" s="28">
        <f t="shared" si="12"/>
        <v>86884</v>
      </c>
      <c r="E146" s="40">
        <f t="shared" si="9"/>
        <v>106.82371455971673</v>
      </c>
      <c r="F146" s="52">
        <v>78094</v>
      </c>
      <c r="G146" s="53">
        <f t="shared" si="8"/>
        <v>108.48347618319974</v>
      </c>
      <c r="H146" s="30">
        <v>8790</v>
      </c>
      <c r="I146" s="41">
        <f t="shared" si="10"/>
        <v>94.040868727934097</v>
      </c>
      <c r="J146" s="15"/>
      <c r="K146" s="96" t="s">
        <v>28</v>
      </c>
      <c r="L146" s="32">
        <v>31</v>
      </c>
      <c r="M146" s="33">
        <f t="shared" si="13"/>
        <v>2802.7096774193546</v>
      </c>
      <c r="N146" s="41">
        <f t="shared" si="11"/>
        <v>106.82371455971673</v>
      </c>
    </row>
    <row r="147" spans="2:14" s="88" customFormat="1" ht="12" hidden="1" x14ac:dyDescent="0.15">
      <c r="B147" s="94" t="s">
        <v>29</v>
      </c>
      <c r="C147" s="95" t="s">
        <v>29</v>
      </c>
      <c r="D147" s="28">
        <f t="shared" si="12"/>
        <v>78197</v>
      </c>
      <c r="E147" s="40">
        <f t="shared" si="9"/>
        <v>102.85154348998408</v>
      </c>
      <c r="F147" s="52">
        <v>69826</v>
      </c>
      <c r="G147" s="53">
        <f t="shared" si="8"/>
        <v>103.77030421019779</v>
      </c>
      <c r="H147" s="30">
        <v>8371</v>
      </c>
      <c r="I147" s="41">
        <f t="shared" si="10"/>
        <v>95.778032036613268</v>
      </c>
      <c r="J147" s="15"/>
      <c r="K147" s="96" t="s">
        <v>30</v>
      </c>
      <c r="L147" s="32">
        <v>31</v>
      </c>
      <c r="M147" s="33">
        <f t="shared" si="13"/>
        <v>2522.483870967742</v>
      </c>
      <c r="N147" s="41">
        <f t="shared" si="11"/>
        <v>102.85154348998408</v>
      </c>
    </row>
    <row r="148" spans="2:14" s="88" customFormat="1" ht="12" hidden="1" x14ac:dyDescent="0.15">
      <c r="B148" s="94" t="s">
        <v>61</v>
      </c>
      <c r="C148" s="95" t="s">
        <v>61</v>
      </c>
      <c r="D148" s="28">
        <f t="shared" si="12"/>
        <v>77657</v>
      </c>
      <c r="E148" s="40">
        <f t="shared" si="9"/>
        <v>100.70676418715634</v>
      </c>
      <c r="F148" s="52">
        <v>68994</v>
      </c>
      <c r="G148" s="53">
        <f t="shared" ref="G148:G199" si="14">F148/F136*100</f>
        <v>100.94663994030462</v>
      </c>
      <c r="H148" s="30">
        <v>8663</v>
      </c>
      <c r="I148" s="41">
        <f t="shared" si="10"/>
        <v>98.836280661722768</v>
      </c>
      <c r="J148" s="15"/>
      <c r="K148" s="96" t="s">
        <v>32</v>
      </c>
      <c r="L148" s="32">
        <v>30</v>
      </c>
      <c r="M148" s="33">
        <f t="shared" si="13"/>
        <v>2588.5666666666666</v>
      </c>
      <c r="N148" s="41">
        <f t="shared" si="11"/>
        <v>100.70676418715634</v>
      </c>
    </row>
    <row r="149" spans="2:14" s="88" customFormat="1" ht="12" hidden="1" x14ac:dyDescent="0.15">
      <c r="B149" s="94" t="s">
        <v>62</v>
      </c>
      <c r="C149" s="95" t="s">
        <v>62</v>
      </c>
      <c r="D149" s="28">
        <f t="shared" si="12"/>
        <v>78159</v>
      </c>
      <c r="E149" s="40">
        <f t="shared" ref="E149:E199" si="15">D149/D137*100</f>
        <v>101.28289857326129</v>
      </c>
      <c r="F149" s="52">
        <v>69836</v>
      </c>
      <c r="G149" s="53">
        <f t="shared" si="14"/>
        <v>101.81956027293404</v>
      </c>
      <c r="H149" s="30">
        <v>8323</v>
      </c>
      <c r="I149" s="41">
        <f t="shared" ref="I149:I199" si="16">H149/H137*100</f>
        <v>96.993357417550399</v>
      </c>
      <c r="J149" s="15"/>
      <c r="K149" s="96" t="s">
        <v>34</v>
      </c>
      <c r="L149" s="32">
        <v>31</v>
      </c>
      <c r="M149" s="33">
        <f t="shared" si="13"/>
        <v>2521.2580645161293</v>
      </c>
      <c r="N149" s="41">
        <f t="shared" ref="N149:N212" si="17">M149/M137*100</f>
        <v>101.28289857326129</v>
      </c>
    </row>
    <row r="150" spans="2:14" s="88" customFormat="1" ht="12" hidden="1" x14ac:dyDescent="0.15">
      <c r="B150" s="94" t="s">
        <v>63</v>
      </c>
      <c r="C150" s="95" t="s">
        <v>63</v>
      </c>
      <c r="D150" s="28">
        <f t="shared" si="12"/>
        <v>71353</v>
      </c>
      <c r="E150" s="40">
        <f t="shared" si="15"/>
        <v>103.80732076350093</v>
      </c>
      <c r="F150" s="52">
        <v>63194</v>
      </c>
      <c r="G150" s="53">
        <f t="shared" si="14"/>
        <v>104.17394744650687</v>
      </c>
      <c r="H150" s="30">
        <v>8159</v>
      </c>
      <c r="I150" s="41">
        <f t="shared" si="16"/>
        <v>101.0527619519445</v>
      </c>
      <c r="J150" s="15"/>
      <c r="K150" s="96" t="s">
        <v>36</v>
      </c>
      <c r="L150" s="32">
        <v>30</v>
      </c>
      <c r="M150" s="33">
        <f t="shared" si="13"/>
        <v>2378.4333333333334</v>
      </c>
      <c r="N150" s="41">
        <f t="shared" si="17"/>
        <v>103.80732076350094</v>
      </c>
    </row>
    <row r="151" spans="2:14" s="88" customFormat="1" ht="12" hidden="1" x14ac:dyDescent="0.15">
      <c r="B151" s="97" t="s">
        <v>64</v>
      </c>
      <c r="C151" s="98" t="s">
        <v>64</v>
      </c>
      <c r="D151" s="34">
        <f t="shared" si="12"/>
        <v>66721</v>
      </c>
      <c r="E151" s="42">
        <f t="shared" si="15"/>
        <v>98.599063086494553</v>
      </c>
      <c r="F151" s="54">
        <v>58942</v>
      </c>
      <c r="G151" s="55">
        <f t="shared" si="14"/>
        <v>98.867772615193644</v>
      </c>
      <c r="H151" s="36">
        <v>7779</v>
      </c>
      <c r="I151" s="43">
        <f t="shared" si="16"/>
        <v>96.609538002980628</v>
      </c>
      <c r="J151" s="15"/>
      <c r="K151" s="99" t="s">
        <v>38</v>
      </c>
      <c r="L151" s="38">
        <v>31</v>
      </c>
      <c r="M151" s="39">
        <f t="shared" si="13"/>
        <v>2152.2903225806454</v>
      </c>
      <c r="N151" s="43">
        <f t="shared" si="17"/>
        <v>98.599063086494553</v>
      </c>
    </row>
    <row r="152" spans="2:14" s="88" customFormat="1" ht="12" hidden="1" x14ac:dyDescent="0.15">
      <c r="B152" s="100" t="s">
        <v>82</v>
      </c>
      <c r="C152" s="101" t="s">
        <v>83</v>
      </c>
      <c r="D152" s="44">
        <f t="shared" si="12"/>
        <v>70595</v>
      </c>
      <c r="E152" s="45">
        <f t="shared" si="15"/>
        <v>97.995530198920036</v>
      </c>
      <c r="F152" s="50">
        <v>61066</v>
      </c>
      <c r="G152" s="51">
        <f t="shared" si="14"/>
        <v>97.625937235216071</v>
      </c>
      <c r="H152" s="46">
        <v>9529</v>
      </c>
      <c r="I152" s="47">
        <f t="shared" si="16"/>
        <v>100.43212478920742</v>
      </c>
      <c r="J152" s="15"/>
      <c r="K152" s="102" t="s">
        <v>84</v>
      </c>
      <c r="L152" s="48">
        <v>31</v>
      </c>
      <c r="M152" s="49">
        <f t="shared" si="13"/>
        <v>2277.2580645161293</v>
      </c>
      <c r="N152" s="47">
        <f t="shared" si="17"/>
        <v>97.995530198920036</v>
      </c>
    </row>
    <row r="153" spans="2:14" s="88" customFormat="1" ht="12" hidden="1" x14ac:dyDescent="0.15">
      <c r="B153" s="94" t="s">
        <v>17</v>
      </c>
      <c r="C153" s="95" t="s">
        <v>17</v>
      </c>
      <c r="D153" s="28">
        <f t="shared" si="12"/>
        <v>68012</v>
      </c>
      <c r="E153" s="40">
        <f t="shared" si="15"/>
        <v>98.294600531853391</v>
      </c>
      <c r="F153" s="52">
        <v>59933</v>
      </c>
      <c r="G153" s="53">
        <f t="shared" si="14"/>
        <v>97.878560229945123</v>
      </c>
      <c r="H153" s="30">
        <v>8079</v>
      </c>
      <c r="I153" s="41">
        <f t="shared" si="16"/>
        <v>101.49497487437186</v>
      </c>
      <c r="J153" s="15"/>
      <c r="K153" s="96" t="s">
        <v>18</v>
      </c>
      <c r="L153" s="32">
        <v>28</v>
      </c>
      <c r="M153" s="33">
        <f t="shared" si="13"/>
        <v>2429</v>
      </c>
      <c r="N153" s="41">
        <f t="shared" si="17"/>
        <v>98.294600531853376</v>
      </c>
    </row>
    <row r="154" spans="2:14" s="88" customFormat="1" ht="12" hidden="1" x14ac:dyDescent="0.15">
      <c r="B154" s="94" t="s">
        <v>69</v>
      </c>
      <c r="C154" s="95" t="s">
        <v>69</v>
      </c>
      <c r="D154" s="28">
        <f t="shared" si="12"/>
        <v>77766</v>
      </c>
      <c r="E154" s="40">
        <f t="shared" si="15"/>
        <v>100.97775700206459</v>
      </c>
      <c r="F154" s="52">
        <v>69064</v>
      </c>
      <c r="G154" s="53">
        <f t="shared" si="14"/>
        <v>100.94567139745969</v>
      </c>
      <c r="H154" s="30">
        <v>8702</v>
      </c>
      <c r="I154" s="41">
        <f t="shared" si="16"/>
        <v>101.23313168915774</v>
      </c>
      <c r="J154" s="15"/>
      <c r="K154" s="96" t="s">
        <v>20</v>
      </c>
      <c r="L154" s="32">
        <v>31</v>
      </c>
      <c r="M154" s="33">
        <f t="shared" si="13"/>
        <v>2508.5806451612902</v>
      </c>
      <c r="N154" s="41">
        <f t="shared" si="17"/>
        <v>100.97775700206458</v>
      </c>
    </row>
    <row r="155" spans="2:14" s="88" customFormat="1" ht="12" hidden="1" x14ac:dyDescent="0.15">
      <c r="B155" s="94" t="s">
        <v>21</v>
      </c>
      <c r="C155" s="95" t="s">
        <v>21</v>
      </c>
      <c r="D155" s="28">
        <f t="shared" si="12"/>
        <v>82804</v>
      </c>
      <c r="E155" s="40">
        <f t="shared" si="15"/>
        <v>103.32547199241317</v>
      </c>
      <c r="F155" s="52">
        <v>74009</v>
      </c>
      <c r="G155" s="53">
        <f t="shared" si="14"/>
        <v>103.84896023349141</v>
      </c>
      <c r="H155" s="30">
        <v>8795</v>
      </c>
      <c r="I155" s="41">
        <f t="shared" si="16"/>
        <v>99.120928659979711</v>
      </c>
      <c r="J155" s="15"/>
      <c r="K155" s="96" t="s">
        <v>22</v>
      </c>
      <c r="L155" s="32">
        <v>30</v>
      </c>
      <c r="M155" s="33">
        <f t="shared" si="13"/>
        <v>2760.1333333333332</v>
      </c>
      <c r="N155" s="41">
        <f t="shared" si="17"/>
        <v>103.32547199241317</v>
      </c>
    </row>
    <row r="156" spans="2:14" s="88" customFormat="1" ht="12" hidden="1" x14ac:dyDescent="0.15">
      <c r="B156" s="94" t="s">
        <v>57</v>
      </c>
      <c r="C156" s="95" t="s">
        <v>57</v>
      </c>
      <c r="D156" s="28">
        <f t="shared" si="12"/>
        <v>86181</v>
      </c>
      <c r="E156" s="40">
        <f t="shared" si="15"/>
        <v>104.3656752567332</v>
      </c>
      <c r="F156" s="52">
        <v>77569</v>
      </c>
      <c r="G156" s="53">
        <f t="shared" si="14"/>
        <v>104.85839810746873</v>
      </c>
      <c r="H156" s="30">
        <v>8612</v>
      </c>
      <c r="I156" s="41">
        <f t="shared" si="16"/>
        <v>100.12789210556912</v>
      </c>
      <c r="J156" s="15"/>
      <c r="K156" s="96" t="s">
        <v>24</v>
      </c>
      <c r="L156" s="32">
        <v>31</v>
      </c>
      <c r="M156" s="33">
        <f t="shared" si="13"/>
        <v>2780.0322580645161</v>
      </c>
      <c r="N156" s="41">
        <f t="shared" si="17"/>
        <v>104.3656752567332</v>
      </c>
    </row>
    <row r="157" spans="2:14" s="88" customFormat="1" ht="12" hidden="1" x14ac:dyDescent="0.15">
      <c r="B157" s="94" t="s">
        <v>58</v>
      </c>
      <c r="C157" s="95" t="s">
        <v>58</v>
      </c>
      <c r="D157" s="28">
        <f t="shared" si="12"/>
        <v>86117</v>
      </c>
      <c r="E157" s="40">
        <f t="shared" si="15"/>
        <v>103.14277843651563</v>
      </c>
      <c r="F157" s="52">
        <v>77199</v>
      </c>
      <c r="G157" s="53">
        <f t="shared" si="14"/>
        <v>102.84697983000719</v>
      </c>
      <c r="H157" s="30">
        <v>8918</v>
      </c>
      <c r="I157" s="41">
        <f t="shared" si="16"/>
        <v>105.7763017435654</v>
      </c>
      <c r="J157" s="15"/>
      <c r="K157" s="96" t="s">
        <v>26</v>
      </c>
      <c r="L157" s="32">
        <v>30</v>
      </c>
      <c r="M157" s="33">
        <f t="shared" si="13"/>
        <v>2870.5666666666666</v>
      </c>
      <c r="N157" s="41">
        <f t="shared" si="17"/>
        <v>103.14277843651564</v>
      </c>
    </row>
    <row r="158" spans="2:14" s="88" customFormat="1" ht="12" hidden="1" x14ac:dyDescent="0.15">
      <c r="B158" s="94" t="s">
        <v>27</v>
      </c>
      <c r="C158" s="95" t="s">
        <v>27</v>
      </c>
      <c r="D158" s="28">
        <f t="shared" si="12"/>
        <v>86605</v>
      </c>
      <c r="E158" s="40">
        <f t="shared" si="15"/>
        <v>99.678882187744577</v>
      </c>
      <c r="F158" s="52">
        <v>76802</v>
      </c>
      <c r="G158" s="53">
        <f t="shared" si="14"/>
        <v>98.345583527543738</v>
      </c>
      <c r="H158" s="30">
        <v>9803</v>
      </c>
      <c r="I158" s="41">
        <f t="shared" si="16"/>
        <v>111.52445961319681</v>
      </c>
      <c r="J158" s="15"/>
      <c r="K158" s="96" t="s">
        <v>28</v>
      </c>
      <c r="L158" s="32">
        <v>31</v>
      </c>
      <c r="M158" s="33">
        <f t="shared" si="13"/>
        <v>2793.7096774193546</v>
      </c>
      <c r="N158" s="41">
        <f t="shared" si="17"/>
        <v>99.678882187744577</v>
      </c>
    </row>
    <row r="159" spans="2:14" s="88" customFormat="1" ht="12" hidden="1" x14ac:dyDescent="0.15">
      <c r="B159" s="94" t="s">
        <v>29</v>
      </c>
      <c r="C159" s="95" t="s">
        <v>29</v>
      </c>
      <c r="D159" s="28">
        <f t="shared" si="12"/>
        <v>81638</v>
      </c>
      <c r="E159" s="40">
        <f t="shared" si="15"/>
        <v>104.40042456871748</v>
      </c>
      <c r="F159" s="52">
        <v>71973</v>
      </c>
      <c r="G159" s="53">
        <f t="shared" si="14"/>
        <v>103.07478589637098</v>
      </c>
      <c r="H159" s="30">
        <v>9665</v>
      </c>
      <c r="I159" s="41">
        <f t="shared" si="16"/>
        <v>115.45812925576395</v>
      </c>
      <c r="J159" s="15"/>
      <c r="K159" s="96" t="s">
        <v>30</v>
      </c>
      <c r="L159" s="32">
        <v>31</v>
      </c>
      <c r="M159" s="33">
        <f t="shared" si="13"/>
        <v>2633.483870967742</v>
      </c>
      <c r="N159" s="41">
        <f t="shared" si="17"/>
        <v>104.40042456871748</v>
      </c>
    </row>
    <row r="160" spans="2:14" s="88" customFormat="1" ht="12" hidden="1" x14ac:dyDescent="0.15">
      <c r="B160" s="94" t="s">
        <v>61</v>
      </c>
      <c r="C160" s="95" t="s">
        <v>61</v>
      </c>
      <c r="D160" s="28">
        <f t="shared" si="12"/>
        <v>79996</v>
      </c>
      <c r="E160" s="40">
        <f t="shared" si="15"/>
        <v>103.01196286233049</v>
      </c>
      <c r="F160" s="52">
        <v>70302</v>
      </c>
      <c r="G160" s="53">
        <f t="shared" si="14"/>
        <v>101.89581702756763</v>
      </c>
      <c r="H160" s="30">
        <v>9694</v>
      </c>
      <c r="I160" s="41">
        <f t="shared" si="16"/>
        <v>111.90118896456194</v>
      </c>
      <c r="J160" s="15"/>
      <c r="K160" s="96" t="s">
        <v>32</v>
      </c>
      <c r="L160" s="32">
        <v>30</v>
      </c>
      <c r="M160" s="33">
        <f t="shared" si="13"/>
        <v>2666.5333333333333</v>
      </c>
      <c r="N160" s="41">
        <f t="shared" si="17"/>
        <v>103.01196286233049</v>
      </c>
    </row>
    <row r="161" spans="2:14" s="88" customFormat="1" ht="12" hidden="1" x14ac:dyDescent="0.15">
      <c r="B161" s="94" t="s">
        <v>62</v>
      </c>
      <c r="C161" s="95" t="s">
        <v>62</v>
      </c>
      <c r="D161" s="28">
        <f t="shared" si="12"/>
        <v>82765</v>
      </c>
      <c r="E161" s="40">
        <f t="shared" si="15"/>
        <v>105.89311531621439</v>
      </c>
      <c r="F161" s="52">
        <v>73366</v>
      </c>
      <c r="G161" s="53">
        <f t="shared" si="14"/>
        <v>105.05469958187754</v>
      </c>
      <c r="H161" s="30">
        <v>9399</v>
      </c>
      <c r="I161" s="41">
        <f t="shared" si="16"/>
        <v>112.92803075814008</v>
      </c>
      <c r="J161" s="15"/>
      <c r="K161" s="96" t="s">
        <v>34</v>
      </c>
      <c r="L161" s="32">
        <v>31</v>
      </c>
      <c r="M161" s="33">
        <f t="shared" si="13"/>
        <v>2669.8387096774195</v>
      </c>
      <c r="N161" s="41">
        <f t="shared" si="17"/>
        <v>105.89311531621436</v>
      </c>
    </row>
    <row r="162" spans="2:14" s="88" customFormat="1" ht="12" hidden="1" x14ac:dyDescent="0.15">
      <c r="B162" s="94" t="s">
        <v>63</v>
      </c>
      <c r="C162" s="95" t="s">
        <v>63</v>
      </c>
      <c r="D162" s="28">
        <f t="shared" si="12"/>
        <v>75959</v>
      </c>
      <c r="E162" s="40">
        <f t="shared" si="15"/>
        <v>106.45522963295167</v>
      </c>
      <c r="F162" s="52">
        <v>66620</v>
      </c>
      <c r="G162" s="53">
        <f t="shared" si="14"/>
        <v>105.4214007658955</v>
      </c>
      <c r="H162" s="30">
        <v>9339</v>
      </c>
      <c r="I162" s="41">
        <f t="shared" si="16"/>
        <v>114.46255668586835</v>
      </c>
      <c r="J162" s="15"/>
      <c r="K162" s="96" t="s">
        <v>36</v>
      </c>
      <c r="L162" s="32">
        <v>30</v>
      </c>
      <c r="M162" s="33">
        <f t="shared" si="13"/>
        <v>2531.9666666666667</v>
      </c>
      <c r="N162" s="41">
        <f t="shared" si="17"/>
        <v>106.45522963295167</v>
      </c>
    </row>
    <row r="163" spans="2:14" s="88" customFormat="1" ht="12" hidden="1" x14ac:dyDescent="0.15">
      <c r="B163" s="97" t="s">
        <v>64</v>
      </c>
      <c r="C163" s="98" t="s">
        <v>64</v>
      </c>
      <c r="D163" s="34">
        <f t="shared" si="12"/>
        <v>71398</v>
      </c>
      <c r="E163" s="42">
        <f t="shared" si="15"/>
        <v>107.00978702357577</v>
      </c>
      <c r="F163" s="54">
        <v>63085</v>
      </c>
      <c r="G163" s="55">
        <f t="shared" si="14"/>
        <v>107.02894370737334</v>
      </c>
      <c r="H163" s="36">
        <v>8313</v>
      </c>
      <c r="I163" s="43">
        <f t="shared" si="16"/>
        <v>106.86463555726957</v>
      </c>
      <c r="J163" s="15"/>
      <c r="K163" s="99" t="s">
        <v>38</v>
      </c>
      <c r="L163" s="38">
        <v>31</v>
      </c>
      <c r="M163" s="39">
        <f t="shared" si="13"/>
        <v>2303.1612903225805</v>
      </c>
      <c r="N163" s="43">
        <f t="shared" si="17"/>
        <v>107.00978702357577</v>
      </c>
    </row>
    <row r="164" spans="2:14" s="88" customFormat="1" ht="12" hidden="1" x14ac:dyDescent="0.15">
      <c r="B164" s="100" t="s">
        <v>85</v>
      </c>
      <c r="C164" s="101" t="s">
        <v>86</v>
      </c>
      <c r="D164" s="56">
        <f t="shared" si="12"/>
        <v>77400</v>
      </c>
      <c r="E164" s="51">
        <f t="shared" si="15"/>
        <v>109.63949288193216</v>
      </c>
      <c r="F164" s="50">
        <v>65258</v>
      </c>
      <c r="G164" s="51">
        <f t="shared" si="14"/>
        <v>106.86470376314152</v>
      </c>
      <c r="H164" s="50">
        <v>12142</v>
      </c>
      <c r="I164" s="57">
        <f t="shared" si="16"/>
        <v>127.42155525238745</v>
      </c>
      <c r="J164" s="15"/>
      <c r="K164" s="102" t="s">
        <v>87</v>
      </c>
      <c r="L164" s="48">
        <v>31</v>
      </c>
      <c r="M164" s="58">
        <f t="shared" si="13"/>
        <v>2496.7741935483873</v>
      </c>
      <c r="N164" s="57">
        <f t="shared" si="17"/>
        <v>109.63949288193216</v>
      </c>
    </row>
    <row r="165" spans="2:14" s="88" customFormat="1" ht="12" hidden="1" x14ac:dyDescent="0.15">
      <c r="B165" s="94" t="s">
        <v>17</v>
      </c>
      <c r="C165" s="95" t="s">
        <v>17</v>
      </c>
      <c r="D165" s="59">
        <f t="shared" si="12"/>
        <v>75385</v>
      </c>
      <c r="E165" s="53">
        <f t="shared" si="15"/>
        <v>110.84073398811974</v>
      </c>
      <c r="F165" s="52">
        <v>65301</v>
      </c>
      <c r="G165" s="53">
        <f t="shared" si="14"/>
        <v>108.95666827957886</v>
      </c>
      <c r="H165" s="52">
        <v>10084</v>
      </c>
      <c r="I165" s="60">
        <f t="shared" si="16"/>
        <v>124.8174278994925</v>
      </c>
      <c r="J165" s="15"/>
      <c r="K165" s="96" t="s">
        <v>18</v>
      </c>
      <c r="L165" s="32">
        <v>28</v>
      </c>
      <c r="M165" s="61">
        <f t="shared" si="13"/>
        <v>2692.3214285714284</v>
      </c>
      <c r="N165" s="60">
        <f t="shared" si="17"/>
        <v>110.84073398811974</v>
      </c>
    </row>
    <row r="166" spans="2:14" s="88" customFormat="1" ht="12" hidden="1" x14ac:dyDescent="0.15">
      <c r="B166" s="94" t="s">
        <v>69</v>
      </c>
      <c r="C166" s="95" t="s">
        <v>69</v>
      </c>
      <c r="D166" s="59">
        <f t="shared" si="12"/>
        <v>65886</v>
      </c>
      <c r="E166" s="53">
        <f t="shared" si="15"/>
        <v>84.723400972147218</v>
      </c>
      <c r="F166" s="52">
        <v>55438</v>
      </c>
      <c r="G166" s="53">
        <f t="shared" si="14"/>
        <v>80.270473763465759</v>
      </c>
      <c r="H166" s="52">
        <v>10448</v>
      </c>
      <c r="I166" s="60">
        <f t="shared" si="16"/>
        <v>120.06435302229373</v>
      </c>
      <c r="J166" s="15"/>
      <c r="K166" s="96" t="s">
        <v>20</v>
      </c>
      <c r="L166" s="32">
        <v>31</v>
      </c>
      <c r="M166" s="61">
        <f t="shared" si="13"/>
        <v>2125.3548387096776</v>
      </c>
      <c r="N166" s="60">
        <f t="shared" si="17"/>
        <v>84.723400972147218</v>
      </c>
    </row>
    <row r="167" spans="2:14" s="88" customFormat="1" ht="12" hidden="1" x14ac:dyDescent="0.15">
      <c r="B167" s="94" t="s">
        <v>21</v>
      </c>
      <c r="C167" s="95" t="s">
        <v>21</v>
      </c>
      <c r="D167" s="59">
        <f t="shared" si="12"/>
        <v>77869</v>
      </c>
      <c r="E167" s="53">
        <f t="shared" si="15"/>
        <v>94.040142988261437</v>
      </c>
      <c r="F167" s="52">
        <v>67887</v>
      </c>
      <c r="G167" s="53">
        <f t="shared" si="14"/>
        <v>91.728033077058186</v>
      </c>
      <c r="H167" s="52">
        <v>9982</v>
      </c>
      <c r="I167" s="60">
        <f t="shared" si="16"/>
        <v>113.49630471859011</v>
      </c>
      <c r="J167" s="15"/>
      <c r="K167" s="96" t="s">
        <v>22</v>
      </c>
      <c r="L167" s="32">
        <v>30</v>
      </c>
      <c r="M167" s="61">
        <f t="shared" si="13"/>
        <v>2595.6333333333332</v>
      </c>
      <c r="N167" s="60">
        <f t="shared" si="17"/>
        <v>94.040142988261437</v>
      </c>
    </row>
    <row r="168" spans="2:14" s="88" customFormat="1" ht="12" hidden="1" x14ac:dyDescent="0.15">
      <c r="B168" s="94" t="s">
        <v>57</v>
      </c>
      <c r="C168" s="95" t="s">
        <v>57</v>
      </c>
      <c r="D168" s="59">
        <f t="shared" si="12"/>
        <v>82119</v>
      </c>
      <c r="E168" s="53">
        <f t="shared" si="15"/>
        <v>95.286664113899803</v>
      </c>
      <c r="F168" s="52">
        <v>71611</v>
      </c>
      <c r="G168" s="53">
        <f t="shared" si="14"/>
        <v>92.319096546300713</v>
      </c>
      <c r="H168" s="52">
        <v>10508</v>
      </c>
      <c r="I168" s="60">
        <f t="shared" si="16"/>
        <v>122.0157919182536</v>
      </c>
      <c r="J168" s="15"/>
      <c r="K168" s="96" t="s">
        <v>24</v>
      </c>
      <c r="L168" s="32">
        <v>31</v>
      </c>
      <c r="M168" s="61">
        <f t="shared" si="13"/>
        <v>2649</v>
      </c>
      <c r="N168" s="60">
        <f t="shared" si="17"/>
        <v>95.286664113899818</v>
      </c>
    </row>
    <row r="169" spans="2:14" s="88" customFormat="1" ht="12" hidden="1" x14ac:dyDescent="0.15">
      <c r="B169" s="94" t="s">
        <v>58</v>
      </c>
      <c r="C169" s="95" t="s">
        <v>58</v>
      </c>
      <c r="D169" s="59">
        <f t="shared" si="12"/>
        <v>88863</v>
      </c>
      <c r="E169" s="53">
        <f t="shared" si="15"/>
        <v>103.18868516088577</v>
      </c>
      <c r="F169" s="52">
        <v>78140</v>
      </c>
      <c r="G169" s="53">
        <f t="shared" si="14"/>
        <v>101.21892770631744</v>
      </c>
      <c r="H169" s="52">
        <v>10723</v>
      </c>
      <c r="I169" s="60">
        <f t="shared" si="16"/>
        <v>120.23996411751514</v>
      </c>
      <c r="J169" s="15"/>
      <c r="K169" s="96" t="s">
        <v>26</v>
      </c>
      <c r="L169" s="32">
        <v>30</v>
      </c>
      <c r="M169" s="61">
        <f t="shared" si="13"/>
        <v>2962.1</v>
      </c>
      <c r="N169" s="60">
        <f t="shared" si="17"/>
        <v>103.18868516088577</v>
      </c>
    </row>
    <row r="170" spans="2:14" s="88" customFormat="1" ht="12" hidden="1" x14ac:dyDescent="0.15">
      <c r="B170" s="94" t="s">
        <v>27</v>
      </c>
      <c r="C170" s="95" t="s">
        <v>27</v>
      </c>
      <c r="D170" s="59">
        <f t="shared" si="12"/>
        <v>88446</v>
      </c>
      <c r="E170" s="53">
        <f t="shared" si="15"/>
        <v>102.12574331736045</v>
      </c>
      <c r="F170" s="52">
        <v>76709</v>
      </c>
      <c r="G170" s="53">
        <f t="shared" si="14"/>
        <v>99.878909403400954</v>
      </c>
      <c r="H170" s="52">
        <v>11737</v>
      </c>
      <c r="I170" s="60">
        <f t="shared" si="16"/>
        <v>119.72865449352238</v>
      </c>
      <c r="J170" s="15"/>
      <c r="K170" s="96" t="s">
        <v>28</v>
      </c>
      <c r="L170" s="32">
        <v>31</v>
      </c>
      <c r="M170" s="61">
        <f t="shared" si="13"/>
        <v>2853.0967741935483</v>
      </c>
      <c r="N170" s="60">
        <f t="shared" si="17"/>
        <v>102.12574331736045</v>
      </c>
    </row>
    <row r="171" spans="2:14" s="88" customFormat="1" ht="12" hidden="1" x14ac:dyDescent="0.15">
      <c r="B171" s="94" t="s">
        <v>29</v>
      </c>
      <c r="C171" s="95" t="s">
        <v>29</v>
      </c>
      <c r="D171" s="59">
        <f t="shared" si="12"/>
        <v>84930</v>
      </c>
      <c r="E171" s="53">
        <f t="shared" si="15"/>
        <v>104.03243587545018</v>
      </c>
      <c r="F171" s="52">
        <v>73745</v>
      </c>
      <c r="G171" s="53">
        <f t="shared" si="14"/>
        <v>102.46203437400136</v>
      </c>
      <c r="H171" s="52">
        <v>11185</v>
      </c>
      <c r="I171" s="60">
        <f t="shared" si="16"/>
        <v>115.7268494568029</v>
      </c>
      <c r="J171" s="15"/>
      <c r="K171" s="96" t="s">
        <v>30</v>
      </c>
      <c r="L171" s="32">
        <v>31</v>
      </c>
      <c r="M171" s="61">
        <f t="shared" si="13"/>
        <v>2739.6774193548385</v>
      </c>
      <c r="N171" s="60">
        <f t="shared" si="17"/>
        <v>104.03243587545015</v>
      </c>
    </row>
    <row r="172" spans="2:14" s="88" customFormat="1" ht="12" hidden="1" x14ac:dyDescent="0.15">
      <c r="B172" s="94" t="s">
        <v>61</v>
      </c>
      <c r="C172" s="95" t="s">
        <v>61</v>
      </c>
      <c r="D172" s="59">
        <f t="shared" si="12"/>
        <v>87354</v>
      </c>
      <c r="E172" s="53">
        <f t="shared" si="15"/>
        <v>109.19795989799491</v>
      </c>
      <c r="F172" s="52">
        <v>75573</v>
      </c>
      <c r="G172" s="53">
        <f t="shared" si="14"/>
        <v>107.49765298284544</v>
      </c>
      <c r="H172" s="52">
        <v>11781</v>
      </c>
      <c r="I172" s="60">
        <f t="shared" si="16"/>
        <v>121.52878068908603</v>
      </c>
      <c r="J172" s="15"/>
      <c r="K172" s="96" t="s">
        <v>32</v>
      </c>
      <c r="L172" s="32">
        <v>30</v>
      </c>
      <c r="M172" s="61">
        <f t="shared" si="13"/>
        <v>2911.8</v>
      </c>
      <c r="N172" s="60">
        <f t="shared" si="17"/>
        <v>109.19795989799491</v>
      </c>
    </row>
    <row r="173" spans="2:14" s="88" customFormat="1" ht="12" hidden="1" x14ac:dyDescent="0.15">
      <c r="B173" s="94" t="s">
        <v>62</v>
      </c>
      <c r="C173" s="95" t="s">
        <v>62</v>
      </c>
      <c r="D173" s="59">
        <f t="shared" si="12"/>
        <v>87482</v>
      </c>
      <c r="E173" s="53">
        <f t="shared" si="15"/>
        <v>105.69926901468011</v>
      </c>
      <c r="F173" s="52">
        <v>75254</v>
      </c>
      <c r="G173" s="53">
        <f t="shared" si="14"/>
        <v>102.5733991222092</v>
      </c>
      <c r="H173" s="52">
        <v>12228</v>
      </c>
      <c r="I173" s="60">
        <f t="shared" si="16"/>
        <v>130.09894669645706</v>
      </c>
      <c r="J173" s="15"/>
      <c r="K173" s="96" t="s">
        <v>34</v>
      </c>
      <c r="L173" s="32">
        <v>31</v>
      </c>
      <c r="M173" s="61">
        <f t="shared" si="13"/>
        <v>2822</v>
      </c>
      <c r="N173" s="60">
        <f t="shared" si="17"/>
        <v>105.69926901468011</v>
      </c>
    </row>
    <row r="174" spans="2:14" s="88" customFormat="1" ht="12" hidden="1" x14ac:dyDescent="0.15">
      <c r="B174" s="94" t="s">
        <v>63</v>
      </c>
      <c r="C174" s="95" t="s">
        <v>63</v>
      </c>
      <c r="D174" s="59">
        <f t="shared" si="12"/>
        <v>83241</v>
      </c>
      <c r="E174" s="53">
        <f t="shared" si="15"/>
        <v>109.58675074711357</v>
      </c>
      <c r="F174" s="52">
        <v>71389</v>
      </c>
      <c r="G174" s="53">
        <f t="shared" si="14"/>
        <v>107.15851095767037</v>
      </c>
      <c r="H174" s="52">
        <v>11852</v>
      </c>
      <c r="I174" s="60">
        <f t="shared" si="16"/>
        <v>126.90866259770854</v>
      </c>
      <c r="J174" s="15"/>
      <c r="K174" s="96" t="s">
        <v>36</v>
      </c>
      <c r="L174" s="32">
        <v>30</v>
      </c>
      <c r="M174" s="61">
        <f t="shared" si="13"/>
        <v>2774.7</v>
      </c>
      <c r="N174" s="60">
        <f t="shared" si="17"/>
        <v>109.58675074711357</v>
      </c>
    </row>
    <row r="175" spans="2:14" s="88" customFormat="1" ht="12" hidden="1" x14ac:dyDescent="0.15">
      <c r="B175" s="97" t="s">
        <v>64</v>
      </c>
      <c r="C175" s="98" t="s">
        <v>64</v>
      </c>
      <c r="D175" s="62">
        <f t="shared" si="12"/>
        <v>78158</v>
      </c>
      <c r="E175" s="55">
        <f t="shared" si="15"/>
        <v>109.46805232639569</v>
      </c>
      <c r="F175" s="54">
        <v>66515</v>
      </c>
      <c r="G175" s="55">
        <f t="shared" si="14"/>
        <v>105.43710866291511</v>
      </c>
      <c r="H175" s="54">
        <v>11643</v>
      </c>
      <c r="I175" s="63">
        <f t="shared" si="16"/>
        <v>140.05774088776616</v>
      </c>
      <c r="J175" s="15"/>
      <c r="K175" s="99" t="s">
        <v>38</v>
      </c>
      <c r="L175" s="38">
        <v>31</v>
      </c>
      <c r="M175" s="64">
        <f t="shared" si="13"/>
        <v>2521.2258064516127</v>
      </c>
      <c r="N175" s="63">
        <f t="shared" si="17"/>
        <v>109.46805232639569</v>
      </c>
    </row>
    <row r="176" spans="2:14" s="88" customFormat="1" ht="12" hidden="1" x14ac:dyDescent="0.15">
      <c r="B176" s="100" t="s">
        <v>88</v>
      </c>
      <c r="C176" s="101" t="s">
        <v>89</v>
      </c>
      <c r="D176" s="56">
        <f t="shared" si="12"/>
        <v>86012</v>
      </c>
      <c r="E176" s="51">
        <f t="shared" si="15"/>
        <v>111.1266149870801</v>
      </c>
      <c r="F176" s="50">
        <v>72895</v>
      </c>
      <c r="G176" s="51">
        <f t="shared" si="14"/>
        <v>111.70277973581784</v>
      </c>
      <c r="H176" s="50">
        <v>13117</v>
      </c>
      <c r="I176" s="57">
        <f t="shared" si="16"/>
        <v>108.02997858672376</v>
      </c>
      <c r="J176" s="15"/>
      <c r="K176" s="102" t="s">
        <v>90</v>
      </c>
      <c r="L176" s="48">
        <v>31</v>
      </c>
      <c r="M176" s="58">
        <f t="shared" si="13"/>
        <v>2774.5806451612902</v>
      </c>
      <c r="N176" s="57">
        <f t="shared" si="17"/>
        <v>111.1266149870801</v>
      </c>
    </row>
    <row r="177" spans="2:14" s="88" customFormat="1" ht="12" hidden="1" x14ac:dyDescent="0.15">
      <c r="B177" s="94" t="s">
        <v>17</v>
      </c>
      <c r="C177" s="95" t="s">
        <v>17</v>
      </c>
      <c r="D177" s="59">
        <f t="shared" si="12"/>
        <v>93920</v>
      </c>
      <c r="E177" s="53">
        <f t="shared" si="15"/>
        <v>124.58711945347218</v>
      </c>
      <c r="F177" s="52">
        <v>80585</v>
      </c>
      <c r="G177" s="53">
        <f t="shared" si="14"/>
        <v>123.40546086583666</v>
      </c>
      <c r="H177" s="52">
        <v>13335</v>
      </c>
      <c r="I177" s="60">
        <f t="shared" si="16"/>
        <v>132.23919079730265</v>
      </c>
      <c r="J177" s="15"/>
      <c r="K177" s="96" t="s">
        <v>18</v>
      </c>
      <c r="L177" s="32">
        <v>29</v>
      </c>
      <c r="M177" s="61">
        <f t="shared" si="13"/>
        <v>3238.6206896551726</v>
      </c>
      <c r="N177" s="60">
        <f t="shared" si="17"/>
        <v>120.29101188611109</v>
      </c>
    </row>
    <row r="178" spans="2:14" s="88" customFormat="1" ht="12" hidden="1" x14ac:dyDescent="0.15">
      <c r="B178" s="94" t="s">
        <v>69</v>
      </c>
      <c r="C178" s="95" t="s">
        <v>69</v>
      </c>
      <c r="D178" s="59">
        <f t="shared" si="12"/>
        <v>99409</v>
      </c>
      <c r="E178" s="53">
        <f t="shared" si="15"/>
        <v>150.88030841149865</v>
      </c>
      <c r="F178" s="52">
        <v>85452</v>
      </c>
      <c r="G178" s="53">
        <f t="shared" si="14"/>
        <v>154.13975973159205</v>
      </c>
      <c r="H178" s="52">
        <v>13957</v>
      </c>
      <c r="I178" s="60">
        <f t="shared" si="16"/>
        <v>133.58537519142419</v>
      </c>
      <c r="J178" s="15"/>
      <c r="K178" s="96" t="s">
        <v>20</v>
      </c>
      <c r="L178" s="32">
        <v>31</v>
      </c>
      <c r="M178" s="61">
        <f t="shared" si="13"/>
        <v>3206.7419354838707</v>
      </c>
      <c r="N178" s="60">
        <f>M178/M166*100</f>
        <v>150.88030841149862</v>
      </c>
    </row>
    <row r="179" spans="2:14" s="88" customFormat="1" ht="12" hidden="1" x14ac:dyDescent="0.15">
      <c r="B179" s="94" t="s">
        <v>21</v>
      </c>
      <c r="C179" s="95" t="s">
        <v>21</v>
      </c>
      <c r="D179" s="59">
        <f t="shared" si="12"/>
        <v>98388</v>
      </c>
      <c r="E179" s="53">
        <f t="shared" si="15"/>
        <v>126.35066586189627</v>
      </c>
      <c r="F179" s="52">
        <v>84730</v>
      </c>
      <c r="G179" s="53">
        <f t="shared" si="14"/>
        <v>124.81034660538836</v>
      </c>
      <c r="H179" s="52">
        <v>13658</v>
      </c>
      <c r="I179" s="60">
        <f t="shared" si="16"/>
        <v>136.82628731717091</v>
      </c>
      <c r="J179" s="15"/>
      <c r="K179" s="96" t="s">
        <v>22</v>
      </c>
      <c r="L179" s="32">
        <v>30</v>
      </c>
      <c r="M179" s="61">
        <f t="shared" si="13"/>
        <v>3279.6</v>
      </c>
      <c r="N179" s="60">
        <f t="shared" si="17"/>
        <v>126.35066586189627</v>
      </c>
    </row>
    <row r="180" spans="2:14" s="88" customFormat="1" ht="12" hidden="1" x14ac:dyDescent="0.15">
      <c r="B180" s="94" t="s">
        <v>57</v>
      </c>
      <c r="C180" s="95" t="s">
        <v>57</v>
      </c>
      <c r="D180" s="59">
        <f t="shared" si="12"/>
        <v>104210</v>
      </c>
      <c r="E180" s="53">
        <f t="shared" si="15"/>
        <v>126.90120434978508</v>
      </c>
      <c r="F180" s="52">
        <v>88884</v>
      </c>
      <c r="G180" s="53">
        <f t="shared" si="14"/>
        <v>124.12059599782157</v>
      </c>
      <c r="H180" s="52">
        <v>15326</v>
      </c>
      <c r="I180" s="60">
        <f t="shared" si="16"/>
        <v>145.85078035782263</v>
      </c>
      <c r="J180" s="15"/>
      <c r="K180" s="96" t="s">
        <v>24</v>
      </c>
      <c r="L180" s="32">
        <v>31</v>
      </c>
      <c r="M180" s="61">
        <f t="shared" si="13"/>
        <v>3361.6129032258063</v>
      </c>
      <c r="N180" s="60">
        <f t="shared" si="17"/>
        <v>126.90120434978508</v>
      </c>
    </row>
    <row r="181" spans="2:14" s="88" customFormat="1" ht="12" hidden="1" x14ac:dyDescent="0.15">
      <c r="B181" s="94" t="s">
        <v>58</v>
      </c>
      <c r="C181" s="95" t="s">
        <v>58</v>
      </c>
      <c r="D181" s="59">
        <f t="shared" si="12"/>
        <v>100397</v>
      </c>
      <c r="E181" s="53">
        <f t="shared" si="15"/>
        <v>112.97953028819643</v>
      </c>
      <c r="F181" s="52">
        <v>86085</v>
      </c>
      <c r="G181" s="53">
        <f t="shared" si="14"/>
        <v>110.16764781162016</v>
      </c>
      <c r="H181" s="52">
        <v>14312</v>
      </c>
      <c r="I181" s="60">
        <f t="shared" si="16"/>
        <v>133.47011097640586</v>
      </c>
      <c r="J181" s="15"/>
      <c r="K181" s="96" t="s">
        <v>26</v>
      </c>
      <c r="L181" s="32">
        <v>30</v>
      </c>
      <c r="M181" s="61">
        <f t="shared" si="13"/>
        <v>3346.5666666666666</v>
      </c>
      <c r="N181" s="60">
        <f t="shared" si="17"/>
        <v>112.97953028819643</v>
      </c>
    </row>
    <row r="182" spans="2:14" s="88" customFormat="1" ht="12" hidden="1" x14ac:dyDescent="0.15">
      <c r="B182" s="94" t="s">
        <v>27</v>
      </c>
      <c r="C182" s="95" t="s">
        <v>27</v>
      </c>
      <c r="D182" s="59">
        <f t="shared" si="12"/>
        <v>100224</v>
      </c>
      <c r="E182" s="53">
        <f t="shared" si="15"/>
        <v>113.31659995929719</v>
      </c>
      <c r="F182" s="52">
        <v>86469</v>
      </c>
      <c r="G182" s="53">
        <f t="shared" si="14"/>
        <v>112.723409247937</v>
      </c>
      <c r="H182" s="52">
        <v>13755</v>
      </c>
      <c r="I182" s="60">
        <f t="shared" si="16"/>
        <v>117.19349067052909</v>
      </c>
      <c r="J182" s="15"/>
      <c r="K182" s="96" t="s">
        <v>28</v>
      </c>
      <c r="L182" s="32">
        <v>31</v>
      </c>
      <c r="M182" s="61">
        <f t="shared" si="13"/>
        <v>3233.0322580645161</v>
      </c>
      <c r="N182" s="60">
        <f t="shared" si="17"/>
        <v>113.31659995929719</v>
      </c>
    </row>
    <row r="183" spans="2:14" s="88" customFormat="1" ht="12" hidden="1" x14ac:dyDescent="0.15">
      <c r="B183" s="94" t="s">
        <v>29</v>
      </c>
      <c r="C183" s="95" t="s">
        <v>29</v>
      </c>
      <c r="D183" s="59">
        <f t="shared" si="12"/>
        <v>97250</v>
      </c>
      <c r="E183" s="53">
        <f t="shared" si="15"/>
        <v>114.50606381726128</v>
      </c>
      <c r="F183" s="52">
        <v>82972</v>
      </c>
      <c r="G183" s="53">
        <f t="shared" si="14"/>
        <v>112.51203471421792</v>
      </c>
      <c r="H183" s="52">
        <v>14278</v>
      </c>
      <c r="I183" s="60">
        <f t="shared" si="16"/>
        <v>127.65310683951721</v>
      </c>
      <c r="J183" s="15"/>
      <c r="K183" s="96" t="s">
        <v>30</v>
      </c>
      <c r="L183" s="32">
        <v>31</v>
      </c>
      <c r="M183" s="61">
        <f t="shared" si="13"/>
        <v>3137.0967741935483</v>
      </c>
      <c r="N183" s="60">
        <f t="shared" si="17"/>
        <v>114.50606381726128</v>
      </c>
    </row>
    <row r="184" spans="2:14" s="88" customFormat="1" ht="12" hidden="1" x14ac:dyDescent="0.15">
      <c r="B184" s="94" t="s">
        <v>61</v>
      </c>
      <c r="C184" s="95" t="s">
        <v>61</v>
      </c>
      <c r="D184" s="59">
        <f t="shared" si="12"/>
        <v>98614</v>
      </c>
      <c r="E184" s="53">
        <f t="shared" si="15"/>
        <v>112.89007944684846</v>
      </c>
      <c r="F184" s="52">
        <v>83671</v>
      </c>
      <c r="G184" s="53">
        <f t="shared" si="14"/>
        <v>110.71546716419884</v>
      </c>
      <c r="H184" s="52">
        <v>14943</v>
      </c>
      <c r="I184" s="60">
        <f t="shared" si="16"/>
        <v>126.83982683982684</v>
      </c>
      <c r="J184" s="15"/>
      <c r="K184" s="96" t="s">
        <v>32</v>
      </c>
      <c r="L184" s="32">
        <v>30</v>
      </c>
      <c r="M184" s="61">
        <f t="shared" si="13"/>
        <v>3287.1333333333332</v>
      </c>
      <c r="N184" s="60">
        <f t="shared" si="17"/>
        <v>112.89007944684843</v>
      </c>
    </row>
    <row r="185" spans="2:14" s="88" customFormat="1" ht="12" hidden="1" x14ac:dyDescent="0.15">
      <c r="B185" s="94" t="s">
        <v>62</v>
      </c>
      <c r="C185" s="95" t="s">
        <v>62</v>
      </c>
      <c r="D185" s="59">
        <f t="shared" si="12"/>
        <v>98770</v>
      </c>
      <c r="E185" s="53">
        <f t="shared" si="15"/>
        <v>112.90322580645163</v>
      </c>
      <c r="F185" s="52">
        <v>83183</v>
      </c>
      <c r="G185" s="53">
        <f t="shared" si="14"/>
        <v>110.53631700640499</v>
      </c>
      <c r="H185" s="52">
        <v>15587</v>
      </c>
      <c r="I185" s="60">
        <f t="shared" si="16"/>
        <v>127.46974157670918</v>
      </c>
      <c r="J185" s="15"/>
      <c r="K185" s="96" t="s">
        <v>34</v>
      </c>
      <c r="L185" s="32">
        <v>31</v>
      </c>
      <c r="M185" s="61">
        <f t="shared" si="13"/>
        <v>3186.1290322580644</v>
      </c>
      <c r="N185" s="60">
        <f t="shared" si="17"/>
        <v>112.9032258064516</v>
      </c>
    </row>
    <row r="186" spans="2:14" s="88" customFormat="1" ht="12" hidden="1" x14ac:dyDescent="0.15">
      <c r="B186" s="94" t="s">
        <v>63</v>
      </c>
      <c r="C186" s="95" t="s">
        <v>63</v>
      </c>
      <c r="D186" s="59">
        <f t="shared" si="12"/>
        <v>90425</v>
      </c>
      <c r="E186" s="53">
        <f t="shared" si="15"/>
        <v>108.63036244158528</v>
      </c>
      <c r="F186" s="52">
        <v>76046</v>
      </c>
      <c r="G186" s="53">
        <f t="shared" si="14"/>
        <v>106.52341397134013</v>
      </c>
      <c r="H186" s="52">
        <v>14379</v>
      </c>
      <c r="I186" s="60">
        <f t="shared" si="16"/>
        <v>121.3212959838002</v>
      </c>
      <c r="J186" s="15"/>
      <c r="K186" s="96" t="s">
        <v>36</v>
      </c>
      <c r="L186" s="32">
        <v>30</v>
      </c>
      <c r="M186" s="61">
        <f t="shared" si="13"/>
        <v>3014.1666666666665</v>
      </c>
      <c r="N186" s="60">
        <f t="shared" si="17"/>
        <v>108.63036244158528</v>
      </c>
    </row>
    <row r="187" spans="2:14" s="88" customFormat="1" ht="12" hidden="1" x14ac:dyDescent="0.15">
      <c r="B187" s="97" t="s">
        <v>64</v>
      </c>
      <c r="C187" s="98" t="s">
        <v>64</v>
      </c>
      <c r="D187" s="62">
        <f t="shared" si="12"/>
        <v>87002</v>
      </c>
      <c r="E187" s="55">
        <f t="shared" si="15"/>
        <v>111.31554031577062</v>
      </c>
      <c r="F187" s="54">
        <v>72594</v>
      </c>
      <c r="G187" s="55">
        <f t="shared" si="14"/>
        <v>109.13929188904758</v>
      </c>
      <c r="H187" s="54">
        <v>14408</v>
      </c>
      <c r="I187" s="63">
        <f t="shared" si="16"/>
        <v>123.74817486902</v>
      </c>
      <c r="J187" s="15"/>
      <c r="K187" s="99" t="s">
        <v>38</v>
      </c>
      <c r="L187" s="38">
        <v>31</v>
      </c>
      <c r="M187" s="64">
        <f t="shared" si="13"/>
        <v>2806.516129032258</v>
      </c>
      <c r="N187" s="63">
        <f t="shared" si="17"/>
        <v>111.31554031577062</v>
      </c>
    </row>
    <row r="188" spans="2:14" s="88" customFormat="1" ht="12" hidden="1" x14ac:dyDescent="0.15">
      <c r="B188" s="100" t="s">
        <v>91</v>
      </c>
      <c r="C188" s="101" t="s">
        <v>92</v>
      </c>
      <c r="D188" s="56">
        <f t="shared" si="12"/>
        <v>93030</v>
      </c>
      <c r="E188" s="51">
        <f t="shared" si="15"/>
        <v>108.15932660558991</v>
      </c>
      <c r="F188" s="50">
        <v>77656</v>
      </c>
      <c r="G188" s="51">
        <f t="shared" si="14"/>
        <v>106.53131216132795</v>
      </c>
      <c r="H188" s="50">
        <v>15374</v>
      </c>
      <c r="I188" s="57">
        <f t="shared" si="16"/>
        <v>117.20667835633148</v>
      </c>
      <c r="J188" s="15"/>
      <c r="K188" s="102" t="s">
        <v>93</v>
      </c>
      <c r="L188" s="48">
        <v>31</v>
      </c>
      <c r="M188" s="58">
        <f t="shared" si="13"/>
        <v>3000.9677419354839</v>
      </c>
      <c r="N188" s="57">
        <f t="shared" si="17"/>
        <v>108.15932660558991</v>
      </c>
    </row>
    <row r="189" spans="2:14" s="88" customFormat="1" ht="12" hidden="1" x14ac:dyDescent="0.15">
      <c r="B189" s="94" t="s">
        <v>17</v>
      </c>
      <c r="C189" s="95" t="s">
        <v>17</v>
      </c>
      <c r="D189" s="59">
        <f t="shared" si="12"/>
        <v>90672</v>
      </c>
      <c r="E189" s="53">
        <f t="shared" si="15"/>
        <v>96.541737649063037</v>
      </c>
      <c r="F189" s="52">
        <v>75947</v>
      </c>
      <c r="G189" s="53">
        <f t="shared" si="14"/>
        <v>94.244586461500276</v>
      </c>
      <c r="H189" s="52">
        <v>14725</v>
      </c>
      <c r="I189" s="60">
        <f t="shared" si="16"/>
        <v>110.42369703787027</v>
      </c>
      <c r="J189" s="15"/>
      <c r="K189" s="96" t="s">
        <v>18</v>
      </c>
      <c r="L189" s="32">
        <v>28</v>
      </c>
      <c r="M189" s="61">
        <f t="shared" si="13"/>
        <v>3238.2857142857142</v>
      </c>
      <c r="N189" s="60">
        <f t="shared" si="17"/>
        <v>99.98965685081528</v>
      </c>
    </row>
    <row r="190" spans="2:14" s="88" customFormat="1" ht="12" hidden="1" x14ac:dyDescent="0.15">
      <c r="B190" s="94" t="s">
        <v>69</v>
      </c>
      <c r="C190" s="95" t="s">
        <v>69</v>
      </c>
      <c r="D190" s="59">
        <f t="shared" si="12"/>
        <v>106267</v>
      </c>
      <c r="E190" s="53">
        <f t="shared" si="15"/>
        <v>106.89877174098925</v>
      </c>
      <c r="F190" s="52">
        <v>89535</v>
      </c>
      <c r="G190" s="53">
        <f t="shared" si="14"/>
        <v>104.77812105041426</v>
      </c>
      <c r="H190" s="52">
        <v>16732</v>
      </c>
      <c r="I190" s="60">
        <f t="shared" si="16"/>
        <v>119.88249623844666</v>
      </c>
      <c r="J190" s="15"/>
      <c r="K190" s="96" t="s">
        <v>20</v>
      </c>
      <c r="L190" s="32">
        <v>31</v>
      </c>
      <c r="M190" s="61">
        <f t="shared" si="13"/>
        <v>3427.9677419354839</v>
      </c>
      <c r="N190" s="60">
        <f t="shared" si="17"/>
        <v>106.89877174098925</v>
      </c>
    </row>
    <row r="191" spans="2:14" s="88" customFormat="1" ht="12" hidden="1" x14ac:dyDescent="0.15">
      <c r="B191" s="94" t="s">
        <v>21</v>
      </c>
      <c r="C191" s="95" t="s">
        <v>21</v>
      </c>
      <c r="D191" s="59">
        <f t="shared" si="12"/>
        <v>106687</v>
      </c>
      <c r="E191" s="53">
        <f t="shared" si="15"/>
        <v>108.43497174452168</v>
      </c>
      <c r="F191" s="52">
        <v>90064</v>
      </c>
      <c r="G191" s="53">
        <f t="shared" si="14"/>
        <v>106.29529092411187</v>
      </c>
      <c r="H191" s="52">
        <v>16623</v>
      </c>
      <c r="I191" s="60">
        <f t="shared" si="16"/>
        <v>121.70888856347928</v>
      </c>
      <c r="J191" s="15"/>
      <c r="K191" s="96" t="s">
        <v>94</v>
      </c>
      <c r="L191" s="32">
        <v>30</v>
      </c>
      <c r="M191" s="61">
        <f t="shared" si="13"/>
        <v>3556.2333333333331</v>
      </c>
      <c r="N191" s="60">
        <f t="shared" si="17"/>
        <v>108.43497174452168</v>
      </c>
    </row>
    <row r="192" spans="2:14" s="88" customFormat="1" ht="12" hidden="1" x14ac:dyDescent="0.15">
      <c r="B192" s="94" t="s">
        <v>57</v>
      </c>
      <c r="C192" s="95" t="s">
        <v>57</v>
      </c>
      <c r="D192" s="59">
        <f t="shared" si="12"/>
        <v>108088</v>
      </c>
      <c r="E192" s="53">
        <f t="shared" si="15"/>
        <v>103.72133192591882</v>
      </c>
      <c r="F192" s="52">
        <v>90923</v>
      </c>
      <c r="G192" s="53">
        <f t="shared" si="14"/>
        <v>102.29400117006435</v>
      </c>
      <c r="H192" s="52">
        <v>17165</v>
      </c>
      <c r="I192" s="60">
        <f t="shared" si="16"/>
        <v>111.99921701683412</v>
      </c>
      <c r="J192" s="15"/>
      <c r="K192" s="96" t="s">
        <v>57</v>
      </c>
      <c r="L192" s="32">
        <v>31</v>
      </c>
      <c r="M192" s="61">
        <f t="shared" si="13"/>
        <v>3486.7096774193546</v>
      </c>
      <c r="N192" s="60">
        <f t="shared" si="17"/>
        <v>103.72133192591882</v>
      </c>
    </row>
    <row r="193" spans="2:14" s="88" customFormat="1" ht="12" hidden="1" x14ac:dyDescent="0.15">
      <c r="B193" s="94" t="s">
        <v>58</v>
      </c>
      <c r="C193" s="95" t="s">
        <v>58</v>
      </c>
      <c r="D193" s="59">
        <f t="shared" si="12"/>
        <v>103872</v>
      </c>
      <c r="E193" s="53">
        <f t="shared" si="15"/>
        <v>103.46125880255386</v>
      </c>
      <c r="F193" s="52">
        <v>87350</v>
      </c>
      <c r="G193" s="53">
        <f t="shared" si="14"/>
        <v>101.46947784166811</v>
      </c>
      <c r="H193" s="52">
        <v>16522</v>
      </c>
      <c r="I193" s="60">
        <f t="shared" si="16"/>
        <v>115.44158747903856</v>
      </c>
      <c r="J193" s="15"/>
      <c r="K193" s="96" t="s">
        <v>58</v>
      </c>
      <c r="L193" s="32">
        <v>30</v>
      </c>
      <c r="M193" s="61">
        <f t="shared" si="13"/>
        <v>3462.4</v>
      </c>
      <c r="N193" s="60">
        <f t="shared" si="17"/>
        <v>103.46125880255386</v>
      </c>
    </row>
    <row r="194" spans="2:14" s="88" customFormat="1" ht="12" hidden="1" x14ac:dyDescent="0.15">
      <c r="B194" s="94" t="s">
        <v>27</v>
      </c>
      <c r="C194" s="95" t="s">
        <v>27</v>
      </c>
      <c r="D194" s="59">
        <f t="shared" si="12"/>
        <v>103725</v>
      </c>
      <c r="E194" s="53">
        <f t="shared" si="15"/>
        <v>103.49317528735634</v>
      </c>
      <c r="F194" s="52">
        <v>87549</v>
      </c>
      <c r="G194" s="53">
        <f t="shared" si="14"/>
        <v>101.24900253269958</v>
      </c>
      <c r="H194" s="52">
        <v>16176</v>
      </c>
      <c r="I194" s="60">
        <f t="shared" si="16"/>
        <v>117.60087241003272</v>
      </c>
      <c r="J194" s="15"/>
      <c r="K194" s="103" t="s">
        <v>28</v>
      </c>
      <c r="L194" s="32">
        <v>31</v>
      </c>
      <c r="M194" s="61">
        <f t="shared" si="13"/>
        <v>3345.9677419354839</v>
      </c>
      <c r="N194" s="60">
        <f t="shared" si="17"/>
        <v>103.49317528735634</v>
      </c>
    </row>
    <row r="195" spans="2:14" s="88" customFormat="1" ht="12" hidden="1" x14ac:dyDescent="0.15">
      <c r="B195" s="94" t="s">
        <v>29</v>
      </c>
      <c r="C195" s="95" t="s">
        <v>29</v>
      </c>
      <c r="D195" s="59">
        <f t="shared" si="12"/>
        <v>100020</v>
      </c>
      <c r="E195" s="53">
        <f t="shared" si="15"/>
        <v>102.84832904884318</v>
      </c>
      <c r="F195" s="52">
        <v>84446</v>
      </c>
      <c r="G195" s="53">
        <f t="shared" si="14"/>
        <v>101.77650291664658</v>
      </c>
      <c r="H195" s="52">
        <v>15574</v>
      </c>
      <c r="I195" s="60">
        <f t="shared" si="16"/>
        <v>109.07690152682447</v>
      </c>
      <c r="J195" s="15"/>
      <c r="K195" s="103" t="s">
        <v>30</v>
      </c>
      <c r="L195" s="32">
        <v>31</v>
      </c>
      <c r="M195" s="61">
        <f t="shared" si="13"/>
        <v>3226.4516129032259</v>
      </c>
      <c r="N195" s="60">
        <f t="shared" si="17"/>
        <v>102.8483290488432</v>
      </c>
    </row>
    <row r="196" spans="2:14" s="88" customFormat="1" ht="12" hidden="1" x14ac:dyDescent="0.15">
      <c r="B196" s="94" t="s">
        <v>61</v>
      </c>
      <c r="C196" s="95" t="s">
        <v>61</v>
      </c>
      <c r="D196" s="59">
        <f t="shared" si="12"/>
        <v>100606</v>
      </c>
      <c r="E196" s="53">
        <f t="shared" si="15"/>
        <v>102.01999716064655</v>
      </c>
      <c r="F196" s="52">
        <v>83832</v>
      </c>
      <c r="G196" s="53">
        <f t="shared" si="14"/>
        <v>100.19242031289217</v>
      </c>
      <c r="H196" s="52">
        <v>16774</v>
      </c>
      <c r="I196" s="60">
        <f t="shared" si="16"/>
        <v>112.25322893662583</v>
      </c>
      <c r="J196" s="15"/>
      <c r="K196" s="103" t="s">
        <v>61</v>
      </c>
      <c r="L196" s="32">
        <v>30</v>
      </c>
      <c r="M196" s="61">
        <f t="shared" si="13"/>
        <v>3353.5333333333333</v>
      </c>
      <c r="N196" s="60">
        <f t="shared" si="17"/>
        <v>102.01999716064655</v>
      </c>
    </row>
    <row r="197" spans="2:14" s="88" customFormat="1" ht="12" hidden="1" x14ac:dyDescent="0.15">
      <c r="B197" s="94" t="s">
        <v>62</v>
      </c>
      <c r="C197" s="95" t="s">
        <v>62</v>
      </c>
      <c r="D197" s="59">
        <f t="shared" si="12"/>
        <v>101811</v>
      </c>
      <c r="E197" s="53">
        <f t="shared" si="15"/>
        <v>103.07887010225778</v>
      </c>
      <c r="F197" s="52">
        <v>84108</v>
      </c>
      <c r="G197" s="53">
        <f t="shared" si="14"/>
        <v>101.11200605893032</v>
      </c>
      <c r="H197" s="52">
        <v>17703</v>
      </c>
      <c r="I197" s="60">
        <f t="shared" si="16"/>
        <v>113.5754154102778</v>
      </c>
      <c r="J197" s="15"/>
      <c r="K197" s="103" t="s">
        <v>34</v>
      </c>
      <c r="L197" s="32">
        <v>31</v>
      </c>
      <c r="M197" s="61">
        <f t="shared" si="13"/>
        <v>3284.2258064516127</v>
      </c>
      <c r="N197" s="60">
        <f t="shared" si="17"/>
        <v>103.07887010225775</v>
      </c>
    </row>
    <row r="198" spans="2:14" s="88" customFormat="1" ht="12" hidden="1" x14ac:dyDescent="0.15">
      <c r="B198" s="94" t="s">
        <v>63</v>
      </c>
      <c r="C198" s="95" t="s">
        <v>63</v>
      </c>
      <c r="D198" s="59">
        <f t="shared" si="12"/>
        <v>94499</v>
      </c>
      <c r="E198" s="53">
        <f t="shared" si="15"/>
        <v>104.50539120818358</v>
      </c>
      <c r="F198" s="52">
        <v>77531</v>
      </c>
      <c r="G198" s="53">
        <f t="shared" si="14"/>
        <v>101.95276543144938</v>
      </c>
      <c r="H198" s="52">
        <v>16968</v>
      </c>
      <c r="I198" s="60">
        <f t="shared" si="16"/>
        <v>118.00542457750886</v>
      </c>
      <c r="J198" s="15"/>
      <c r="K198" s="103" t="s">
        <v>63</v>
      </c>
      <c r="L198" s="32">
        <v>30</v>
      </c>
      <c r="M198" s="61">
        <f t="shared" si="13"/>
        <v>3149.9666666666667</v>
      </c>
      <c r="N198" s="60">
        <f t="shared" si="17"/>
        <v>104.50539120818358</v>
      </c>
    </row>
    <row r="199" spans="2:14" s="88" customFormat="1" ht="12" hidden="1" x14ac:dyDescent="0.15">
      <c r="B199" s="104" t="s">
        <v>64</v>
      </c>
      <c r="C199" s="105" t="s">
        <v>64</v>
      </c>
      <c r="D199" s="65">
        <f t="shared" si="12"/>
        <v>89732</v>
      </c>
      <c r="E199" s="66">
        <f t="shared" si="15"/>
        <v>103.1378588997954</v>
      </c>
      <c r="F199" s="67">
        <v>74297</v>
      </c>
      <c r="G199" s="66">
        <f t="shared" si="14"/>
        <v>102.34592390555693</v>
      </c>
      <c r="H199" s="67">
        <v>15435</v>
      </c>
      <c r="I199" s="68">
        <f t="shared" si="16"/>
        <v>107.12798445308162</v>
      </c>
      <c r="J199" s="15"/>
      <c r="K199" s="106" t="s">
        <v>64</v>
      </c>
      <c r="L199" s="69">
        <v>31</v>
      </c>
      <c r="M199" s="70">
        <f t="shared" si="13"/>
        <v>2894.5806451612902</v>
      </c>
      <c r="N199" s="68">
        <f t="shared" si="17"/>
        <v>103.1378588997954</v>
      </c>
    </row>
    <row r="200" spans="2:14" s="88" customFormat="1" ht="12" hidden="1" x14ac:dyDescent="0.15">
      <c r="B200" s="94" t="s">
        <v>95</v>
      </c>
      <c r="C200" s="95" t="s">
        <v>96</v>
      </c>
      <c r="D200" s="59">
        <f t="shared" ref="D200:D224" si="18">F200+H200</f>
        <v>95113</v>
      </c>
      <c r="E200" s="53">
        <f>D200/D188*100</f>
        <v>102.23906266795657</v>
      </c>
      <c r="F200" s="52">
        <v>78512</v>
      </c>
      <c r="G200" s="53">
        <f>F200/F188*100</f>
        <v>101.10229731121872</v>
      </c>
      <c r="H200" s="52">
        <v>16601</v>
      </c>
      <c r="I200" s="60">
        <f>H200/H188*100</f>
        <v>107.98100689475739</v>
      </c>
      <c r="J200" s="15"/>
      <c r="K200" s="96" t="s">
        <v>97</v>
      </c>
      <c r="L200" s="32">
        <v>31</v>
      </c>
      <c r="M200" s="61">
        <f t="shared" ref="M200:M263" si="19">D200/L200</f>
        <v>3068.1612903225805</v>
      </c>
      <c r="N200" s="60">
        <f t="shared" si="17"/>
        <v>102.23906266795657</v>
      </c>
    </row>
    <row r="201" spans="2:14" s="88" customFormat="1" ht="12" hidden="1" x14ac:dyDescent="0.15">
      <c r="B201" s="94" t="s">
        <v>17</v>
      </c>
      <c r="C201" s="95" t="s">
        <v>17</v>
      </c>
      <c r="D201" s="59">
        <f t="shared" si="18"/>
        <v>94599</v>
      </c>
      <c r="E201" s="53">
        <f>D201/D189*100</f>
        <v>104.33099523557439</v>
      </c>
      <c r="F201" s="52">
        <v>79222</v>
      </c>
      <c r="G201" s="53">
        <f>F201/F189*100</f>
        <v>104.31221773078593</v>
      </c>
      <c r="H201" s="52">
        <v>15377</v>
      </c>
      <c r="I201" s="60">
        <f>H201/H189*100</f>
        <v>104.42784380305604</v>
      </c>
      <c r="J201" s="15"/>
      <c r="K201" s="96" t="s">
        <v>18</v>
      </c>
      <c r="L201" s="32">
        <v>28</v>
      </c>
      <c r="M201" s="61">
        <f t="shared" si="19"/>
        <v>3378.5357142857142</v>
      </c>
      <c r="N201" s="60">
        <f t="shared" si="17"/>
        <v>104.33099523557439</v>
      </c>
    </row>
    <row r="202" spans="2:14" s="88" customFormat="1" ht="12" hidden="1" x14ac:dyDescent="0.15">
      <c r="B202" s="94" t="s">
        <v>69</v>
      </c>
      <c r="C202" s="95" t="s">
        <v>69</v>
      </c>
      <c r="D202" s="59">
        <f t="shared" si="18"/>
        <v>105620</v>
      </c>
      <c r="E202" s="53">
        <f>D202/D190*100</f>
        <v>99.391156238531238</v>
      </c>
      <c r="F202" s="52">
        <v>87825</v>
      </c>
      <c r="G202" s="53">
        <f t="shared" ref="G202:G211" si="20">F202/F190*100</f>
        <v>98.090132350477461</v>
      </c>
      <c r="H202" s="52">
        <v>17795</v>
      </c>
      <c r="I202" s="60">
        <f t="shared" ref="I202:I211" si="21">H202/H190*100</f>
        <v>106.35309586421229</v>
      </c>
      <c r="J202" s="15"/>
      <c r="K202" s="96" t="s">
        <v>20</v>
      </c>
      <c r="L202" s="32">
        <v>31</v>
      </c>
      <c r="M202" s="61">
        <f t="shared" si="19"/>
        <v>3407.0967741935483</v>
      </c>
      <c r="N202" s="60">
        <f t="shared" si="17"/>
        <v>99.391156238531238</v>
      </c>
    </row>
    <row r="203" spans="2:14" s="88" customFormat="1" ht="12" hidden="1" x14ac:dyDescent="0.15">
      <c r="B203" s="94" t="s">
        <v>22</v>
      </c>
      <c r="C203" s="95" t="s">
        <v>22</v>
      </c>
      <c r="D203" s="59">
        <f t="shared" si="18"/>
        <v>104898</v>
      </c>
      <c r="E203" s="53">
        <f t="shared" ref="E203:E211" si="22">D203/D191*100</f>
        <v>98.32313215293334</v>
      </c>
      <c r="F203" s="52">
        <v>87488</v>
      </c>
      <c r="G203" s="53">
        <f t="shared" si="20"/>
        <v>97.139811689465276</v>
      </c>
      <c r="H203" s="52">
        <v>17410</v>
      </c>
      <c r="I203" s="60">
        <f t="shared" si="21"/>
        <v>104.73440413884376</v>
      </c>
      <c r="J203" s="15"/>
      <c r="K203" s="96" t="s">
        <v>22</v>
      </c>
      <c r="L203" s="32">
        <v>30</v>
      </c>
      <c r="M203" s="61">
        <f t="shared" si="19"/>
        <v>3496.6</v>
      </c>
      <c r="N203" s="60">
        <f t="shared" si="17"/>
        <v>98.32313215293334</v>
      </c>
    </row>
    <row r="204" spans="2:14" s="88" customFormat="1" ht="12" hidden="1" x14ac:dyDescent="0.15">
      <c r="B204" s="94" t="s">
        <v>57</v>
      </c>
      <c r="C204" s="95" t="s">
        <v>57</v>
      </c>
      <c r="D204" s="59">
        <f t="shared" si="18"/>
        <v>108624</v>
      </c>
      <c r="E204" s="53">
        <f t="shared" si="22"/>
        <v>100.49589223595589</v>
      </c>
      <c r="F204" s="52">
        <v>90359</v>
      </c>
      <c r="G204" s="53">
        <f t="shared" si="20"/>
        <v>99.379694906679276</v>
      </c>
      <c r="H204" s="52">
        <v>18265</v>
      </c>
      <c r="I204" s="60">
        <f t="shared" si="21"/>
        <v>106.4083891639965</v>
      </c>
      <c r="J204" s="15"/>
      <c r="K204" s="96" t="s">
        <v>57</v>
      </c>
      <c r="L204" s="32">
        <v>31</v>
      </c>
      <c r="M204" s="61">
        <f t="shared" si="19"/>
        <v>3504</v>
      </c>
      <c r="N204" s="60">
        <f t="shared" si="17"/>
        <v>100.49589223595589</v>
      </c>
    </row>
    <row r="205" spans="2:14" s="88" customFormat="1" ht="12" hidden="1" x14ac:dyDescent="0.15">
      <c r="B205" s="94" t="s">
        <v>58</v>
      </c>
      <c r="C205" s="95" t="s">
        <v>58</v>
      </c>
      <c r="D205" s="59">
        <f t="shared" si="18"/>
        <v>104674</v>
      </c>
      <c r="E205" s="53">
        <f t="shared" si="22"/>
        <v>100.77210412815774</v>
      </c>
      <c r="F205" s="52">
        <v>87012</v>
      </c>
      <c r="G205" s="53">
        <f t="shared" si="20"/>
        <v>99.613050944476242</v>
      </c>
      <c r="H205" s="52">
        <v>17662</v>
      </c>
      <c r="I205" s="60">
        <f t="shared" si="21"/>
        <v>106.89989105435178</v>
      </c>
      <c r="J205" s="15"/>
      <c r="K205" s="96" t="s">
        <v>58</v>
      </c>
      <c r="L205" s="32">
        <v>30</v>
      </c>
      <c r="M205" s="61">
        <f t="shared" si="19"/>
        <v>3489.1333333333332</v>
      </c>
      <c r="N205" s="60">
        <f t="shared" si="17"/>
        <v>100.77210412815774</v>
      </c>
    </row>
    <row r="206" spans="2:14" s="88" customFormat="1" ht="12" hidden="1" x14ac:dyDescent="0.15">
      <c r="B206" s="94" t="s">
        <v>27</v>
      </c>
      <c r="C206" s="95" t="s">
        <v>27</v>
      </c>
      <c r="D206" s="59">
        <f t="shared" si="18"/>
        <v>103904</v>
      </c>
      <c r="E206" s="53">
        <f t="shared" si="22"/>
        <v>100.17257170402507</v>
      </c>
      <c r="F206" s="52">
        <v>86942</v>
      </c>
      <c r="G206" s="53">
        <f t="shared" si="20"/>
        <v>99.306673976858676</v>
      </c>
      <c r="H206" s="52">
        <v>16962</v>
      </c>
      <c r="I206" s="60">
        <f t="shared" si="21"/>
        <v>104.85905044510386</v>
      </c>
      <c r="J206" s="15"/>
      <c r="K206" s="103" t="s">
        <v>28</v>
      </c>
      <c r="L206" s="32">
        <v>31</v>
      </c>
      <c r="M206" s="61">
        <f t="shared" si="19"/>
        <v>3351.7419354838707</v>
      </c>
      <c r="N206" s="60">
        <f t="shared" si="17"/>
        <v>100.17257170402505</v>
      </c>
    </row>
    <row r="207" spans="2:14" s="88" customFormat="1" ht="12" hidden="1" x14ac:dyDescent="0.15">
      <c r="B207" s="94" t="s">
        <v>29</v>
      </c>
      <c r="C207" s="95" t="s">
        <v>29</v>
      </c>
      <c r="D207" s="59">
        <f t="shared" si="18"/>
        <v>98417</v>
      </c>
      <c r="E207" s="53">
        <f t="shared" si="22"/>
        <v>98.397320535892817</v>
      </c>
      <c r="F207" s="52">
        <v>82083</v>
      </c>
      <c r="G207" s="53">
        <f t="shared" si="20"/>
        <v>97.201762072803916</v>
      </c>
      <c r="H207" s="52">
        <v>16334</v>
      </c>
      <c r="I207" s="60">
        <f t="shared" si="21"/>
        <v>104.87992808527031</v>
      </c>
      <c r="J207" s="15"/>
      <c r="K207" s="103" t="s">
        <v>30</v>
      </c>
      <c r="L207" s="32">
        <v>31</v>
      </c>
      <c r="M207" s="61">
        <f t="shared" si="19"/>
        <v>3174.7419354838707</v>
      </c>
      <c r="N207" s="60">
        <f t="shared" si="17"/>
        <v>98.397320535892817</v>
      </c>
    </row>
    <row r="208" spans="2:14" s="88" customFormat="1" ht="12" hidden="1" x14ac:dyDescent="0.15">
      <c r="B208" s="94" t="s">
        <v>61</v>
      </c>
      <c r="C208" s="95" t="s">
        <v>61</v>
      </c>
      <c r="D208" s="59">
        <f t="shared" si="18"/>
        <v>101512</v>
      </c>
      <c r="E208" s="53">
        <f t="shared" si="22"/>
        <v>100.9005427111703</v>
      </c>
      <c r="F208" s="52">
        <v>84484</v>
      </c>
      <c r="G208" s="53">
        <f t="shared" si="20"/>
        <v>100.77774596812672</v>
      </c>
      <c r="H208" s="52">
        <v>17028</v>
      </c>
      <c r="I208" s="60">
        <f t="shared" si="21"/>
        <v>101.51424824132587</v>
      </c>
      <c r="J208" s="15"/>
      <c r="K208" s="103" t="s">
        <v>61</v>
      </c>
      <c r="L208" s="32">
        <v>30</v>
      </c>
      <c r="M208" s="61">
        <f t="shared" si="19"/>
        <v>3383.7333333333331</v>
      </c>
      <c r="N208" s="60">
        <f t="shared" si="17"/>
        <v>100.9005427111703</v>
      </c>
    </row>
    <row r="209" spans="2:14" s="88" customFormat="1" ht="12" hidden="1" x14ac:dyDescent="0.15">
      <c r="B209" s="94" t="s">
        <v>62</v>
      </c>
      <c r="C209" s="95" t="s">
        <v>62</v>
      </c>
      <c r="D209" s="59">
        <f t="shared" si="18"/>
        <v>103110</v>
      </c>
      <c r="E209" s="53">
        <f t="shared" si="22"/>
        <v>101.27589356749272</v>
      </c>
      <c r="F209" s="52">
        <v>85346</v>
      </c>
      <c r="G209" s="53">
        <f t="shared" si="20"/>
        <v>101.47191705901935</v>
      </c>
      <c r="H209" s="52">
        <v>17764</v>
      </c>
      <c r="I209" s="60">
        <f t="shared" si="21"/>
        <v>100.34457436592668</v>
      </c>
      <c r="J209" s="15"/>
      <c r="K209" s="103" t="s">
        <v>34</v>
      </c>
      <c r="L209" s="32">
        <v>31</v>
      </c>
      <c r="M209" s="61">
        <f t="shared" si="19"/>
        <v>3326.1290322580644</v>
      </c>
      <c r="N209" s="60">
        <f t="shared" si="17"/>
        <v>101.27589356749272</v>
      </c>
    </row>
    <row r="210" spans="2:14" s="88" customFormat="1" ht="12" hidden="1" x14ac:dyDescent="0.15">
      <c r="B210" s="94" t="s">
        <v>63</v>
      </c>
      <c r="C210" s="95" t="s">
        <v>63</v>
      </c>
      <c r="D210" s="59">
        <f t="shared" si="18"/>
        <v>92248</v>
      </c>
      <c r="E210" s="53">
        <f t="shared" si="22"/>
        <v>97.617964211261494</v>
      </c>
      <c r="F210" s="52">
        <v>76209</v>
      </c>
      <c r="G210" s="53">
        <f t="shared" si="20"/>
        <v>98.29487559814784</v>
      </c>
      <c r="H210" s="52">
        <v>16039</v>
      </c>
      <c r="I210" s="60">
        <f t="shared" si="21"/>
        <v>94.524988213107022</v>
      </c>
      <c r="J210" s="15"/>
      <c r="K210" s="103" t="s">
        <v>63</v>
      </c>
      <c r="L210" s="32">
        <v>30</v>
      </c>
      <c r="M210" s="61">
        <f t="shared" si="19"/>
        <v>3074.9333333333334</v>
      </c>
      <c r="N210" s="60">
        <f t="shared" si="17"/>
        <v>97.617964211261494</v>
      </c>
    </row>
    <row r="211" spans="2:14" s="88" customFormat="1" ht="12" hidden="1" x14ac:dyDescent="0.15">
      <c r="B211" s="97" t="s">
        <v>64</v>
      </c>
      <c r="C211" s="98" t="s">
        <v>64</v>
      </c>
      <c r="D211" s="62">
        <f t="shared" si="18"/>
        <v>90788</v>
      </c>
      <c r="E211" s="55">
        <f t="shared" si="22"/>
        <v>101.17683769446796</v>
      </c>
      <c r="F211" s="54">
        <v>75807</v>
      </c>
      <c r="G211" s="55">
        <f t="shared" si="20"/>
        <v>102.03238354173116</v>
      </c>
      <c r="H211" s="54">
        <v>14981</v>
      </c>
      <c r="I211" s="63">
        <f t="shared" si="21"/>
        <v>97.058632977000329</v>
      </c>
      <c r="J211" s="15"/>
      <c r="K211" s="107" t="s">
        <v>64</v>
      </c>
      <c r="L211" s="38">
        <v>31</v>
      </c>
      <c r="M211" s="64">
        <f t="shared" si="19"/>
        <v>2928.6451612903224</v>
      </c>
      <c r="N211" s="63">
        <f t="shared" si="17"/>
        <v>101.17683769446796</v>
      </c>
    </row>
    <row r="212" spans="2:14" s="88" customFormat="1" ht="12" hidden="1" x14ac:dyDescent="0.15">
      <c r="B212" s="94" t="s">
        <v>98</v>
      </c>
      <c r="C212" s="95" t="s">
        <v>99</v>
      </c>
      <c r="D212" s="59">
        <f t="shared" si="18"/>
        <v>98661</v>
      </c>
      <c r="E212" s="53">
        <f>D212/D200*100</f>
        <v>103.73029974871994</v>
      </c>
      <c r="F212" s="52">
        <v>83181</v>
      </c>
      <c r="G212" s="53">
        <f>F212/F200*100</f>
        <v>105.94686162624822</v>
      </c>
      <c r="H212" s="52">
        <v>15480</v>
      </c>
      <c r="I212" s="60">
        <f>H212/H200*100</f>
        <v>93.247394735256918</v>
      </c>
      <c r="J212" s="15"/>
      <c r="K212" s="96" t="s">
        <v>100</v>
      </c>
      <c r="L212" s="32">
        <v>31</v>
      </c>
      <c r="M212" s="61">
        <f t="shared" si="19"/>
        <v>3182.6129032258063</v>
      </c>
      <c r="N212" s="60">
        <f t="shared" si="17"/>
        <v>103.73029974871994</v>
      </c>
    </row>
    <row r="213" spans="2:14" s="88" customFormat="1" ht="12" hidden="1" x14ac:dyDescent="0.15">
      <c r="B213" s="94" t="s">
        <v>17</v>
      </c>
      <c r="C213" s="95" t="s">
        <v>17</v>
      </c>
      <c r="D213" s="59">
        <f t="shared" si="18"/>
        <v>93026</v>
      </c>
      <c r="E213" s="53">
        <f>D213/D201*100</f>
        <v>98.337191725071094</v>
      </c>
      <c r="F213" s="52">
        <v>77355</v>
      </c>
      <c r="G213" s="53">
        <f>F213/F201*100</f>
        <v>97.643331397844037</v>
      </c>
      <c r="H213" s="52">
        <v>15671</v>
      </c>
      <c r="I213" s="60">
        <f>H213/H201*100</f>
        <v>101.91194641347468</v>
      </c>
      <c r="J213" s="15"/>
      <c r="K213" s="96" t="s">
        <v>18</v>
      </c>
      <c r="L213" s="32">
        <v>28</v>
      </c>
      <c r="M213" s="61">
        <f t="shared" si="19"/>
        <v>3322.3571428571427</v>
      </c>
      <c r="N213" s="60">
        <f t="shared" ref="N213:N236" si="23">M213/M201*100</f>
        <v>98.337191725071079</v>
      </c>
    </row>
    <row r="214" spans="2:14" s="88" customFormat="1" ht="12" hidden="1" x14ac:dyDescent="0.15">
      <c r="B214" s="94" t="s">
        <v>69</v>
      </c>
      <c r="C214" s="95" t="s">
        <v>69</v>
      </c>
      <c r="D214" s="59">
        <f t="shared" si="18"/>
        <v>106909</v>
      </c>
      <c r="E214" s="53">
        <f>D214/D202*100</f>
        <v>101.22041280060594</v>
      </c>
      <c r="F214" s="52">
        <v>89264</v>
      </c>
      <c r="G214" s="53">
        <f t="shared" ref="G214:G223" si="24">F214/F202*100</f>
        <v>101.6384856248221</v>
      </c>
      <c r="H214" s="52">
        <v>17645</v>
      </c>
      <c r="I214" s="60">
        <f t="shared" ref="I214:I223" si="25">H214/H202*100</f>
        <v>99.157066591739252</v>
      </c>
      <c r="J214" s="15"/>
      <c r="K214" s="96" t="s">
        <v>20</v>
      </c>
      <c r="L214" s="32">
        <v>31</v>
      </c>
      <c r="M214" s="61">
        <f t="shared" si="19"/>
        <v>3448.6774193548385</v>
      </c>
      <c r="N214" s="60">
        <f t="shared" si="23"/>
        <v>101.22041280060594</v>
      </c>
    </row>
    <row r="215" spans="2:14" s="88" customFormat="1" ht="12" hidden="1" x14ac:dyDescent="0.15">
      <c r="B215" s="94" t="s">
        <v>22</v>
      </c>
      <c r="C215" s="95" t="s">
        <v>22</v>
      </c>
      <c r="D215" s="59">
        <f t="shared" si="18"/>
        <v>107113</v>
      </c>
      <c r="E215" s="53">
        <f t="shared" ref="E215:E223" si="26">D215/D203*100</f>
        <v>102.11157505386184</v>
      </c>
      <c r="F215" s="52">
        <v>89083</v>
      </c>
      <c r="G215" s="53">
        <f t="shared" si="24"/>
        <v>101.82310716898317</v>
      </c>
      <c r="H215" s="52">
        <v>18030</v>
      </c>
      <c r="I215" s="60">
        <f t="shared" si="25"/>
        <v>103.56117174037908</v>
      </c>
      <c r="J215" s="15"/>
      <c r="K215" s="96" t="s">
        <v>22</v>
      </c>
      <c r="L215" s="32">
        <v>30</v>
      </c>
      <c r="M215" s="61">
        <f t="shared" si="19"/>
        <v>3570.4333333333334</v>
      </c>
      <c r="N215" s="60">
        <f t="shared" si="23"/>
        <v>102.11157505386186</v>
      </c>
    </row>
    <row r="216" spans="2:14" s="88" customFormat="1" ht="12" hidden="1" x14ac:dyDescent="0.15">
      <c r="B216" s="94" t="s">
        <v>57</v>
      </c>
      <c r="C216" s="95" t="s">
        <v>57</v>
      </c>
      <c r="D216" s="59">
        <f t="shared" si="18"/>
        <v>110660</v>
      </c>
      <c r="E216" s="53">
        <f t="shared" si="26"/>
        <v>101.87435557519518</v>
      </c>
      <c r="F216" s="52">
        <v>92450</v>
      </c>
      <c r="G216" s="53">
        <f t="shared" si="24"/>
        <v>102.31410263504466</v>
      </c>
      <c r="H216" s="52">
        <v>18210</v>
      </c>
      <c r="I216" s="60">
        <f t="shared" si="25"/>
        <v>99.69887763482069</v>
      </c>
      <c r="J216" s="15"/>
      <c r="K216" s="96" t="s">
        <v>57</v>
      </c>
      <c r="L216" s="32">
        <v>31</v>
      </c>
      <c r="M216" s="61">
        <f t="shared" si="19"/>
        <v>3569.6774193548385</v>
      </c>
      <c r="N216" s="60">
        <f t="shared" si="23"/>
        <v>101.87435557519518</v>
      </c>
    </row>
    <row r="217" spans="2:14" s="88" customFormat="1" ht="12" hidden="1" x14ac:dyDescent="0.15">
      <c r="B217" s="94" t="s">
        <v>58</v>
      </c>
      <c r="C217" s="95" t="s">
        <v>58</v>
      </c>
      <c r="D217" s="59">
        <f t="shared" si="18"/>
        <v>111876</v>
      </c>
      <c r="E217" s="53">
        <f t="shared" si="26"/>
        <v>106.88040965282688</v>
      </c>
      <c r="F217" s="52">
        <v>93747</v>
      </c>
      <c r="G217" s="53">
        <f t="shared" si="24"/>
        <v>107.74031168114743</v>
      </c>
      <c r="H217" s="52">
        <v>18129</v>
      </c>
      <c r="I217" s="60">
        <f t="shared" si="25"/>
        <v>102.64409466651567</v>
      </c>
      <c r="J217" s="15"/>
      <c r="K217" s="96" t="s">
        <v>58</v>
      </c>
      <c r="L217" s="32">
        <v>30</v>
      </c>
      <c r="M217" s="61">
        <f t="shared" si="19"/>
        <v>3729.2</v>
      </c>
      <c r="N217" s="60">
        <f t="shared" si="23"/>
        <v>106.88040965282688</v>
      </c>
    </row>
    <row r="218" spans="2:14" s="88" customFormat="1" ht="12" hidden="1" x14ac:dyDescent="0.15">
      <c r="B218" s="94" t="s">
        <v>27</v>
      </c>
      <c r="C218" s="95" t="s">
        <v>27</v>
      </c>
      <c r="D218" s="59">
        <f t="shared" si="18"/>
        <v>111171</v>
      </c>
      <c r="E218" s="53">
        <f t="shared" si="26"/>
        <v>106.99395595934709</v>
      </c>
      <c r="F218" s="52">
        <v>92563</v>
      </c>
      <c r="G218" s="53">
        <f t="shared" si="24"/>
        <v>106.46522969335879</v>
      </c>
      <c r="H218" s="52">
        <v>18608</v>
      </c>
      <c r="I218" s="60">
        <f t="shared" si="25"/>
        <v>109.70404433439454</v>
      </c>
      <c r="J218" s="15"/>
      <c r="K218" s="103" t="s">
        <v>28</v>
      </c>
      <c r="L218" s="32">
        <v>31</v>
      </c>
      <c r="M218" s="61">
        <f t="shared" si="19"/>
        <v>3586.1612903225805</v>
      </c>
      <c r="N218" s="60">
        <f t="shared" si="23"/>
        <v>106.99395595934709</v>
      </c>
    </row>
    <row r="219" spans="2:14" s="88" customFormat="1" ht="12" hidden="1" x14ac:dyDescent="0.15">
      <c r="B219" s="94" t="s">
        <v>29</v>
      </c>
      <c r="C219" s="95" t="s">
        <v>29</v>
      </c>
      <c r="D219" s="59">
        <f t="shared" si="18"/>
        <v>104830</v>
      </c>
      <c r="E219" s="53">
        <f t="shared" si="26"/>
        <v>106.51615066502738</v>
      </c>
      <c r="F219" s="52">
        <v>86659</v>
      </c>
      <c r="G219" s="53">
        <f t="shared" si="24"/>
        <v>105.57484497398974</v>
      </c>
      <c r="H219" s="52">
        <v>18171</v>
      </c>
      <c r="I219" s="60">
        <f t="shared" si="25"/>
        <v>111.24647973552099</v>
      </c>
      <c r="J219" s="15"/>
      <c r="K219" s="103" t="s">
        <v>30</v>
      </c>
      <c r="L219" s="32">
        <v>31</v>
      </c>
      <c r="M219" s="61">
        <f t="shared" si="19"/>
        <v>3381.6129032258063</v>
      </c>
      <c r="N219" s="60">
        <f t="shared" si="23"/>
        <v>106.5161506650274</v>
      </c>
    </row>
    <row r="220" spans="2:14" s="88" customFormat="1" ht="12" hidden="1" x14ac:dyDescent="0.15">
      <c r="B220" s="94" t="s">
        <v>61</v>
      </c>
      <c r="C220" s="95" t="s">
        <v>61</v>
      </c>
      <c r="D220" s="59">
        <f t="shared" si="18"/>
        <v>107025</v>
      </c>
      <c r="E220" s="53">
        <f t="shared" si="26"/>
        <v>105.43088501851999</v>
      </c>
      <c r="F220" s="52">
        <v>88760</v>
      </c>
      <c r="G220" s="53">
        <f t="shared" si="24"/>
        <v>105.06131338478293</v>
      </c>
      <c r="H220" s="52">
        <v>18265</v>
      </c>
      <c r="I220" s="60">
        <f t="shared" si="25"/>
        <v>107.26450552031947</v>
      </c>
      <c r="J220" s="15"/>
      <c r="K220" s="103" t="s">
        <v>61</v>
      </c>
      <c r="L220" s="32">
        <v>30</v>
      </c>
      <c r="M220" s="61">
        <f t="shared" si="19"/>
        <v>3567.5</v>
      </c>
      <c r="N220" s="60">
        <f t="shared" si="23"/>
        <v>105.43088501851999</v>
      </c>
    </row>
    <row r="221" spans="2:14" s="88" customFormat="1" ht="12" hidden="1" x14ac:dyDescent="0.15">
      <c r="B221" s="94" t="s">
        <v>62</v>
      </c>
      <c r="C221" s="95" t="s">
        <v>62</v>
      </c>
      <c r="D221" s="59">
        <f t="shared" si="18"/>
        <v>111884</v>
      </c>
      <c r="E221" s="53">
        <f t="shared" si="26"/>
        <v>108.50935893705751</v>
      </c>
      <c r="F221" s="52">
        <v>93016</v>
      </c>
      <c r="G221" s="53">
        <f t="shared" si="24"/>
        <v>108.98694725001758</v>
      </c>
      <c r="H221" s="52">
        <v>18868</v>
      </c>
      <c r="I221" s="60">
        <f t="shared" si="25"/>
        <v>106.21481648277415</v>
      </c>
      <c r="J221" s="15"/>
      <c r="K221" s="103" t="s">
        <v>34</v>
      </c>
      <c r="L221" s="32">
        <v>31</v>
      </c>
      <c r="M221" s="61">
        <f t="shared" si="19"/>
        <v>3609.1612903225805</v>
      </c>
      <c r="N221" s="60">
        <f t="shared" si="23"/>
        <v>108.50935893705751</v>
      </c>
    </row>
    <row r="222" spans="2:14" s="88" customFormat="1" ht="12" hidden="1" x14ac:dyDescent="0.15">
      <c r="B222" s="94" t="s">
        <v>63</v>
      </c>
      <c r="C222" s="95" t="s">
        <v>63</v>
      </c>
      <c r="D222" s="59">
        <f t="shared" si="18"/>
        <v>103599</v>
      </c>
      <c r="E222" s="53">
        <f t="shared" si="26"/>
        <v>112.30487381840257</v>
      </c>
      <c r="F222" s="52">
        <v>85475</v>
      </c>
      <c r="G222" s="53">
        <f t="shared" si="24"/>
        <v>112.15866892361794</v>
      </c>
      <c r="H222" s="52">
        <v>18124</v>
      </c>
      <c r="I222" s="60">
        <f t="shared" si="25"/>
        <v>112.9995635638132</v>
      </c>
      <c r="J222" s="15"/>
      <c r="K222" s="103" t="s">
        <v>63</v>
      </c>
      <c r="L222" s="32">
        <v>30</v>
      </c>
      <c r="M222" s="61">
        <f t="shared" si="19"/>
        <v>3453.3</v>
      </c>
      <c r="N222" s="60">
        <f t="shared" si="23"/>
        <v>112.30487381840257</v>
      </c>
    </row>
    <row r="223" spans="2:14" s="88" customFormat="1" ht="12" hidden="1" x14ac:dyDescent="0.15">
      <c r="B223" s="97" t="s">
        <v>64</v>
      </c>
      <c r="C223" s="98" t="s">
        <v>64</v>
      </c>
      <c r="D223" s="62">
        <f t="shared" si="18"/>
        <v>100432</v>
      </c>
      <c r="E223" s="55">
        <f t="shared" si="26"/>
        <v>110.62254923558179</v>
      </c>
      <c r="F223" s="54">
        <v>83379</v>
      </c>
      <c r="G223" s="55">
        <f t="shared" si="24"/>
        <v>109.98852348727691</v>
      </c>
      <c r="H223" s="54">
        <v>17053</v>
      </c>
      <c r="I223" s="63">
        <f t="shared" si="25"/>
        <v>113.83085241305655</v>
      </c>
      <c r="J223" s="15"/>
      <c r="K223" s="107" t="s">
        <v>64</v>
      </c>
      <c r="L223" s="38">
        <v>31</v>
      </c>
      <c r="M223" s="64">
        <f t="shared" si="19"/>
        <v>3239.7419354838707</v>
      </c>
      <c r="N223" s="63">
        <f t="shared" si="23"/>
        <v>110.62254923558179</v>
      </c>
    </row>
    <row r="224" spans="2:14" s="88" customFormat="1" ht="12" hidden="1" x14ac:dyDescent="0.15">
      <c r="B224" s="94" t="s">
        <v>101</v>
      </c>
      <c r="C224" s="95" t="s">
        <v>102</v>
      </c>
      <c r="D224" s="59">
        <f t="shared" si="18"/>
        <v>109518</v>
      </c>
      <c r="E224" s="53">
        <f>D224/D212*100</f>
        <v>111.00434822270198</v>
      </c>
      <c r="F224" s="52">
        <v>91457</v>
      </c>
      <c r="G224" s="53">
        <f>F224/F212*100</f>
        <v>109.94938748031402</v>
      </c>
      <c r="H224" s="52">
        <v>18061</v>
      </c>
      <c r="I224" s="60">
        <f>H224/H212*100</f>
        <v>116.67312661498708</v>
      </c>
      <c r="J224" s="71"/>
      <c r="K224" s="96" t="s">
        <v>103</v>
      </c>
      <c r="L224" s="72">
        <v>31</v>
      </c>
      <c r="M224" s="61">
        <f t="shared" si="19"/>
        <v>3532.8387096774195</v>
      </c>
      <c r="N224" s="60">
        <f t="shared" si="23"/>
        <v>111.00434822270199</v>
      </c>
    </row>
    <row r="225" spans="2:14" s="88" customFormat="1" ht="12" hidden="1" x14ac:dyDescent="0.15">
      <c r="B225" s="94" t="s">
        <v>17</v>
      </c>
      <c r="C225" s="95" t="s">
        <v>17</v>
      </c>
      <c r="D225" s="59">
        <f>F225+H225</f>
        <v>107703</v>
      </c>
      <c r="E225" s="53">
        <f>D225/D213*100</f>
        <v>115.77730956936772</v>
      </c>
      <c r="F225" s="52">
        <v>89038</v>
      </c>
      <c r="G225" s="53">
        <f>F225/F213*100</f>
        <v>115.10309611531252</v>
      </c>
      <c r="H225" s="52">
        <v>18665</v>
      </c>
      <c r="I225" s="60">
        <f>H225/H213*100</f>
        <v>119.10535383830006</v>
      </c>
      <c r="J225" s="71"/>
      <c r="K225" s="96" t="s">
        <v>18</v>
      </c>
      <c r="L225" s="72">
        <v>29</v>
      </c>
      <c r="M225" s="61">
        <f t="shared" si="19"/>
        <v>3713.8965517241381</v>
      </c>
      <c r="N225" s="60">
        <f>M225/M213*100</f>
        <v>111.78498854973435</v>
      </c>
    </row>
    <row r="226" spans="2:14" s="88" customFormat="1" ht="12" hidden="1" x14ac:dyDescent="0.15">
      <c r="B226" s="94" t="s">
        <v>69</v>
      </c>
      <c r="C226" s="95" t="s">
        <v>69</v>
      </c>
      <c r="D226" s="59">
        <f t="shared" ref="D226:D236" si="27">F226+H226</f>
        <v>116359</v>
      </c>
      <c r="E226" s="53">
        <f>D226/D214*100</f>
        <v>108.83929323069152</v>
      </c>
      <c r="F226" s="52">
        <v>95643</v>
      </c>
      <c r="G226" s="53">
        <f t="shared" ref="G226:G235" si="28">F226/F214*100</f>
        <v>107.14621796020791</v>
      </c>
      <c r="H226" s="52">
        <v>20716</v>
      </c>
      <c r="I226" s="60">
        <f t="shared" ref="I226:I235" si="29">H226/H214*100</f>
        <v>117.40436384244828</v>
      </c>
      <c r="J226" s="108"/>
      <c r="K226" s="96" t="s">
        <v>20</v>
      </c>
      <c r="L226" s="72">
        <v>31</v>
      </c>
      <c r="M226" s="61">
        <f t="shared" si="19"/>
        <v>3753.516129032258</v>
      </c>
      <c r="N226" s="60">
        <f t="shared" si="23"/>
        <v>108.83929323069152</v>
      </c>
    </row>
    <row r="227" spans="2:14" s="88" customFormat="1" ht="12" hidden="1" x14ac:dyDescent="0.15">
      <c r="B227" s="94" t="s">
        <v>22</v>
      </c>
      <c r="C227" s="95" t="s">
        <v>22</v>
      </c>
      <c r="D227" s="59">
        <f t="shared" si="27"/>
        <v>116573</v>
      </c>
      <c r="E227" s="53">
        <f t="shared" ref="E227:E235" si="30">D227/D215*100</f>
        <v>108.8317944600562</v>
      </c>
      <c r="F227" s="52">
        <v>96700</v>
      </c>
      <c r="G227" s="53">
        <f t="shared" si="28"/>
        <v>108.550452948374</v>
      </c>
      <c r="H227" s="52">
        <v>19873</v>
      </c>
      <c r="I227" s="60">
        <f t="shared" si="29"/>
        <v>110.22185246810872</v>
      </c>
      <c r="J227" s="108"/>
      <c r="K227" s="96" t="s">
        <v>22</v>
      </c>
      <c r="L227" s="72">
        <v>30</v>
      </c>
      <c r="M227" s="61">
        <f t="shared" si="19"/>
        <v>3885.7666666666669</v>
      </c>
      <c r="N227" s="60">
        <f t="shared" si="23"/>
        <v>108.8317944600562</v>
      </c>
    </row>
    <row r="228" spans="2:14" s="88" customFormat="1" ht="12" hidden="1" x14ac:dyDescent="0.15">
      <c r="B228" s="94" t="s">
        <v>57</v>
      </c>
      <c r="C228" s="95" t="s">
        <v>57</v>
      </c>
      <c r="D228" s="59">
        <f t="shared" si="27"/>
        <v>119693</v>
      </c>
      <c r="E228" s="53">
        <f t="shared" si="30"/>
        <v>108.16284113500814</v>
      </c>
      <c r="F228" s="52">
        <v>99223</v>
      </c>
      <c r="G228" s="53">
        <f t="shared" si="28"/>
        <v>107.32612222823148</v>
      </c>
      <c r="H228" s="52">
        <v>20470</v>
      </c>
      <c r="I228" s="60">
        <f t="shared" si="29"/>
        <v>112.41076331685886</v>
      </c>
      <c r="J228" s="108"/>
      <c r="K228" s="96" t="s">
        <v>57</v>
      </c>
      <c r="L228" s="72">
        <v>31</v>
      </c>
      <c r="M228" s="61">
        <f t="shared" si="19"/>
        <v>3861.0645161290322</v>
      </c>
      <c r="N228" s="60">
        <f t="shared" si="23"/>
        <v>108.16284113500814</v>
      </c>
    </row>
    <row r="229" spans="2:14" s="88" customFormat="1" ht="12" hidden="1" x14ac:dyDescent="0.15">
      <c r="B229" s="94" t="s">
        <v>58</v>
      </c>
      <c r="C229" s="95" t="s">
        <v>58</v>
      </c>
      <c r="D229" s="59">
        <f t="shared" si="27"/>
        <v>114734</v>
      </c>
      <c r="E229" s="53">
        <f t="shared" si="30"/>
        <v>102.55461403696951</v>
      </c>
      <c r="F229" s="52">
        <v>94805</v>
      </c>
      <c r="G229" s="53">
        <f t="shared" si="28"/>
        <v>101.12856944755566</v>
      </c>
      <c r="H229" s="52">
        <v>19929</v>
      </c>
      <c r="I229" s="60">
        <f t="shared" si="29"/>
        <v>109.92884328975674</v>
      </c>
      <c r="J229" s="108"/>
      <c r="K229" s="96" t="s">
        <v>58</v>
      </c>
      <c r="L229" s="72">
        <v>30</v>
      </c>
      <c r="M229" s="61">
        <f t="shared" si="19"/>
        <v>3824.4666666666667</v>
      </c>
      <c r="N229" s="60">
        <f t="shared" si="23"/>
        <v>102.55461403696951</v>
      </c>
    </row>
    <row r="230" spans="2:14" s="88" customFormat="1" ht="12" hidden="1" x14ac:dyDescent="0.15">
      <c r="B230" s="94" t="s">
        <v>27</v>
      </c>
      <c r="C230" s="95" t="s">
        <v>27</v>
      </c>
      <c r="D230" s="59">
        <f t="shared" si="27"/>
        <v>112025</v>
      </c>
      <c r="E230" s="53">
        <f t="shared" si="30"/>
        <v>100.76818594777414</v>
      </c>
      <c r="F230" s="52">
        <v>92912</v>
      </c>
      <c r="G230" s="53">
        <f t="shared" si="28"/>
        <v>100.37704050214448</v>
      </c>
      <c r="H230" s="52">
        <v>19113</v>
      </c>
      <c r="I230" s="60">
        <f t="shared" si="29"/>
        <v>102.71388650042992</v>
      </c>
      <c r="J230" s="108"/>
      <c r="K230" s="103" t="s">
        <v>28</v>
      </c>
      <c r="L230" s="72">
        <v>31</v>
      </c>
      <c r="M230" s="61">
        <f t="shared" si="19"/>
        <v>3613.7096774193546</v>
      </c>
      <c r="N230" s="60">
        <f t="shared" si="23"/>
        <v>100.76818594777414</v>
      </c>
    </row>
    <row r="231" spans="2:14" s="88" customFormat="1" ht="12" hidden="1" x14ac:dyDescent="0.15">
      <c r="B231" s="94" t="s">
        <v>29</v>
      </c>
      <c r="C231" s="95" t="s">
        <v>29</v>
      </c>
      <c r="D231" s="59">
        <f t="shared" si="27"/>
        <v>109136</v>
      </c>
      <c r="E231" s="53">
        <f t="shared" si="30"/>
        <v>104.10760278546218</v>
      </c>
      <c r="F231" s="52">
        <v>90880</v>
      </c>
      <c r="G231" s="53">
        <f t="shared" si="28"/>
        <v>104.87081549521689</v>
      </c>
      <c r="H231" s="52">
        <v>18256</v>
      </c>
      <c r="I231" s="60">
        <f t="shared" si="29"/>
        <v>100.46777832810523</v>
      </c>
      <c r="J231" s="108"/>
      <c r="K231" s="103" t="s">
        <v>30</v>
      </c>
      <c r="L231" s="72">
        <v>31</v>
      </c>
      <c r="M231" s="61">
        <f t="shared" si="19"/>
        <v>3520.516129032258</v>
      </c>
      <c r="N231" s="60">
        <f t="shared" si="23"/>
        <v>104.10760278546218</v>
      </c>
    </row>
    <row r="232" spans="2:14" s="88" customFormat="1" ht="12" hidden="1" x14ac:dyDescent="0.15">
      <c r="B232" s="94" t="s">
        <v>61</v>
      </c>
      <c r="C232" s="95" t="s">
        <v>61</v>
      </c>
      <c r="D232" s="59">
        <f t="shared" si="27"/>
        <v>108051</v>
      </c>
      <c r="E232" s="53">
        <f t="shared" si="30"/>
        <v>100.95865451997197</v>
      </c>
      <c r="F232" s="52">
        <v>89767</v>
      </c>
      <c r="G232" s="53">
        <f t="shared" si="28"/>
        <v>101.13452005407841</v>
      </c>
      <c r="H232" s="52">
        <v>18284</v>
      </c>
      <c r="I232" s="60">
        <f t="shared" si="29"/>
        <v>100.10402408978922</v>
      </c>
      <c r="J232" s="108"/>
      <c r="K232" s="103" t="s">
        <v>61</v>
      </c>
      <c r="L232" s="72">
        <v>30</v>
      </c>
      <c r="M232" s="61">
        <f t="shared" si="19"/>
        <v>3601.7</v>
      </c>
      <c r="N232" s="60">
        <f t="shared" si="23"/>
        <v>100.95865451997197</v>
      </c>
    </row>
    <row r="233" spans="2:14" s="88" customFormat="1" ht="12" hidden="1" x14ac:dyDescent="0.15">
      <c r="B233" s="94" t="s">
        <v>62</v>
      </c>
      <c r="C233" s="95" t="s">
        <v>62</v>
      </c>
      <c r="D233" s="59">
        <f t="shared" si="27"/>
        <v>111600</v>
      </c>
      <c r="E233" s="53">
        <f t="shared" si="30"/>
        <v>99.746165671588429</v>
      </c>
      <c r="F233" s="52">
        <v>92328</v>
      </c>
      <c r="G233" s="53">
        <f t="shared" si="28"/>
        <v>99.260342306699926</v>
      </c>
      <c r="H233" s="52">
        <v>19272</v>
      </c>
      <c r="I233" s="60">
        <f t="shared" si="29"/>
        <v>102.14119143523426</v>
      </c>
      <c r="J233" s="108"/>
      <c r="K233" s="103" t="s">
        <v>34</v>
      </c>
      <c r="L233" s="72">
        <v>31</v>
      </c>
      <c r="M233" s="61">
        <f t="shared" si="19"/>
        <v>3600</v>
      </c>
      <c r="N233" s="60">
        <f t="shared" si="23"/>
        <v>99.746165671588443</v>
      </c>
    </row>
    <row r="234" spans="2:14" s="88" customFormat="1" ht="12" hidden="1" x14ac:dyDescent="0.15">
      <c r="B234" s="94" t="s">
        <v>63</v>
      </c>
      <c r="C234" s="95" t="s">
        <v>63</v>
      </c>
      <c r="D234" s="59">
        <f t="shared" si="27"/>
        <v>106008</v>
      </c>
      <c r="E234" s="53">
        <f t="shared" si="30"/>
        <v>102.32531202038631</v>
      </c>
      <c r="F234" s="52">
        <v>87334</v>
      </c>
      <c r="G234" s="53">
        <f t="shared" si="28"/>
        <v>102.17490494296577</v>
      </c>
      <c r="H234" s="52">
        <v>18674</v>
      </c>
      <c r="I234" s="60">
        <f t="shared" si="29"/>
        <v>103.03465018759657</v>
      </c>
      <c r="J234" s="108"/>
      <c r="K234" s="103" t="s">
        <v>63</v>
      </c>
      <c r="L234" s="72">
        <v>30</v>
      </c>
      <c r="M234" s="61">
        <f t="shared" si="19"/>
        <v>3533.6</v>
      </c>
      <c r="N234" s="60">
        <f t="shared" si="23"/>
        <v>102.32531202038628</v>
      </c>
    </row>
    <row r="235" spans="2:14" s="88" customFormat="1" ht="12" hidden="1" x14ac:dyDescent="0.15">
      <c r="B235" s="97" t="s">
        <v>64</v>
      </c>
      <c r="C235" s="98" t="s">
        <v>64</v>
      </c>
      <c r="D235" s="62">
        <f t="shared" si="27"/>
        <v>103203</v>
      </c>
      <c r="E235" s="55">
        <f t="shared" si="30"/>
        <v>102.75908077106899</v>
      </c>
      <c r="F235" s="54">
        <v>84830</v>
      </c>
      <c r="G235" s="55">
        <f t="shared" si="28"/>
        <v>101.74024634500294</v>
      </c>
      <c r="H235" s="54">
        <v>18373</v>
      </c>
      <c r="I235" s="63">
        <f t="shared" si="29"/>
        <v>107.74057350612796</v>
      </c>
      <c r="J235" s="108"/>
      <c r="K235" s="107" t="s">
        <v>64</v>
      </c>
      <c r="L235" s="73">
        <v>31</v>
      </c>
      <c r="M235" s="64">
        <f t="shared" si="19"/>
        <v>3329.1290322580644</v>
      </c>
      <c r="N235" s="63">
        <f t="shared" si="23"/>
        <v>102.75908077106899</v>
      </c>
    </row>
    <row r="236" spans="2:14" s="88" customFormat="1" ht="12" hidden="1" x14ac:dyDescent="0.15">
      <c r="B236" s="94" t="s">
        <v>104</v>
      </c>
      <c r="C236" s="95" t="s">
        <v>105</v>
      </c>
      <c r="D236" s="59">
        <f t="shared" si="27"/>
        <v>105841</v>
      </c>
      <c r="E236" s="53">
        <f>D236/D224*100</f>
        <v>96.642561040194309</v>
      </c>
      <c r="F236" s="52">
        <v>87297</v>
      </c>
      <c r="G236" s="53">
        <f>F236/F224*100</f>
        <v>95.451414325858053</v>
      </c>
      <c r="H236" s="52">
        <v>18544</v>
      </c>
      <c r="I236" s="60">
        <f>H236/H224*100</f>
        <v>102.67427052765628</v>
      </c>
      <c r="J236" s="108"/>
      <c r="K236" s="96" t="s">
        <v>106</v>
      </c>
      <c r="L236" s="72">
        <v>31</v>
      </c>
      <c r="M236" s="61">
        <f t="shared" si="19"/>
        <v>3414.2258064516127</v>
      </c>
      <c r="N236" s="60">
        <f t="shared" si="23"/>
        <v>96.642561040194295</v>
      </c>
    </row>
    <row r="237" spans="2:14" s="88" customFormat="1" ht="12" hidden="1" x14ac:dyDescent="0.15">
      <c r="B237" s="94" t="s">
        <v>17</v>
      </c>
      <c r="C237" s="95" t="s">
        <v>17</v>
      </c>
      <c r="D237" s="59">
        <f>F237+H237</f>
        <v>99722</v>
      </c>
      <c r="E237" s="53">
        <f>D237/D225*100</f>
        <v>92.589807154861049</v>
      </c>
      <c r="F237" s="52">
        <v>82417</v>
      </c>
      <c r="G237" s="53">
        <f>F237/F225*100</f>
        <v>92.563849143062512</v>
      </c>
      <c r="H237" s="52">
        <v>17305</v>
      </c>
      <c r="I237" s="60">
        <f>H237/H225*100</f>
        <v>92.71363514599517</v>
      </c>
      <c r="J237" s="108"/>
      <c r="K237" s="96" t="s">
        <v>18</v>
      </c>
      <c r="L237" s="72">
        <v>28</v>
      </c>
      <c r="M237" s="61">
        <f t="shared" si="19"/>
        <v>3561.5</v>
      </c>
      <c r="N237" s="60">
        <f>M237/M225*100</f>
        <v>95.896585981820365</v>
      </c>
    </row>
    <row r="238" spans="2:14" s="88" customFormat="1" ht="12" hidden="1" x14ac:dyDescent="0.15">
      <c r="B238" s="94" t="s">
        <v>69</v>
      </c>
      <c r="C238" s="95" t="s">
        <v>69</v>
      </c>
      <c r="D238" s="59">
        <f t="shared" ref="D238:D259" si="31">F238+H238</f>
        <v>112155</v>
      </c>
      <c r="E238" s="53">
        <f>D238/D226*100</f>
        <v>96.387043546266298</v>
      </c>
      <c r="F238" s="52">
        <v>92049</v>
      </c>
      <c r="G238" s="53">
        <f t="shared" ref="G238:G247" si="32">F238/F226*100</f>
        <v>96.242275963740155</v>
      </c>
      <c r="H238" s="52">
        <v>20106</v>
      </c>
      <c r="I238" s="60">
        <f t="shared" ref="I238:I246" si="33">H238/H226*100</f>
        <v>97.055416103494878</v>
      </c>
      <c r="J238" s="108"/>
      <c r="K238" s="96" t="s">
        <v>20</v>
      </c>
      <c r="L238" s="72">
        <v>31</v>
      </c>
      <c r="M238" s="61">
        <f t="shared" si="19"/>
        <v>3617.9032258064517</v>
      </c>
      <c r="N238" s="60">
        <f t="shared" ref="N238:N248" si="34">M238/M226*100</f>
        <v>96.387043546266298</v>
      </c>
    </row>
    <row r="239" spans="2:14" s="88" customFormat="1" ht="12" hidden="1" x14ac:dyDescent="0.15">
      <c r="B239" s="94" t="s">
        <v>22</v>
      </c>
      <c r="C239" s="95" t="s">
        <v>22</v>
      </c>
      <c r="D239" s="59">
        <f t="shared" si="31"/>
        <v>112156</v>
      </c>
      <c r="E239" s="53">
        <f t="shared" ref="E239:E247" si="35">D239/D227*100</f>
        <v>96.210957940517957</v>
      </c>
      <c r="F239" s="52">
        <v>91138</v>
      </c>
      <c r="G239" s="53">
        <f t="shared" si="32"/>
        <v>94.248190279214057</v>
      </c>
      <c r="H239" s="52">
        <v>21018</v>
      </c>
      <c r="I239" s="60">
        <f t="shared" si="33"/>
        <v>105.76158607155438</v>
      </c>
      <c r="J239" s="15"/>
      <c r="K239" s="96" t="s">
        <v>22</v>
      </c>
      <c r="L239" s="72">
        <v>30</v>
      </c>
      <c r="M239" s="61">
        <f t="shared" si="19"/>
        <v>3738.5333333333333</v>
      </c>
      <c r="N239" s="60">
        <f t="shared" si="34"/>
        <v>96.210957940517943</v>
      </c>
    </row>
    <row r="240" spans="2:14" s="88" customFormat="1" ht="12" hidden="1" x14ac:dyDescent="0.15">
      <c r="B240" s="94" t="s">
        <v>57</v>
      </c>
      <c r="C240" s="95" t="s">
        <v>57</v>
      </c>
      <c r="D240" s="59">
        <f t="shared" si="31"/>
        <v>117207</v>
      </c>
      <c r="E240" s="53">
        <f t="shared" si="35"/>
        <v>97.923019725464314</v>
      </c>
      <c r="F240" s="52">
        <v>95165</v>
      </c>
      <c r="G240" s="53">
        <f t="shared" si="32"/>
        <v>95.910222428267645</v>
      </c>
      <c r="H240" s="52">
        <v>22042</v>
      </c>
      <c r="I240" s="60">
        <f t="shared" si="33"/>
        <v>107.67953102100635</v>
      </c>
      <c r="J240" s="15"/>
      <c r="K240" s="96" t="s">
        <v>57</v>
      </c>
      <c r="L240" s="72">
        <v>31</v>
      </c>
      <c r="M240" s="61">
        <f t="shared" si="19"/>
        <v>3780.8709677419356</v>
      </c>
      <c r="N240" s="60">
        <f t="shared" si="34"/>
        <v>97.923019725464329</v>
      </c>
    </row>
    <row r="241" spans="2:14" s="88" customFormat="1" ht="12" hidden="1" x14ac:dyDescent="0.15">
      <c r="B241" s="94" t="s">
        <v>58</v>
      </c>
      <c r="C241" s="95" t="s">
        <v>58</v>
      </c>
      <c r="D241" s="59">
        <f t="shared" si="31"/>
        <v>113712</v>
      </c>
      <c r="E241" s="53">
        <f t="shared" si="35"/>
        <v>99.109243990447467</v>
      </c>
      <c r="F241" s="52">
        <v>92730</v>
      </c>
      <c r="G241" s="53">
        <f t="shared" si="32"/>
        <v>97.811296872527819</v>
      </c>
      <c r="H241" s="52">
        <v>20982</v>
      </c>
      <c r="I241" s="60">
        <f t="shared" si="33"/>
        <v>105.28375733855187</v>
      </c>
      <c r="J241" s="15"/>
      <c r="K241" s="96" t="s">
        <v>58</v>
      </c>
      <c r="L241" s="72">
        <v>30</v>
      </c>
      <c r="M241" s="61">
        <f t="shared" si="19"/>
        <v>3790.4</v>
      </c>
      <c r="N241" s="60">
        <f t="shared" si="34"/>
        <v>99.109243990447467</v>
      </c>
    </row>
    <row r="242" spans="2:14" s="88" customFormat="1" ht="12" hidden="1" x14ac:dyDescent="0.15">
      <c r="B242" s="94" t="s">
        <v>27</v>
      </c>
      <c r="C242" s="95" t="s">
        <v>27</v>
      </c>
      <c r="D242" s="59">
        <f t="shared" si="31"/>
        <v>112947</v>
      </c>
      <c r="E242" s="53">
        <f t="shared" si="35"/>
        <v>100.82303057353271</v>
      </c>
      <c r="F242" s="52">
        <v>92405</v>
      </c>
      <c r="G242" s="53">
        <f t="shared" si="32"/>
        <v>99.454322369553978</v>
      </c>
      <c r="H242" s="52">
        <v>20542</v>
      </c>
      <c r="I242" s="60">
        <f t="shared" si="33"/>
        <v>107.47658661643906</v>
      </c>
      <c r="J242" s="74"/>
      <c r="K242" s="103" t="s">
        <v>28</v>
      </c>
      <c r="L242" s="72">
        <v>31</v>
      </c>
      <c r="M242" s="61">
        <f t="shared" si="19"/>
        <v>3643.4516129032259</v>
      </c>
      <c r="N242" s="60">
        <f t="shared" si="34"/>
        <v>100.82303057353271</v>
      </c>
    </row>
    <row r="243" spans="2:14" s="88" customFormat="1" ht="12" hidden="1" x14ac:dyDescent="0.15">
      <c r="B243" s="94" t="s">
        <v>29</v>
      </c>
      <c r="C243" s="95" t="s">
        <v>29</v>
      </c>
      <c r="D243" s="59">
        <f t="shared" si="31"/>
        <v>108637</v>
      </c>
      <c r="E243" s="53">
        <f t="shared" si="35"/>
        <v>99.542772320774077</v>
      </c>
      <c r="F243" s="52">
        <v>88973</v>
      </c>
      <c r="G243" s="53">
        <f t="shared" si="32"/>
        <v>97.901628521126753</v>
      </c>
      <c r="H243" s="52">
        <v>19664</v>
      </c>
      <c r="I243" s="60">
        <f t="shared" si="33"/>
        <v>107.71253286590709</v>
      </c>
      <c r="J243" s="74"/>
      <c r="K243" s="103" t="s">
        <v>30</v>
      </c>
      <c r="L243" s="72">
        <v>31</v>
      </c>
      <c r="M243" s="61">
        <f t="shared" si="19"/>
        <v>3504.4193548387098</v>
      </c>
      <c r="N243" s="60">
        <f t="shared" si="34"/>
        <v>99.542772320774091</v>
      </c>
    </row>
    <row r="244" spans="2:14" s="88" customFormat="1" ht="12" hidden="1" x14ac:dyDescent="0.15">
      <c r="B244" s="94" t="s">
        <v>61</v>
      </c>
      <c r="C244" s="95" t="s">
        <v>61</v>
      </c>
      <c r="D244" s="59">
        <f t="shared" si="31"/>
        <v>111552</v>
      </c>
      <c r="E244" s="53">
        <f t="shared" si="35"/>
        <v>103.24013660216009</v>
      </c>
      <c r="F244" s="52">
        <v>90719</v>
      </c>
      <c r="G244" s="53">
        <f t="shared" si="32"/>
        <v>101.06052335490772</v>
      </c>
      <c r="H244" s="52">
        <v>20833</v>
      </c>
      <c r="I244" s="60">
        <f t="shared" si="33"/>
        <v>113.9411507328812</v>
      </c>
      <c r="J244" s="74"/>
      <c r="K244" s="103" t="s">
        <v>61</v>
      </c>
      <c r="L244" s="72">
        <v>30</v>
      </c>
      <c r="M244" s="61">
        <f t="shared" si="19"/>
        <v>3718.4</v>
      </c>
      <c r="N244" s="60">
        <f t="shared" si="34"/>
        <v>103.24013660216009</v>
      </c>
    </row>
    <row r="245" spans="2:14" s="88" customFormat="1" ht="12" hidden="1" x14ac:dyDescent="0.15">
      <c r="B245" s="94" t="s">
        <v>62</v>
      </c>
      <c r="C245" s="95" t="s">
        <v>62</v>
      </c>
      <c r="D245" s="59">
        <f t="shared" si="31"/>
        <v>109431</v>
      </c>
      <c r="E245" s="53">
        <f t="shared" si="35"/>
        <v>98.056451612903231</v>
      </c>
      <c r="F245" s="52">
        <v>89407</v>
      </c>
      <c r="G245" s="53">
        <f t="shared" si="32"/>
        <v>96.836279351875916</v>
      </c>
      <c r="H245" s="52">
        <v>20024</v>
      </c>
      <c r="I245" s="60">
        <f t="shared" si="33"/>
        <v>103.90203403902034</v>
      </c>
      <c r="J245" s="74"/>
      <c r="K245" s="103" t="s">
        <v>34</v>
      </c>
      <c r="L245" s="72">
        <v>31</v>
      </c>
      <c r="M245" s="61">
        <f t="shared" si="19"/>
        <v>3530.0322580645161</v>
      </c>
      <c r="N245" s="60">
        <f t="shared" si="34"/>
        <v>98.056451612903231</v>
      </c>
    </row>
    <row r="246" spans="2:14" s="88" customFormat="1" ht="12" hidden="1" x14ac:dyDescent="0.15">
      <c r="B246" s="94" t="s">
        <v>63</v>
      </c>
      <c r="C246" s="95" t="s">
        <v>63</v>
      </c>
      <c r="D246" s="59">
        <f t="shared" si="31"/>
        <v>105203</v>
      </c>
      <c r="E246" s="53">
        <f t="shared" si="35"/>
        <v>99.240623349181192</v>
      </c>
      <c r="F246" s="52">
        <v>85474</v>
      </c>
      <c r="G246" s="53">
        <f t="shared" si="32"/>
        <v>97.870245265303311</v>
      </c>
      <c r="H246" s="52">
        <v>19729</v>
      </c>
      <c r="I246" s="60">
        <f t="shared" si="33"/>
        <v>105.64956624183357</v>
      </c>
      <c r="J246" s="74"/>
      <c r="K246" s="103" t="s">
        <v>63</v>
      </c>
      <c r="L246" s="72">
        <v>30</v>
      </c>
      <c r="M246" s="61">
        <f t="shared" si="19"/>
        <v>3506.7666666666669</v>
      </c>
      <c r="N246" s="60">
        <f t="shared" si="34"/>
        <v>99.240623349181206</v>
      </c>
    </row>
    <row r="247" spans="2:14" s="88" customFormat="1" ht="12" hidden="1" x14ac:dyDescent="0.15">
      <c r="B247" s="94" t="s">
        <v>64</v>
      </c>
      <c r="C247" s="95" t="s">
        <v>64</v>
      </c>
      <c r="D247" s="59">
        <f t="shared" si="31"/>
        <v>103134</v>
      </c>
      <c r="E247" s="53">
        <f t="shared" si="35"/>
        <v>99.933141478445393</v>
      </c>
      <c r="F247" s="52">
        <v>84277</v>
      </c>
      <c r="G247" s="53">
        <f t="shared" si="32"/>
        <v>99.348107980667223</v>
      </c>
      <c r="H247" s="52">
        <v>18857</v>
      </c>
      <c r="I247" s="60">
        <f>H247/H235*100</f>
        <v>102.63430033200893</v>
      </c>
      <c r="J247" s="74"/>
      <c r="K247" s="103" t="s">
        <v>64</v>
      </c>
      <c r="L247" s="72">
        <v>31</v>
      </c>
      <c r="M247" s="61">
        <f t="shared" si="19"/>
        <v>3326.9032258064517</v>
      </c>
      <c r="N247" s="60">
        <f t="shared" si="34"/>
        <v>99.933141478445393</v>
      </c>
    </row>
    <row r="248" spans="2:14" s="88" customFormat="1" ht="12" hidden="1" x14ac:dyDescent="0.15">
      <c r="B248" s="100" t="s">
        <v>107</v>
      </c>
      <c r="C248" s="101" t="s">
        <v>108</v>
      </c>
      <c r="D248" s="56">
        <f>F248+H248</f>
        <v>108151</v>
      </c>
      <c r="E248" s="51">
        <f>D248/D236*100</f>
        <v>102.18251906161129</v>
      </c>
      <c r="F248" s="50">
        <v>88456</v>
      </c>
      <c r="G248" s="51">
        <f>F248/F236*100</f>
        <v>101.32765158023757</v>
      </c>
      <c r="H248" s="50">
        <v>19695</v>
      </c>
      <c r="I248" s="57">
        <f>H248/H236*100</f>
        <v>106.20685936151855</v>
      </c>
      <c r="J248" s="74"/>
      <c r="K248" s="102" t="s">
        <v>109</v>
      </c>
      <c r="L248" s="75">
        <v>31</v>
      </c>
      <c r="M248" s="58">
        <f t="shared" si="19"/>
        <v>3488.7419354838707</v>
      </c>
      <c r="N248" s="57">
        <f t="shared" si="34"/>
        <v>102.18251906161129</v>
      </c>
    </row>
    <row r="249" spans="2:14" s="88" customFormat="1" ht="12" hidden="1" x14ac:dyDescent="0.15">
      <c r="B249" s="94" t="s">
        <v>17</v>
      </c>
      <c r="C249" s="95" t="s">
        <v>17</v>
      </c>
      <c r="D249" s="59">
        <f>F249+H249</f>
        <v>100980</v>
      </c>
      <c r="E249" s="53">
        <f>D249/D237*100</f>
        <v>101.26150698943061</v>
      </c>
      <c r="F249" s="52">
        <v>82588</v>
      </c>
      <c r="G249" s="53">
        <f>F249/F237*100</f>
        <v>100.20748146620235</v>
      </c>
      <c r="H249" s="52">
        <v>18392</v>
      </c>
      <c r="I249" s="60">
        <f>H249/H237*100</f>
        <v>106.28142155446403</v>
      </c>
      <c r="J249" s="74"/>
      <c r="K249" s="96" t="s">
        <v>18</v>
      </c>
      <c r="L249" s="72">
        <v>28</v>
      </c>
      <c r="M249" s="61">
        <f t="shared" si="19"/>
        <v>3606.4285714285716</v>
      </c>
      <c r="N249" s="60">
        <f>M249/M237*100</f>
        <v>101.26150698943061</v>
      </c>
    </row>
    <row r="250" spans="2:14" s="88" customFormat="1" ht="12" hidden="1" x14ac:dyDescent="0.15">
      <c r="B250" s="94" t="s">
        <v>69</v>
      </c>
      <c r="C250" s="95" t="s">
        <v>69</v>
      </c>
      <c r="D250" s="59">
        <f>F250+H250</f>
        <v>114413</v>
      </c>
      <c r="E250" s="53">
        <f>D250/D238*100</f>
        <v>102.01328518568053</v>
      </c>
      <c r="F250" s="52">
        <v>93570</v>
      </c>
      <c r="G250" s="53">
        <f t="shared" ref="G250:G259" si="36">F250/F238*100</f>
        <v>101.65238079718411</v>
      </c>
      <c r="H250" s="52">
        <v>20843</v>
      </c>
      <c r="I250" s="60">
        <f t="shared" ref="I250:I259" si="37">H250/H238*100</f>
        <v>103.66557246593058</v>
      </c>
      <c r="J250" s="74"/>
      <c r="K250" s="96" t="s">
        <v>20</v>
      </c>
      <c r="L250" s="72">
        <v>31</v>
      </c>
      <c r="M250" s="61">
        <f t="shared" si="19"/>
        <v>3690.7419354838707</v>
      </c>
      <c r="N250" s="60">
        <f t="shared" ref="N250:N260" si="38">M250/M238*100</f>
        <v>102.01328518568052</v>
      </c>
    </row>
    <row r="251" spans="2:14" s="88" customFormat="1" ht="12" hidden="1" x14ac:dyDescent="0.15">
      <c r="B251" s="94" t="s">
        <v>22</v>
      </c>
      <c r="C251" s="95" t="s">
        <v>22</v>
      </c>
      <c r="D251" s="59">
        <f t="shared" si="31"/>
        <v>113692</v>
      </c>
      <c r="E251" s="53">
        <f t="shared" ref="E251:E259" si="39">D251/D239*100</f>
        <v>101.36952102428761</v>
      </c>
      <c r="F251" s="52">
        <v>92690</v>
      </c>
      <c r="G251" s="53">
        <f t="shared" si="36"/>
        <v>101.70291206741425</v>
      </c>
      <c r="H251" s="52">
        <v>21002</v>
      </c>
      <c r="I251" s="60">
        <f t="shared" si="37"/>
        <v>99.923874774003238</v>
      </c>
      <c r="J251" s="74"/>
      <c r="K251" s="96" t="s">
        <v>22</v>
      </c>
      <c r="L251" s="72">
        <v>30</v>
      </c>
      <c r="M251" s="61">
        <f t="shared" si="19"/>
        <v>3789.7333333333331</v>
      </c>
      <c r="N251" s="60">
        <f t="shared" si="38"/>
        <v>101.36952102428761</v>
      </c>
    </row>
    <row r="252" spans="2:14" s="88" customFormat="1" ht="12" hidden="1" x14ac:dyDescent="0.15">
      <c r="B252" s="94" t="s">
        <v>57</v>
      </c>
      <c r="C252" s="95" t="s">
        <v>57</v>
      </c>
      <c r="D252" s="59">
        <f>F252+H252</f>
        <v>116807</v>
      </c>
      <c r="E252" s="53">
        <f t="shared" si="39"/>
        <v>99.658723455083745</v>
      </c>
      <c r="F252" s="52">
        <v>95397</v>
      </c>
      <c r="G252" s="53">
        <f t="shared" si="36"/>
        <v>100.24378710660432</v>
      </c>
      <c r="H252" s="52">
        <v>21410</v>
      </c>
      <c r="I252" s="60">
        <f t="shared" si="37"/>
        <v>97.132746574720983</v>
      </c>
      <c r="J252" s="74"/>
      <c r="K252" s="96" t="s">
        <v>57</v>
      </c>
      <c r="L252" s="72">
        <v>31</v>
      </c>
      <c r="M252" s="61">
        <f t="shared" si="19"/>
        <v>3767.9677419354839</v>
      </c>
      <c r="N252" s="60">
        <f t="shared" si="38"/>
        <v>99.658723455083745</v>
      </c>
    </row>
    <row r="253" spans="2:14" s="88" customFormat="1" ht="12" hidden="1" x14ac:dyDescent="0.15">
      <c r="B253" s="94" t="s">
        <v>58</v>
      </c>
      <c r="C253" s="95" t="s">
        <v>58</v>
      </c>
      <c r="D253" s="59">
        <f>F253+H253</f>
        <v>113851</v>
      </c>
      <c r="E253" s="53">
        <f t="shared" si="39"/>
        <v>100.12223863796257</v>
      </c>
      <c r="F253" s="52">
        <v>93021</v>
      </c>
      <c r="G253" s="53">
        <f t="shared" si="36"/>
        <v>100.31381429957942</v>
      </c>
      <c r="H253" s="52">
        <v>20830</v>
      </c>
      <c r="I253" s="60">
        <f t="shared" si="37"/>
        <v>99.275569535792584</v>
      </c>
      <c r="J253" s="74"/>
      <c r="K253" s="96" t="s">
        <v>58</v>
      </c>
      <c r="L253" s="72">
        <v>30</v>
      </c>
      <c r="M253" s="61">
        <f t="shared" si="19"/>
        <v>3795.0333333333333</v>
      </c>
      <c r="N253" s="60">
        <f t="shared" si="38"/>
        <v>100.12223863796257</v>
      </c>
    </row>
    <row r="254" spans="2:14" s="88" customFormat="1" ht="12" hidden="1" x14ac:dyDescent="0.15">
      <c r="B254" s="94" t="s">
        <v>27</v>
      </c>
      <c r="C254" s="95" t="s">
        <v>27</v>
      </c>
      <c r="D254" s="59">
        <f t="shared" si="31"/>
        <v>113046</v>
      </c>
      <c r="E254" s="53">
        <f t="shared" si="39"/>
        <v>100.08765173045764</v>
      </c>
      <c r="F254" s="52">
        <v>92234</v>
      </c>
      <c r="G254" s="53">
        <f t="shared" si="36"/>
        <v>99.814945078729508</v>
      </c>
      <c r="H254" s="52">
        <v>20812</v>
      </c>
      <c r="I254" s="60">
        <f t="shared" si="37"/>
        <v>101.31438029403175</v>
      </c>
      <c r="J254" s="108"/>
      <c r="K254" s="103" t="s">
        <v>28</v>
      </c>
      <c r="L254" s="72">
        <v>31</v>
      </c>
      <c r="M254" s="61">
        <f t="shared" si="19"/>
        <v>3646.6451612903224</v>
      </c>
      <c r="N254" s="60">
        <f t="shared" si="38"/>
        <v>100.08765173045764</v>
      </c>
    </row>
    <row r="255" spans="2:14" s="88" customFormat="1" ht="12" hidden="1" x14ac:dyDescent="0.15">
      <c r="B255" s="94" t="s">
        <v>29</v>
      </c>
      <c r="C255" s="95" t="s">
        <v>29</v>
      </c>
      <c r="D255" s="59">
        <f t="shared" si="31"/>
        <v>109151</v>
      </c>
      <c r="E255" s="53">
        <f t="shared" si="39"/>
        <v>100.47313530380994</v>
      </c>
      <c r="F255" s="52">
        <v>89052</v>
      </c>
      <c r="G255" s="53">
        <f t="shared" si="36"/>
        <v>100.08879098153372</v>
      </c>
      <c r="H255" s="52">
        <v>20099</v>
      </c>
      <c r="I255" s="60">
        <f t="shared" si="37"/>
        <v>102.21216436126932</v>
      </c>
      <c r="J255" s="15"/>
      <c r="K255" s="103" t="s">
        <v>30</v>
      </c>
      <c r="L255" s="72">
        <v>31</v>
      </c>
      <c r="M255" s="61">
        <f t="shared" si="19"/>
        <v>3521</v>
      </c>
      <c r="N255" s="60">
        <f t="shared" si="38"/>
        <v>100.47313530380993</v>
      </c>
    </row>
    <row r="256" spans="2:14" s="88" customFormat="1" ht="12" hidden="1" x14ac:dyDescent="0.15">
      <c r="B256" s="94" t="s">
        <v>61</v>
      </c>
      <c r="C256" s="95" t="s">
        <v>61</v>
      </c>
      <c r="D256" s="59">
        <f t="shared" si="31"/>
        <v>107178</v>
      </c>
      <c r="E256" s="53">
        <f t="shared" si="39"/>
        <v>96.078958691910501</v>
      </c>
      <c r="F256" s="52">
        <v>86931</v>
      </c>
      <c r="G256" s="53">
        <f t="shared" si="36"/>
        <v>95.824468964604989</v>
      </c>
      <c r="H256" s="52">
        <v>20247</v>
      </c>
      <c r="I256" s="60">
        <f t="shared" si="37"/>
        <v>97.187154994479911</v>
      </c>
      <c r="J256" s="15"/>
      <c r="K256" s="103" t="s">
        <v>61</v>
      </c>
      <c r="L256" s="72">
        <v>30</v>
      </c>
      <c r="M256" s="61">
        <f t="shared" si="19"/>
        <v>3572.6</v>
      </c>
      <c r="N256" s="60">
        <f t="shared" si="38"/>
        <v>96.078958691910501</v>
      </c>
    </row>
    <row r="257" spans="2:14" s="88" customFormat="1" ht="12" hidden="1" x14ac:dyDescent="0.15">
      <c r="B257" s="94" t="s">
        <v>62</v>
      </c>
      <c r="C257" s="95" t="s">
        <v>62</v>
      </c>
      <c r="D257" s="59">
        <f t="shared" si="31"/>
        <v>110255</v>
      </c>
      <c r="E257" s="53">
        <f t="shared" si="39"/>
        <v>100.75298589979073</v>
      </c>
      <c r="F257" s="52">
        <v>89251</v>
      </c>
      <c r="G257" s="53">
        <f t="shared" si="36"/>
        <v>99.825517017683168</v>
      </c>
      <c r="H257" s="52">
        <v>21004</v>
      </c>
      <c r="I257" s="60">
        <f t="shared" si="37"/>
        <v>104.89412704754295</v>
      </c>
      <c r="J257" s="15"/>
      <c r="K257" s="103" t="s">
        <v>34</v>
      </c>
      <c r="L257" s="72">
        <v>31</v>
      </c>
      <c r="M257" s="61">
        <f t="shared" si="19"/>
        <v>3556.6129032258063</v>
      </c>
      <c r="N257" s="60">
        <f t="shared" si="38"/>
        <v>100.75298589979073</v>
      </c>
    </row>
    <row r="258" spans="2:14" s="88" customFormat="1" ht="12" hidden="1" x14ac:dyDescent="0.15">
      <c r="B258" s="94" t="s">
        <v>63</v>
      </c>
      <c r="C258" s="95" t="s">
        <v>63</v>
      </c>
      <c r="D258" s="59">
        <f t="shared" si="31"/>
        <v>102381</v>
      </c>
      <c r="E258" s="53">
        <f t="shared" si="39"/>
        <v>97.317566989534527</v>
      </c>
      <c r="F258" s="52">
        <v>83650</v>
      </c>
      <c r="G258" s="53">
        <f t="shared" si="36"/>
        <v>97.866017736387676</v>
      </c>
      <c r="H258" s="52">
        <v>18731</v>
      </c>
      <c r="I258" s="60">
        <f t="shared" si="37"/>
        <v>94.941456738810899</v>
      </c>
      <c r="J258" s="15"/>
      <c r="K258" s="103" t="s">
        <v>63</v>
      </c>
      <c r="L258" s="72">
        <v>30</v>
      </c>
      <c r="M258" s="61">
        <f t="shared" si="19"/>
        <v>3412.7</v>
      </c>
      <c r="N258" s="60">
        <f t="shared" si="38"/>
        <v>97.317566989534512</v>
      </c>
    </row>
    <row r="259" spans="2:14" s="88" customFormat="1" ht="12" hidden="1" x14ac:dyDescent="0.15">
      <c r="B259" s="97" t="s">
        <v>64</v>
      </c>
      <c r="C259" s="98" t="s">
        <v>64</v>
      </c>
      <c r="D259" s="62">
        <f t="shared" si="31"/>
        <v>99200</v>
      </c>
      <c r="E259" s="55">
        <f t="shared" si="39"/>
        <v>96.185545019101355</v>
      </c>
      <c r="F259" s="54">
        <v>80980</v>
      </c>
      <c r="G259" s="55">
        <f t="shared" si="36"/>
        <v>96.087900613453257</v>
      </c>
      <c r="H259" s="54">
        <v>18220</v>
      </c>
      <c r="I259" s="63">
        <f t="shared" si="37"/>
        <v>96.621944105637155</v>
      </c>
      <c r="J259" s="15"/>
      <c r="K259" s="107" t="s">
        <v>64</v>
      </c>
      <c r="L259" s="73">
        <v>31</v>
      </c>
      <c r="M259" s="64">
        <f t="shared" si="19"/>
        <v>3200</v>
      </c>
      <c r="N259" s="63">
        <f t="shared" si="38"/>
        <v>96.185545019101355</v>
      </c>
    </row>
    <row r="260" spans="2:14" s="88" customFormat="1" ht="12" hidden="1" x14ac:dyDescent="0.15">
      <c r="B260" s="100" t="s">
        <v>110</v>
      </c>
      <c r="C260" s="101" t="s">
        <v>111</v>
      </c>
      <c r="D260" s="56">
        <f>F260+H260</f>
        <v>114635</v>
      </c>
      <c r="E260" s="51">
        <f>D260/D248*100</f>
        <v>105.99532135625192</v>
      </c>
      <c r="F260" s="174">
        <v>96037</v>
      </c>
      <c r="G260" s="51">
        <f>F260/F248*100</f>
        <v>108.57036266618432</v>
      </c>
      <c r="H260" s="50">
        <v>18598</v>
      </c>
      <c r="I260" s="57">
        <f>H260/H248*100</f>
        <v>94.430058390454434</v>
      </c>
      <c r="J260" s="74"/>
      <c r="K260" s="100" t="s">
        <v>110</v>
      </c>
      <c r="L260" s="75">
        <v>31</v>
      </c>
      <c r="M260" s="58">
        <f t="shared" si="19"/>
        <v>3697.9032258064517</v>
      </c>
      <c r="N260" s="57">
        <f t="shared" si="38"/>
        <v>105.99532135625192</v>
      </c>
    </row>
    <row r="261" spans="2:14" s="88" customFormat="1" ht="12" hidden="1" x14ac:dyDescent="0.15">
      <c r="B261" s="94" t="s">
        <v>17</v>
      </c>
      <c r="C261" s="95" t="s">
        <v>17</v>
      </c>
      <c r="D261" s="59">
        <f>F261+H261</f>
        <v>106801</v>
      </c>
      <c r="E261" s="53">
        <f>D261/D249*100</f>
        <v>105.76450782333136</v>
      </c>
      <c r="F261" s="175">
        <v>89095</v>
      </c>
      <c r="G261" s="53">
        <f>F261/F249*100</f>
        <v>107.87886860076526</v>
      </c>
      <c r="H261" s="52">
        <v>17706</v>
      </c>
      <c r="I261" s="60">
        <f>H261/H249*100</f>
        <v>96.270117442366242</v>
      </c>
      <c r="J261" s="74"/>
      <c r="K261" s="96" t="s">
        <v>18</v>
      </c>
      <c r="L261" s="72">
        <v>28</v>
      </c>
      <c r="M261" s="61">
        <f t="shared" si="19"/>
        <v>3814.3214285714284</v>
      </c>
      <c r="N261" s="60">
        <f>M261/M249*100</f>
        <v>105.76450782333136</v>
      </c>
    </row>
    <row r="262" spans="2:14" s="88" customFormat="1" ht="12" hidden="1" x14ac:dyDescent="0.15">
      <c r="B262" s="94" t="s">
        <v>69</v>
      </c>
      <c r="C262" s="95" t="s">
        <v>69</v>
      </c>
      <c r="D262" s="59">
        <f>F262+H262</f>
        <v>116539</v>
      </c>
      <c r="E262" s="53">
        <f>D262/D250*100</f>
        <v>101.8581804515221</v>
      </c>
      <c r="F262" s="175">
        <v>96606</v>
      </c>
      <c r="G262" s="53">
        <f t="shared" ref="G262:G271" si="40">F262/F250*100</f>
        <v>103.24462968900288</v>
      </c>
      <c r="H262" s="52">
        <v>19933</v>
      </c>
      <c r="I262" s="60">
        <f t="shared" ref="I262:I271" si="41">H262/H250*100</f>
        <v>95.634025812023225</v>
      </c>
      <c r="J262" s="74"/>
      <c r="K262" s="96" t="s">
        <v>20</v>
      </c>
      <c r="L262" s="72">
        <v>31</v>
      </c>
      <c r="M262" s="61">
        <f t="shared" si="19"/>
        <v>3759.3225806451615</v>
      </c>
      <c r="N262" s="60">
        <f t="shared" ref="N262:N272" si="42">M262/M250*100</f>
        <v>101.85818045152213</v>
      </c>
    </row>
    <row r="263" spans="2:14" s="88" customFormat="1" ht="12" hidden="1" x14ac:dyDescent="0.15">
      <c r="B263" s="94" t="s">
        <v>22</v>
      </c>
      <c r="C263" s="95" t="s">
        <v>22</v>
      </c>
      <c r="D263" s="59">
        <f t="shared" ref="D263" si="43">F263+H263</f>
        <v>115916</v>
      </c>
      <c r="E263" s="53">
        <f t="shared" ref="E263:E271" si="44">D263/D251*100</f>
        <v>101.95616226295606</v>
      </c>
      <c r="F263" s="175">
        <v>95631</v>
      </c>
      <c r="G263" s="53">
        <f t="shared" si="40"/>
        <v>103.17294206494768</v>
      </c>
      <c r="H263" s="52">
        <v>20285</v>
      </c>
      <c r="I263" s="60">
        <f t="shared" si="41"/>
        <v>96.58603942481669</v>
      </c>
      <c r="J263" s="74"/>
      <c r="K263" s="96" t="s">
        <v>22</v>
      </c>
      <c r="L263" s="72">
        <v>30</v>
      </c>
      <c r="M263" s="61">
        <f t="shared" si="19"/>
        <v>3863.8666666666668</v>
      </c>
      <c r="N263" s="60">
        <f t="shared" si="42"/>
        <v>101.95616226295607</v>
      </c>
    </row>
    <row r="264" spans="2:14" s="88" customFormat="1" ht="12" hidden="1" x14ac:dyDescent="0.15">
      <c r="B264" s="94" t="s">
        <v>57</v>
      </c>
      <c r="C264" s="95" t="s">
        <v>112</v>
      </c>
      <c r="D264" s="59">
        <f>F264+H264</f>
        <v>118079</v>
      </c>
      <c r="E264" s="53">
        <f t="shared" si="44"/>
        <v>101.08897583192788</v>
      </c>
      <c r="F264" s="175">
        <v>98316</v>
      </c>
      <c r="G264" s="53">
        <f t="shared" si="40"/>
        <v>103.05984464920282</v>
      </c>
      <c r="H264" s="52">
        <v>19763</v>
      </c>
      <c r="I264" s="60">
        <f t="shared" si="41"/>
        <v>92.30733302195236</v>
      </c>
      <c r="J264" s="74"/>
      <c r="K264" s="96" t="s">
        <v>57</v>
      </c>
      <c r="L264" s="72">
        <v>31</v>
      </c>
      <c r="M264" s="61">
        <f t="shared" ref="M264:M295" si="45">D264/L264</f>
        <v>3809</v>
      </c>
      <c r="N264" s="60">
        <f t="shared" si="42"/>
        <v>101.08897583192788</v>
      </c>
    </row>
    <row r="265" spans="2:14" s="88" customFormat="1" ht="12" hidden="1" x14ac:dyDescent="0.15">
      <c r="B265" s="94" t="s">
        <v>58</v>
      </c>
      <c r="C265" s="95" t="s">
        <v>58</v>
      </c>
      <c r="D265" s="59">
        <f>F265+H265</f>
        <v>115100</v>
      </c>
      <c r="E265" s="53">
        <f t="shared" si="44"/>
        <v>101.09704789593417</v>
      </c>
      <c r="F265" s="175">
        <v>95622</v>
      </c>
      <c r="G265" s="53">
        <f t="shared" si="40"/>
        <v>102.79614280646305</v>
      </c>
      <c r="H265" s="52">
        <v>19478</v>
      </c>
      <c r="I265" s="60">
        <f t="shared" si="41"/>
        <v>93.509361497839649</v>
      </c>
      <c r="J265" s="74"/>
      <c r="K265" s="96" t="s">
        <v>58</v>
      </c>
      <c r="L265" s="72">
        <v>30</v>
      </c>
      <c r="M265" s="61">
        <f t="shared" si="45"/>
        <v>3836.6666666666665</v>
      </c>
      <c r="N265" s="60">
        <f t="shared" si="42"/>
        <v>101.09704789593417</v>
      </c>
    </row>
    <row r="266" spans="2:14" s="88" customFormat="1" ht="12" hidden="1" x14ac:dyDescent="0.15">
      <c r="B266" s="94" t="s">
        <v>27</v>
      </c>
      <c r="C266" s="95" t="s">
        <v>27</v>
      </c>
      <c r="D266" s="59">
        <f t="shared" ref="D266:D271" si="46">F266+H266</f>
        <v>115446</v>
      </c>
      <c r="E266" s="53">
        <f t="shared" si="44"/>
        <v>102.12302956318666</v>
      </c>
      <c r="F266" s="175">
        <v>95438</v>
      </c>
      <c r="G266" s="53">
        <f t="shared" si="40"/>
        <v>103.47377322896112</v>
      </c>
      <c r="H266" s="52">
        <v>20008</v>
      </c>
      <c r="I266" s="60">
        <f t="shared" si="41"/>
        <v>96.136844128387466</v>
      </c>
      <c r="J266" s="108"/>
      <c r="K266" s="103" t="s">
        <v>28</v>
      </c>
      <c r="L266" s="72">
        <v>31</v>
      </c>
      <c r="M266" s="61">
        <f t="shared" si="45"/>
        <v>3724.0645161290322</v>
      </c>
      <c r="N266" s="60">
        <f t="shared" si="42"/>
        <v>102.12302956318666</v>
      </c>
    </row>
    <row r="267" spans="2:14" s="88" customFormat="1" ht="12" hidden="1" x14ac:dyDescent="0.15">
      <c r="B267" s="94" t="s">
        <v>29</v>
      </c>
      <c r="C267" s="95" t="s">
        <v>29</v>
      </c>
      <c r="D267" s="59">
        <f t="shared" si="46"/>
        <v>110483</v>
      </c>
      <c r="E267" s="53">
        <f t="shared" si="44"/>
        <v>101.22032780276864</v>
      </c>
      <c r="F267" s="175">
        <v>91565</v>
      </c>
      <c r="G267" s="53">
        <f t="shared" si="40"/>
        <v>102.82194672775458</v>
      </c>
      <c r="H267" s="52">
        <v>18918</v>
      </c>
      <c r="I267" s="60">
        <f t="shared" si="41"/>
        <v>94.124085775411714</v>
      </c>
      <c r="J267" s="15"/>
      <c r="K267" s="103" t="s">
        <v>30</v>
      </c>
      <c r="L267" s="72">
        <v>31</v>
      </c>
      <c r="M267" s="61">
        <f t="shared" si="45"/>
        <v>3563.9677419354839</v>
      </c>
      <c r="N267" s="60">
        <f t="shared" si="42"/>
        <v>101.22032780276864</v>
      </c>
    </row>
    <row r="268" spans="2:14" s="88" customFormat="1" ht="12" hidden="1" x14ac:dyDescent="0.15">
      <c r="B268" s="94" t="s">
        <v>61</v>
      </c>
      <c r="C268" s="95" t="s">
        <v>61</v>
      </c>
      <c r="D268" s="59">
        <f t="shared" si="46"/>
        <v>113709</v>
      </c>
      <c r="E268" s="53">
        <f t="shared" si="44"/>
        <v>106.093601298774</v>
      </c>
      <c r="F268" s="175">
        <v>94134</v>
      </c>
      <c r="G268" s="53">
        <f t="shared" si="40"/>
        <v>108.28588190633953</v>
      </c>
      <c r="H268" s="52">
        <v>19575</v>
      </c>
      <c r="I268" s="60">
        <f t="shared" si="41"/>
        <v>96.680989776263146</v>
      </c>
      <c r="J268" s="15"/>
      <c r="K268" s="103" t="s">
        <v>61</v>
      </c>
      <c r="L268" s="72">
        <v>30</v>
      </c>
      <c r="M268" s="61">
        <f t="shared" si="45"/>
        <v>3790.3</v>
      </c>
      <c r="N268" s="60">
        <f t="shared" si="42"/>
        <v>106.093601298774</v>
      </c>
    </row>
    <row r="269" spans="2:14" s="88" customFormat="1" ht="12" hidden="1" x14ac:dyDescent="0.15">
      <c r="B269" s="94" t="s">
        <v>62</v>
      </c>
      <c r="C269" s="95" t="s">
        <v>62</v>
      </c>
      <c r="D269" s="59">
        <f t="shared" si="46"/>
        <v>112059</v>
      </c>
      <c r="E269" s="53">
        <f t="shared" si="44"/>
        <v>101.63620697474039</v>
      </c>
      <c r="F269" s="175">
        <v>92700</v>
      </c>
      <c r="G269" s="53">
        <f t="shared" si="40"/>
        <v>103.86438247190509</v>
      </c>
      <c r="H269" s="52">
        <v>19359</v>
      </c>
      <c r="I269" s="60">
        <f t="shared" si="41"/>
        <v>92.168158446010281</v>
      </c>
      <c r="J269" s="15"/>
      <c r="K269" s="103" t="s">
        <v>34</v>
      </c>
      <c r="L269" s="72">
        <v>31</v>
      </c>
      <c r="M269" s="61">
        <f t="shared" si="45"/>
        <v>3614.8064516129034</v>
      </c>
      <c r="N269" s="60">
        <f t="shared" si="42"/>
        <v>101.63620697474039</v>
      </c>
    </row>
    <row r="270" spans="2:14" s="88" customFormat="1" ht="12" hidden="1" x14ac:dyDescent="0.15">
      <c r="B270" s="94" t="s">
        <v>63</v>
      </c>
      <c r="C270" s="95" t="s">
        <v>63</v>
      </c>
      <c r="D270" s="59">
        <f t="shared" si="46"/>
        <v>111068</v>
      </c>
      <c r="E270" s="53">
        <f t="shared" si="44"/>
        <v>108.48497279768708</v>
      </c>
      <c r="F270" s="175">
        <v>92264</v>
      </c>
      <c r="G270" s="53">
        <f t="shared" si="40"/>
        <v>110.29766885833831</v>
      </c>
      <c r="H270" s="52">
        <v>18804</v>
      </c>
      <c r="I270" s="60">
        <f t="shared" si="41"/>
        <v>100.38972825796807</v>
      </c>
      <c r="J270" s="15"/>
      <c r="K270" s="103" t="s">
        <v>63</v>
      </c>
      <c r="L270" s="72">
        <v>30</v>
      </c>
      <c r="M270" s="61">
        <f t="shared" si="45"/>
        <v>3702.2666666666669</v>
      </c>
      <c r="N270" s="60">
        <f t="shared" si="42"/>
        <v>108.48497279768708</v>
      </c>
    </row>
    <row r="271" spans="2:14" s="88" customFormat="1" ht="12" hidden="1" x14ac:dyDescent="0.15">
      <c r="B271" s="97" t="s">
        <v>64</v>
      </c>
      <c r="C271" s="98" t="s">
        <v>64</v>
      </c>
      <c r="D271" s="62">
        <f t="shared" si="46"/>
        <v>106611</v>
      </c>
      <c r="E271" s="55">
        <f t="shared" si="44"/>
        <v>107.47076612903226</v>
      </c>
      <c r="F271" s="176">
        <v>89033</v>
      </c>
      <c r="G271" s="55">
        <f t="shared" si="40"/>
        <v>109.94443072363546</v>
      </c>
      <c r="H271" s="54">
        <v>17578</v>
      </c>
      <c r="I271" s="63">
        <f t="shared" si="41"/>
        <v>96.476399560922061</v>
      </c>
      <c r="J271" s="15"/>
      <c r="K271" s="107" t="s">
        <v>64</v>
      </c>
      <c r="L271" s="73">
        <v>31</v>
      </c>
      <c r="M271" s="64">
        <f t="shared" si="45"/>
        <v>3439.0645161290322</v>
      </c>
      <c r="N271" s="63">
        <f t="shared" si="42"/>
        <v>107.47076612903226</v>
      </c>
    </row>
    <row r="272" spans="2:14" s="88" customFormat="1" ht="12" x14ac:dyDescent="0.15">
      <c r="B272" s="94" t="s">
        <v>113</v>
      </c>
      <c r="C272" s="95" t="s">
        <v>114</v>
      </c>
      <c r="D272" s="59">
        <f>F272+H272</f>
        <v>113511</v>
      </c>
      <c r="E272" s="53">
        <f>D272/D260*100</f>
        <v>99.019496663322712</v>
      </c>
      <c r="F272" s="175">
        <v>94503</v>
      </c>
      <c r="G272" s="53">
        <f>F272/F260*100</f>
        <v>98.402698959775918</v>
      </c>
      <c r="H272" s="52">
        <v>19008</v>
      </c>
      <c r="I272" s="60">
        <f>H272/H260*100</f>
        <v>102.20453812237875</v>
      </c>
      <c r="J272" s="74"/>
      <c r="K272" s="94" t="s">
        <v>113</v>
      </c>
      <c r="L272" s="72">
        <v>31</v>
      </c>
      <c r="M272" s="61">
        <f t="shared" si="45"/>
        <v>3661.6451612903224</v>
      </c>
      <c r="N272" s="60">
        <f t="shared" si="42"/>
        <v>99.019496663322712</v>
      </c>
    </row>
    <row r="273" spans="2:14" s="88" customFormat="1" ht="12" x14ac:dyDescent="0.15">
      <c r="B273" s="94" t="s">
        <v>17</v>
      </c>
      <c r="C273" s="95" t="s">
        <v>17</v>
      </c>
      <c r="D273" s="59">
        <f>F273+H273</f>
        <v>113594</v>
      </c>
      <c r="E273" s="53">
        <f>D273/D261*100</f>
        <v>106.3604273368227</v>
      </c>
      <c r="F273" s="175">
        <v>94851</v>
      </c>
      <c r="G273" s="53">
        <f>F273/F261*100</f>
        <v>106.46051967001515</v>
      </c>
      <c r="H273" s="52">
        <v>18743</v>
      </c>
      <c r="I273" s="60">
        <f>H273/H261*100</f>
        <v>105.85677171580255</v>
      </c>
      <c r="J273" s="74"/>
      <c r="K273" s="96" t="s">
        <v>18</v>
      </c>
      <c r="L273" s="72">
        <v>29</v>
      </c>
      <c r="M273" s="61">
        <f t="shared" si="45"/>
        <v>3917.0344827586205</v>
      </c>
      <c r="N273" s="60">
        <f>M273/M261*100</f>
        <v>102.69282639417364</v>
      </c>
    </row>
    <row r="274" spans="2:14" s="88" customFormat="1" ht="12" x14ac:dyDescent="0.15">
      <c r="B274" s="94" t="s">
        <v>69</v>
      </c>
      <c r="C274" s="95" t="s">
        <v>69</v>
      </c>
      <c r="D274" s="59">
        <f>F274+H274</f>
        <v>124135</v>
      </c>
      <c r="E274" s="53">
        <f>D274/D262*100</f>
        <v>106.51798968585624</v>
      </c>
      <c r="F274" s="175">
        <v>104456</v>
      </c>
      <c r="G274" s="53">
        <f t="shared" ref="G274:G283" si="47">F274/F262*100</f>
        <v>108.12578928845001</v>
      </c>
      <c r="H274" s="52">
        <v>19679</v>
      </c>
      <c r="I274" s="60">
        <f t="shared" ref="I274:I283" si="48">H274/H262*100</f>
        <v>98.725731199518378</v>
      </c>
      <c r="J274" s="74"/>
      <c r="K274" s="96" t="s">
        <v>20</v>
      </c>
      <c r="L274" s="72">
        <v>31</v>
      </c>
      <c r="M274" s="61">
        <f t="shared" si="45"/>
        <v>4004.3548387096776</v>
      </c>
      <c r="N274" s="60">
        <f t="shared" ref="N274:N284" si="49">M274/M262*100</f>
        <v>106.51798968585624</v>
      </c>
    </row>
    <row r="275" spans="2:14" s="88" customFormat="1" ht="12" x14ac:dyDescent="0.15">
      <c r="B275" s="94" t="s">
        <v>22</v>
      </c>
      <c r="C275" s="95" t="s">
        <v>22</v>
      </c>
      <c r="D275" s="59">
        <f t="shared" ref="D275" si="50">F275+H275</f>
        <v>124493</v>
      </c>
      <c r="E275" s="53">
        <f t="shared" ref="E275:E283" si="51">D275/D263*100</f>
        <v>107.39932364815901</v>
      </c>
      <c r="F275" s="175">
        <v>104902</v>
      </c>
      <c r="G275" s="53">
        <f t="shared" si="47"/>
        <v>109.6945551128818</v>
      </c>
      <c r="H275" s="52">
        <v>19591</v>
      </c>
      <c r="I275" s="60">
        <f t="shared" si="48"/>
        <v>96.57875277298497</v>
      </c>
      <c r="J275" s="74"/>
      <c r="K275" s="96" t="s">
        <v>22</v>
      </c>
      <c r="L275" s="72">
        <v>30</v>
      </c>
      <c r="M275" s="61">
        <f t="shared" si="45"/>
        <v>4149.7666666666664</v>
      </c>
      <c r="N275" s="60">
        <f t="shared" si="49"/>
        <v>107.39932364815901</v>
      </c>
    </row>
    <row r="276" spans="2:14" s="88" customFormat="1" ht="12" x14ac:dyDescent="0.15">
      <c r="B276" s="94" t="s">
        <v>57</v>
      </c>
      <c r="C276" s="95" t="s">
        <v>24</v>
      </c>
      <c r="D276" s="59">
        <f>F276+H276</f>
        <v>125698</v>
      </c>
      <c r="E276" s="53">
        <f t="shared" si="51"/>
        <v>106.45245979386682</v>
      </c>
      <c r="F276" s="175">
        <v>105370</v>
      </c>
      <c r="G276" s="53">
        <f t="shared" si="47"/>
        <v>107.17482403677936</v>
      </c>
      <c r="H276" s="52">
        <v>20328</v>
      </c>
      <c r="I276" s="60">
        <f t="shared" si="48"/>
        <v>102.85887770075392</v>
      </c>
      <c r="J276" s="74"/>
      <c r="K276" s="96" t="s">
        <v>57</v>
      </c>
      <c r="L276" s="72">
        <v>31</v>
      </c>
      <c r="M276" s="61">
        <f t="shared" si="45"/>
        <v>4054.7741935483873</v>
      </c>
      <c r="N276" s="60">
        <f t="shared" si="49"/>
        <v>106.45245979386682</v>
      </c>
    </row>
    <row r="277" spans="2:14" s="88" customFormat="1" ht="12" x14ac:dyDescent="0.15">
      <c r="B277" s="94" t="s">
        <v>58</v>
      </c>
      <c r="C277" s="95" t="s">
        <v>58</v>
      </c>
      <c r="D277" s="59">
        <f>F277+H277</f>
        <v>121117</v>
      </c>
      <c r="E277" s="53">
        <f t="shared" si="51"/>
        <v>105.22762814943528</v>
      </c>
      <c r="F277" s="175">
        <v>101036</v>
      </c>
      <c r="G277" s="53">
        <f t="shared" si="47"/>
        <v>105.66187697391814</v>
      </c>
      <c r="H277" s="52">
        <v>20081</v>
      </c>
      <c r="I277" s="60">
        <f t="shared" si="48"/>
        <v>103.0958003901838</v>
      </c>
      <c r="J277" s="108"/>
      <c r="K277" s="96" t="s">
        <v>58</v>
      </c>
      <c r="L277" s="72">
        <v>30</v>
      </c>
      <c r="M277" s="61">
        <f t="shared" si="45"/>
        <v>4037.2333333333331</v>
      </c>
      <c r="N277" s="60">
        <f t="shared" si="49"/>
        <v>105.22762814943528</v>
      </c>
    </row>
    <row r="278" spans="2:14" s="88" customFormat="1" ht="12" x14ac:dyDescent="0.15">
      <c r="B278" s="94" t="s">
        <v>27</v>
      </c>
      <c r="C278" s="95" t="s">
        <v>27</v>
      </c>
      <c r="D278" s="59">
        <f t="shared" ref="D278:D283" si="52">F278+H278</f>
        <v>119419</v>
      </c>
      <c r="E278" s="53">
        <f t="shared" si="51"/>
        <v>103.44143582280894</v>
      </c>
      <c r="F278" s="175">
        <v>99750</v>
      </c>
      <c r="G278" s="53">
        <f t="shared" si="47"/>
        <v>104.51811647352207</v>
      </c>
      <c r="H278" s="52">
        <v>19669</v>
      </c>
      <c r="I278" s="60">
        <f t="shared" si="48"/>
        <v>98.305677728908435</v>
      </c>
      <c r="J278" s="108"/>
      <c r="K278" s="103" t="s">
        <v>28</v>
      </c>
      <c r="L278" s="72">
        <v>31</v>
      </c>
      <c r="M278" s="61">
        <f t="shared" si="45"/>
        <v>3852.2258064516127</v>
      </c>
      <c r="N278" s="60">
        <f t="shared" si="49"/>
        <v>103.44143582280894</v>
      </c>
    </row>
    <row r="279" spans="2:14" s="88" customFormat="1" ht="12" x14ac:dyDescent="0.15">
      <c r="B279" s="94" t="s">
        <v>29</v>
      </c>
      <c r="C279" s="95" t="s">
        <v>29</v>
      </c>
      <c r="D279" s="59">
        <f t="shared" si="52"/>
        <v>117934</v>
      </c>
      <c r="E279" s="53">
        <f t="shared" si="51"/>
        <v>106.7440239674882</v>
      </c>
      <c r="F279" s="175">
        <v>98654</v>
      </c>
      <c r="G279" s="53">
        <f t="shared" si="47"/>
        <v>107.74204117293726</v>
      </c>
      <c r="H279" s="52">
        <v>19280</v>
      </c>
      <c r="I279" s="60">
        <f t="shared" si="48"/>
        <v>101.9135215139021</v>
      </c>
      <c r="J279" s="15"/>
      <c r="K279" s="103" t="s">
        <v>30</v>
      </c>
      <c r="L279" s="72">
        <v>31</v>
      </c>
      <c r="M279" s="61">
        <f t="shared" si="45"/>
        <v>3804.3225806451615</v>
      </c>
      <c r="N279" s="60">
        <f t="shared" si="49"/>
        <v>106.7440239674882</v>
      </c>
    </row>
    <row r="280" spans="2:14" s="88" customFormat="1" ht="12" x14ac:dyDescent="0.15">
      <c r="B280" s="94" t="s">
        <v>61</v>
      </c>
      <c r="C280" s="95" t="s">
        <v>61</v>
      </c>
      <c r="D280" s="59">
        <f t="shared" si="52"/>
        <v>114004</v>
      </c>
      <c r="E280" s="53">
        <f t="shared" si="51"/>
        <v>100.25943416967876</v>
      </c>
      <c r="F280" s="175">
        <v>94957</v>
      </c>
      <c r="G280" s="53">
        <f t="shared" si="47"/>
        <v>100.87428559287824</v>
      </c>
      <c r="H280" s="52">
        <v>19047</v>
      </c>
      <c r="I280" s="60">
        <f t="shared" si="48"/>
        <v>97.30268199233717</v>
      </c>
      <c r="J280" s="108"/>
      <c r="K280" s="103" t="s">
        <v>61</v>
      </c>
      <c r="L280" s="72">
        <v>30</v>
      </c>
      <c r="M280" s="61">
        <f t="shared" si="45"/>
        <v>3800.1333333333332</v>
      </c>
      <c r="N280" s="60">
        <f t="shared" si="49"/>
        <v>100.25943416967873</v>
      </c>
    </row>
    <row r="281" spans="2:14" s="88" customFormat="1" ht="12" x14ac:dyDescent="0.15">
      <c r="B281" s="94" t="s">
        <v>62</v>
      </c>
      <c r="C281" s="95" t="s">
        <v>62</v>
      </c>
      <c r="D281" s="59">
        <f t="shared" si="52"/>
        <v>115391</v>
      </c>
      <c r="E281" s="53">
        <f t="shared" si="51"/>
        <v>102.97343363763731</v>
      </c>
      <c r="F281" s="175">
        <v>96350</v>
      </c>
      <c r="G281" s="53">
        <f t="shared" si="47"/>
        <v>103.93743257820928</v>
      </c>
      <c r="H281" s="52">
        <v>19041</v>
      </c>
      <c r="I281" s="60">
        <f t="shared" si="48"/>
        <v>98.357353169068645</v>
      </c>
      <c r="J281" s="108"/>
      <c r="K281" s="103" t="s">
        <v>34</v>
      </c>
      <c r="L281" s="72">
        <v>31</v>
      </c>
      <c r="M281" s="61">
        <f t="shared" si="45"/>
        <v>3722.2903225806454</v>
      </c>
      <c r="N281" s="60">
        <f t="shared" si="49"/>
        <v>102.97343363763731</v>
      </c>
    </row>
    <row r="282" spans="2:14" s="88" customFormat="1" ht="12" x14ac:dyDescent="0.15">
      <c r="B282" s="94" t="s">
        <v>63</v>
      </c>
      <c r="C282" s="95" t="s">
        <v>63</v>
      </c>
      <c r="D282" s="59">
        <f t="shared" si="52"/>
        <v>109621</v>
      </c>
      <c r="E282" s="53">
        <f t="shared" si="51"/>
        <v>98.697194511470457</v>
      </c>
      <c r="F282" s="175">
        <v>90951</v>
      </c>
      <c r="G282" s="53">
        <f t="shared" si="47"/>
        <v>98.576909737275642</v>
      </c>
      <c r="H282" s="52">
        <v>18670</v>
      </c>
      <c r="I282" s="60">
        <f t="shared" si="48"/>
        <v>99.28738566262497</v>
      </c>
      <c r="J282" s="15"/>
      <c r="K282" s="103" t="s">
        <v>63</v>
      </c>
      <c r="L282" s="72">
        <v>30</v>
      </c>
      <c r="M282" s="61">
        <f t="shared" si="45"/>
        <v>3654.0333333333333</v>
      </c>
      <c r="N282" s="60">
        <f t="shared" si="49"/>
        <v>98.697194511470443</v>
      </c>
    </row>
    <row r="283" spans="2:14" s="88" customFormat="1" ht="12" x14ac:dyDescent="0.15">
      <c r="B283" s="97" t="s">
        <v>64</v>
      </c>
      <c r="C283" s="98" t="s">
        <v>64</v>
      </c>
      <c r="D283" s="62">
        <f t="shared" si="52"/>
        <v>107084</v>
      </c>
      <c r="E283" s="55">
        <f t="shared" si="51"/>
        <v>100.44366903978013</v>
      </c>
      <c r="F283" s="176">
        <v>89285</v>
      </c>
      <c r="G283" s="55">
        <f t="shared" si="47"/>
        <v>100.28304111958488</v>
      </c>
      <c r="H283" s="54">
        <v>17799</v>
      </c>
      <c r="I283" s="63">
        <f t="shared" si="48"/>
        <v>101.25725338491296</v>
      </c>
      <c r="J283" s="15"/>
      <c r="K283" s="107" t="s">
        <v>64</v>
      </c>
      <c r="L283" s="73">
        <v>31</v>
      </c>
      <c r="M283" s="64">
        <f t="shared" si="45"/>
        <v>3454.3225806451615</v>
      </c>
      <c r="N283" s="63">
        <f t="shared" si="49"/>
        <v>100.44366903978015</v>
      </c>
    </row>
    <row r="284" spans="2:14" s="88" customFormat="1" ht="12" x14ac:dyDescent="0.15">
      <c r="B284" s="94" t="s">
        <v>115</v>
      </c>
      <c r="C284" s="95" t="s">
        <v>116</v>
      </c>
      <c r="D284" s="59">
        <f>F284+H284</f>
        <v>112460</v>
      </c>
      <c r="E284" s="53">
        <f>D284/D272*100</f>
        <v>99.074098545515412</v>
      </c>
      <c r="F284" s="175">
        <v>93476</v>
      </c>
      <c r="G284" s="53">
        <f>F284/F272*100</f>
        <v>98.913262012846147</v>
      </c>
      <c r="H284" s="52">
        <v>18984</v>
      </c>
      <c r="I284" s="60">
        <f>H284/H272*100</f>
        <v>99.87373737373737</v>
      </c>
      <c r="J284" s="74"/>
      <c r="K284" s="94" t="s">
        <v>115</v>
      </c>
      <c r="L284" s="72">
        <v>31</v>
      </c>
      <c r="M284" s="61">
        <f t="shared" si="45"/>
        <v>3627.7419354838707</v>
      </c>
      <c r="N284" s="60">
        <f t="shared" si="49"/>
        <v>99.074098545515412</v>
      </c>
    </row>
    <row r="285" spans="2:14" s="88" customFormat="1" ht="12" x14ac:dyDescent="0.15">
      <c r="B285" s="94" t="s">
        <v>17</v>
      </c>
      <c r="C285" s="95" t="s">
        <v>17</v>
      </c>
      <c r="D285" s="59">
        <f>F285+H285</f>
        <v>106194</v>
      </c>
      <c r="E285" s="53">
        <f>D285/D273*100</f>
        <v>93.485571421025753</v>
      </c>
      <c r="F285" s="175">
        <v>88641</v>
      </c>
      <c r="G285" s="53">
        <f>F285/F273*100</f>
        <v>93.452889268431534</v>
      </c>
      <c r="H285" s="52">
        <v>17553</v>
      </c>
      <c r="I285" s="60">
        <f>H285/H273*100</f>
        <v>93.65096302619645</v>
      </c>
      <c r="J285" s="74"/>
      <c r="K285" s="96" t="s">
        <v>18</v>
      </c>
      <c r="L285" s="72">
        <v>28</v>
      </c>
      <c r="M285" s="61">
        <f t="shared" si="45"/>
        <v>3792.6428571428573</v>
      </c>
      <c r="N285" s="60">
        <f>M285/M273*100</f>
        <v>96.824341828919543</v>
      </c>
    </row>
    <row r="286" spans="2:14" s="88" customFormat="1" ht="12" x14ac:dyDescent="0.15">
      <c r="B286" s="94" t="s">
        <v>69</v>
      </c>
      <c r="C286" s="95" t="s">
        <v>69</v>
      </c>
      <c r="D286" s="59">
        <f>F286+H286</f>
        <v>120450</v>
      </c>
      <c r="E286" s="53">
        <f>D286/D274*100</f>
        <v>97.031457687195385</v>
      </c>
      <c r="F286" s="175">
        <v>100800</v>
      </c>
      <c r="G286" s="53">
        <f t="shared" ref="G286:G295" si="53">F286/F274*100</f>
        <v>96.499961706364402</v>
      </c>
      <c r="H286" s="52">
        <v>19650</v>
      </c>
      <c r="I286" s="60">
        <f t="shared" ref="I286:I295" si="54">H286/H274*100</f>
        <v>99.852634788353072</v>
      </c>
      <c r="J286" s="74"/>
      <c r="K286" s="96" t="s">
        <v>20</v>
      </c>
      <c r="L286" s="72">
        <v>31</v>
      </c>
      <c r="M286" s="61">
        <f t="shared" si="45"/>
        <v>3885.483870967742</v>
      </c>
      <c r="N286" s="60">
        <f t="shared" ref="N286:N296" si="55">M286/M274*100</f>
        <v>97.031457687195385</v>
      </c>
    </row>
    <row r="287" spans="2:14" s="88" customFormat="1" ht="12" x14ac:dyDescent="0.15">
      <c r="B287" s="94" t="s">
        <v>22</v>
      </c>
      <c r="C287" s="95" t="s">
        <v>22</v>
      </c>
      <c r="D287" s="59">
        <f t="shared" ref="D287" si="56">F287+H287</f>
        <v>118299</v>
      </c>
      <c r="E287" s="53">
        <f t="shared" ref="E287:E295" si="57">D287/D275*100</f>
        <v>95.024619858144632</v>
      </c>
      <c r="F287" s="175">
        <v>98624</v>
      </c>
      <c r="G287" s="53">
        <f t="shared" si="53"/>
        <v>94.015366723227388</v>
      </c>
      <c r="H287" s="52">
        <v>19675</v>
      </c>
      <c r="I287" s="60">
        <f t="shared" si="54"/>
        <v>100.42876831197999</v>
      </c>
      <c r="J287" s="74"/>
      <c r="K287" s="96" t="s">
        <v>22</v>
      </c>
      <c r="L287" s="72">
        <v>30</v>
      </c>
      <c r="M287" s="61">
        <f t="shared" si="45"/>
        <v>3943.3</v>
      </c>
      <c r="N287" s="60">
        <f t="shared" si="55"/>
        <v>95.024619858144646</v>
      </c>
    </row>
    <row r="288" spans="2:14" s="88" customFormat="1" ht="12" x14ac:dyDescent="0.15">
      <c r="B288" s="94" t="s">
        <v>57</v>
      </c>
      <c r="C288" s="95" t="s">
        <v>24</v>
      </c>
      <c r="D288" s="59">
        <f>F288+H288</f>
        <v>119807</v>
      </c>
      <c r="E288" s="53">
        <f t="shared" si="57"/>
        <v>95.313370141131912</v>
      </c>
      <c r="F288" s="175">
        <v>99079</v>
      </c>
      <c r="G288" s="53">
        <f t="shared" si="53"/>
        <v>94.029609945904895</v>
      </c>
      <c r="H288" s="52">
        <v>20728</v>
      </c>
      <c r="I288" s="60">
        <f t="shared" si="54"/>
        <v>101.96772924045652</v>
      </c>
      <c r="J288" s="74"/>
      <c r="K288" s="96" t="s">
        <v>57</v>
      </c>
      <c r="L288" s="72">
        <v>31</v>
      </c>
      <c r="M288" s="61">
        <f t="shared" si="45"/>
        <v>3864.7419354838707</v>
      </c>
      <c r="N288" s="60">
        <f t="shared" si="55"/>
        <v>95.313370141131912</v>
      </c>
    </row>
    <row r="289" spans="2:14" s="88" customFormat="1" ht="12" x14ac:dyDescent="0.15">
      <c r="B289" s="94" t="s">
        <v>58</v>
      </c>
      <c r="C289" s="95" t="s">
        <v>58</v>
      </c>
      <c r="D289" s="59">
        <f>F289+H289</f>
        <v>117523</v>
      </c>
      <c r="E289" s="53">
        <f t="shared" si="57"/>
        <v>97.032621349604099</v>
      </c>
      <c r="F289" s="175">
        <v>98005</v>
      </c>
      <c r="G289" s="53">
        <f t="shared" si="53"/>
        <v>97.000079179698332</v>
      </c>
      <c r="H289" s="52">
        <v>19518</v>
      </c>
      <c r="I289" s="60">
        <f t="shared" si="54"/>
        <v>97.196354763209001</v>
      </c>
      <c r="J289" s="108"/>
      <c r="K289" s="96" t="s">
        <v>58</v>
      </c>
      <c r="L289" s="72">
        <v>30</v>
      </c>
      <c r="M289" s="61">
        <f t="shared" si="45"/>
        <v>3917.4333333333334</v>
      </c>
      <c r="N289" s="60">
        <f t="shared" si="55"/>
        <v>97.032621349604113</v>
      </c>
    </row>
    <row r="290" spans="2:14" s="88" customFormat="1" ht="12" x14ac:dyDescent="0.15">
      <c r="B290" s="94" t="s">
        <v>27</v>
      </c>
      <c r="C290" s="95" t="s">
        <v>27</v>
      </c>
      <c r="D290" s="59">
        <f t="shared" ref="D290:D295" si="58">F290+H290</f>
        <v>117384</v>
      </c>
      <c r="E290" s="53">
        <f t="shared" si="57"/>
        <v>98.295916060258421</v>
      </c>
      <c r="F290" s="175">
        <v>98075</v>
      </c>
      <c r="G290" s="53">
        <f t="shared" si="53"/>
        <v>98.320802005012524</v>
      </c>
      <c r="H290" s="52">
        <v>19309</v>
      </c>
      <c r="I290" s="60">
        <f t="shared" si="54"/>
        <v>98.169708678631352</v>
      </c>
      <c r="J290" s="108"/>
      <c r="K290" s="103" t="s">
        <v>28</v>
      </c>
      <c r="L290" s="72">
        <v>31</v>
      </c>
      <c r="M290" s="61">
        <f t="shared" si="45"/>
        <v>3786.5806451612902</v>
      </c>
      <c r="N290" s="60">
        <f t="shared" si="55"/>
        <v>98.295916060258421</v>
      </c>
    </row>
    <row r="291" spans="2:14" s="88" customFormat="1" ht="12" x14ac:dyDescent="0.15">
      <c r="B291" s="94" t="s">
        <v>29</v>
      </c>
      <c r="C291" s="95" t="s">
        <v>29</v>
      </c>
      <c r="D291" s="59">
        <f t="shared" si="58"/>
        <v>113997</v>
      </c>
      <c r="E291" s="53">
        <f t="shared" si="57"/>
        <v>96.661692132887893</v>
      </c>
      <c r="F291" s="175">
        <v>95485</v>
      </c>
      <c r="G291" s="53">
        <f t="shared" si="53"/>
        <v>96.787763293936379</v>
      </c>
      <c r="H291" s="52">
        <v>18512</v>
      </c>
      <c r="I291" s="60">
        <f t="shared" si="54"/>
        <v>96.016597510373444</v>
      </c>
      <c r="J291" s="15"/>
      <c r="K291" s="103" t="s">
        <v>30</v>
      </c>
      <c r="L291" s="72">
        <v>31</v>
      </c>
      <c r="M291" s="61">
        <f t="shared" si="45"/>
        <v>3677.3225806451615</v>
      </c>
      <c r="N291" s="60">
        <f t="shared" si="55"/>
        <v>96.661692132887893</v>
      </c>
    </row>
    <row r="292" spans="2:14" s="88" customFormat="1" ht="12" x14ac:dyDescent="0.15">
      <c r="B292" s="94" t="s">
        <v>61</v>
      </c>
      <c r="C292" s="95" t="s">
        <v>61</v>
      </c>
      <c r="D292" s="59">
        <f t="shared" si="58"/>
        <v>113553</v>
      </c>
      <c r="E292" s="53">
        <f t="shared" si="57"/>
        <v>99.604399845619454</v>
      </c>
      <c r="F292" s="175">
        <v>94388</v>
      </c>
      <c r="G292" s="53">
        <f t="shared" si="53"/>
        <v>99.40078140632076</v>
      </c>
      <c r="H292" s="52">
        <v>19165</v>
      </c>
      <c r="I292" s="60">
        <f t="shared" si="54"/>
        <v>100.61952013440435</v>
      </c>
      <c r="J292" s="108"/>
      <c r="K292" s="103" t="s">
        <v>61</v>
      </c>
      <c r="L292" s="72">
        <v>30</v>
      </c>
      <c r="M292" s="61">
        <f t="shared" si="45"/>
        <v>3785.1</v>
      </c>
      <c r="N292" s="60">
        <f t="shared" si="55"/>
        <v>99.604399845619454</v>
      </c>
    </row>
    <row r="293" spans="2:14" s="88" customFormat="1" ht="12" x14ac:dyDescent="0.15">
      <c r="B293" s="94" t="s">
        <v>62</v>
      </c>
      <c r="C293" s="95" t="s">
        <v>62</v>
      </c>
      <c r="D293" s="59">
        <f t="shared" si="58"/>
        <v>115105</v>
      </c>
      <c r="E293" s="53">
        <f t="shared" si="57"/>
        <v>99.752147047863346</v>
      </c>
      <c r="F293" s="175">
        <v>95375</v>
      </c>
      <c r="G293" s="53">
        <f t="shared" si="53"/>
        <v>98.988064348728585</v>
      </c>
      <c r="H293" s="52">
        <v>19730</v>
      </c>
      <c r="I293" s="60">
        <f t="shared" si="54"/>
        <v>103.61850743133239</v>
      </c>
      <c r="J293" s="108"/>
      <c r="K293" s="103" t="s">
        <v>34</v>
      </c>
      <c r="L293" s="72">
        <v>31</v>
      </c>
      <c r="M293" s="61">
        <f t="shared" si="45"/>
        <v>3713.0645161290322</v>
      </c>
      <c r="N293" s="60">
        <f t="shared" si="55"/>
        <v>99.752147047863346</v>
      </c>
    </row>
    <row r="294" spans="2:14" s="88" customFormat="1" ht="12" x14ac:dyDescent="0.15">
      <c r="B294" s="94" t="s">
        <v>63</v>
      </c>
      <c r="C294" s="95" t="s">
        <v>63</v>
      </c>
      <c r="D294" s="59">
        <f t="shared" si="58"/>
        <v>108553</v>
      </c>
      <c r="E294" s="53">
        <f t="shared" si="57"/>
        <v>99.025734120287169</v>
      </c>
      <c r="F294" s="175">
        <v>89751</v>
      </c>
      <c r="G294" s="53">
        <f t="shared" si="53"/>
        <v>98.68060823960154</v>
      </c>
      <c r="H294" s="52">
        <v>18802</v>
      </c>
      <c r="I294" s="60">
        <f t="shared" si="54"/>
        <v>100.70701660417782</v>
      </c>
      <c r="J294" s="15"/>
      <c r="K294" s="103" t="s">
        <v>63</v>
      </c>
      <c r="L294" s="72">
        <v>30</v>
      </c>
      <c r="M294" s="61">
        <f t="shared" si="45"/>
        <v>3618.4333333333334</v>
      </c>
      <c r="N294" s="60">
        <f t="shared" si="55"/>
        <v>99.025734120287183</v>
      </c>
    </row>
    <row r="295" spans="2:14" s="88" customFormat="1" ht="12" x14ac:dyDescent="0.15">
      <c r="B295" s="97" t="s">
        <v>64</v>
      </c>
      <c r="C295" s="98" t="s">
        <v>64</v>
      </c>
      <c r="D295" s="62">
        <f t="shared" si="58"/>
        <v>103646</v>
      </c>
      <c r="E295" s="55">
        <f t="shared" si="57"/>
        <v>96.789436330357475</v>
      </c>
      <c r="F295" s="176">
        <v>85487</v>
      </c>
      <c r="G295" s="55">
        <f t="shared" si="53"/>
        <v>95.746205969647761</v>
      </c>
      <c r="H295" s="54">
        <v>18159</v>
      </c>
      <c r="I295" s="63">
        <f t="shared" si="54"/>
        <v>102.0225855385134</v>
      </c>
      <c r="J295" s="15"/>
      <c r="K295" s="107" t="s">
        <v>64</v>
      </c>
      <c r="L295" s="73">
        <v>31</v>
      </c>
      <c r="M295" s="64">
        <f t="shared" si="45"/>
        <v>3343.4193548387098</v>
      </c>
      <c r="N295" s="63">
        <f t="shared" si="55"/>
        <v>96.789436330357475</v>
      </c>
    </row>
    <row r="296" spans="2:14" s="88" customFormat="1" ht="12" x14ac:dyDescent="0.15">
      <c r="B296" s="94" t="s">
        <v>150</v>
      </c>
      <c r="C296" s="95" t="s">
        <v>151</v>
      </c>
      <c r="D296" s="59">
        <f t="shared" ref="D296:D307" si="59">F296+H296</f>
        <v>108944</v>
      </c>
      <c r="E296" s="53">
        <f>D296/D284*100</f>
        <v>96.873555041792642</v>
      </c>
      <c r="F296" s="52">
        <v>90572</v>
      </c>
      <c r="G296" s="53">
        <f>F296/F284*100</f>
        <v>96.893320210535322</v>
      </c>
      <c r="H296" s="52">
        <v>18372</v>
      </c>
      <c r="I296" s="60">
        <f>H296/H284*100</f>
        <v>96.77623261694059</v>
      </c>
      <c r="J296" s="74"/>
      <c r="K296" s="94" t="s">
        <v>150</v>
      </c>
      <c r="L296" s="72">
        <v>31</v>
      </c>
      <c r="M296" s="61">
        <f t="shared" ref="M296:M307" si="60">D296/L296</f>
        <v>3514.3225806451615</v>
      </c>
      <c r="N296" s="60">
        <f t="shared" si="55"/>
        <v>96.873555041792642</v>
      </c>
    </row>
    <row r="297" spans="2:14" s="168" customFormat="1" ht="12" x14ac:dyDescent="0.15">
      <c r="B297" s="164" t="s">
        <v>17</v>
      </c>
      <c r="C297" s="165" t="s">
        <v>17</v>
      </c>
      <c r="D297" s="59">
        <f t="shared" si="59"/>
        <v>103210</v>
      </c>
      <c r="E297" s="53">
        <f>D297/D285*100</f>
        <v>97.190048401981272</v>
      </c>
      <c r="F297" s="52">
        <v>85708</v>
      </c>
      <c r="G297" s="53">
        <f>F297/F285*100</f>
        <v>96.691147437416092</v>
      </c>
      <c r="H297" s="52">
        <v>17502</v>
      </c>
      <c r="I297" s="60">
        <f>H297/H285*100</f>
        <v>99.709451375833197</v>
      </c>
      <c r="J297" s="166"/>
      <c r="K297" s="167" t="s">
        <v>18</v>
      </c>
      <c r="L297" s="72">
        <v>28</v>
      </c>
      <c r="M297" s="61">
        <f t="shared" si="60"/>
        <v>3686.0714285714284</v>
      </c>
      <c r="N297" s="60">
        <f>M297/M285*100</f>
        <v>97.190048401981272</v>
      </c>
    </row>
    <row r="298" spans="2:14" s="88" customFormat="1" ht="12" x14ac:dyDescent="0.15">
      <c r="B298" s="94" t="s">
        <v>69</v>
      </c>
      <c r="C298" s="95" t="s">
        <v>69</v>
      </c>
      <c r="D298" s="59">
        <f t="shared" si="59"/>
        <v>115281</v>
      </c>
      <c r="E298" s="53">
        <f>D298/D286*100</f>
        <v>95.708592777085926</v>
      </c>
      <c r="F298" s="52">
        <v>95599</v>
      </c>
      <c r="G298" s="53">
        <f t="shared" ref="G298:G307" si="61">F298/F286*100</f>
        <v>94.840277777777786</v>
      </c>
      <c r="H298" s="52">
        <v>19682</v>
      </c>
      <c r="I298" s="60">
        <f t="shared" ref="I298:I307" si="62">H298/H286*100</f>
        <v>100.16284987277353</v>
      </c>
      <c r="J298" s="74"/>
      <c r="K298" s="96" t="s">
        <v>20</v>
      </c>
      <c r="L298" s="72">
        <v>31</v>
      </c>
      <c r="M298" s="61">
        <f t="shared" si="60"/>
        <v>3718.7419354838707</v>
      </c>
      <c r="N298" s="60">
        <f t="shared" ref="N298:N308" si="63">M298/M286*100</f>
        <v>95.708592777085926</v>
      </c>
    </row>
    <row r="299" spans="2:14" s="88" customFormat="1" ht="12" x14ac:dyDescent="0.15">
      <c r="B299" s="94" t="s">
        <v>22</v>
      </c>
      <c r="C299" s="95" t="s">
        <v>22</v>
      </c>
      <c r="D299" s="59">
        <f t="shared" si="59"/>
        <v>109785</v>
      </c>
      <c r="E299" s="53">
        <f t="shared" ref="E299:E307" si="64">D299/D287*100</f>
        <v>92.802982273730123</v>
      </c>
      <c r="F299" s="52">
        <v>89991</v>
      </c>
      <c r="G299" s="53">
        <f t="shared" si="61"/>
        <v>91.246552563270598</v>
      </c>
      <c r="H299" s="52">
        <v>19794</v>
      </c>
      <c r="I299" s="60">
        <f t="shared" si="62"/>
        <v>100.60482846251588</v>
      </c>
      <c r="J299" s="74"/>
      <c r="K299" s="96" t="s">
        <v>22</v>
      </c>
      <c r="L299" s="72">
        <v>30</v>
      </c>
      <c r="M299" s="61">
        <f t="shared" si="60"/>
        <v>3659.5</v>
      </c>
      <c r="N299" s="60">
        <f t="shared" si="63"/>
        <v>92.802982273730123</v>
      </c>
    </row>
    <row r="300" spans="2:14" s="88" customFormat="1" ht="12" x14ac:dyDescent="0.15">
      <c r="B300" s="94" t="s">
        <v>57</v>
      </c>
      <c r="C300" s="95" t="s">
        <v>24</v>
      </c>
      <c r="D300" s="59">
        <f t="shared" si="59"/>
        <v>110675</v>
      </c>
      <c r="E300" s="53">
        <f t="shared" si="64"/>
        <v>92.377740866560387</v>
      </c>
      <c r="F300" s="52">
        <v>91526</v>
      </c>
      <c r="G300" s="53">
        <f t="shared" si="61"/>
        <v>92.376790238092838</v>
      </c>
      <c r="H300" s="52">
        <v>19149</v>
      </c>
      <c r="I300" s="60">
        <f t="shared" si="62"/>
        <v>92.382284832111154</v>
      </c>
      <c r="J300" s="74"/>
      <c r="K300" s="96" t="s">
        <v>57</v>
      </c>
      <c r="L300" s="72">
        <v>31</v>
      </c>
      <c r="M300" s="61">
        <f t="shared" si="60"/>
        <v>3570.1612903225805</v>
      </c>
      <c r="N300" s="60">
        <f t="shared" si="63"/>
        <v>92.377740866560387</v>
      </c>
    </row>
    <row r="301" spans="2:14" s="168" customFormat="1" ht="12" x14ac:dyDescent="0.15">
      <c r="B301" s="164" t="s">
        <v>58</v>
      </c>
      <c r="C301" s="165" t="s">
        <v>58</v>
      </c>
      <c r="D301" s="59">
        <f t="shared" si="59"/>
        <v>110640</v>
      </c>
      <c r="E301" s="53">
        <f t="shared" si="64"/>
        <v>94.143274082520009</v>
      </c>
      <c r="F301" s="52">
        <v>90536</v>
      </c>
      <c r="G301" s="53">
        <f t="shared" si="61"/>
        <v>92.378960257129734</v>
      </c>
      <c r="H301" s="52">
        <v>20104</v>
      </c>
      <c r="I301" s="60">
        <f t="shared" si="62"/>
        <v>103.00235679885235</v>
      </c>
      <c r="J301" s="169"/>
      <c r="K301" s="167" t="s">
        <v>58</v>
      </c>
      <c r="L301" s="72">
        <v>30</v>
      </c>
      <c r="M301" s="61">
        <f t="shared" si="60"/>
        <v>3688</v>
      </c>
      <c r="N301" s="60">
        <f t="shared" si="63"/>
        <v>94.143274082520009</v>
      </c>
    </row>
    <row r="302" spans="2:14" s="88" customFormat="1" ht="12" x14ac:dyDescent="0.15">
      <c r="B302" s="94" t="s">
        <v>27</v>
      </c>
      <c r="C302" s="95" t="s">
        <v>27</v>
      </c>
      <c r="D302" s="59">
        <f t="shared" si="59"/>
        <v>111615</v>
      </c>
      <c r="E302" s="53">
        <f t="shared" si="64"/>
        <v>95.085360866898384</v>
      </c>
      <c r="F302" s="52">
        <v>91337</v>
      </c>
      <c r="G302" s="53">
        <f t="shared" si="61"/>
        <v>93.12974764211063</v>
      </c>
      <c r="H302" s="52">
        <v>20278</v>
      </c>
      <c r="I302" s="60">
        <f t="shared" si="62"/>
        <v>105.01838520896992</v>
      </c>
      <c r="J302" s="108"/>
      <c r="K302" s="103" t="s">
        <v>28</v>
      </c>
      <c r="L302" s="72">
        <v>31</v>
      </c>
      <c r="M302" s="61">
        <f t="shared" si="60"/>
        <v>3600.483870967742</v>
      </c>
      <c r="N302" s="60">
        <f t="shared" si="63"/>
        <v>95.085360866898384</v>
      </c>
    </row>
    <row r="303" spans="2:14" s="88" customFormat="1" ht="12" x14ac:dyDescent="0.15">
      <c r="B303" s="94" t="s">
        <v>29</v>
      </c>
      <c r="C303" s="95" t="s">
        <v>29</v>
      </c>
      <c r="D303" s="59">
        <f t="shared" si="59"/>
        <v>110775</v>
      </c>
      <c r="E303" s="53">
        <f t="shared" si="64"/>
        <v>97.17360983183768</v>
      </c>
      <c r="F303" s="52">
        <v>90886</v>
      </c>
      <c r="G303" s="53">
        <f t="shared" si="61"/>
        <v>95.183536681154109</v>
      </c>
      <c r="H303" s="52">
        <v>19889</v>
      </c>
      <c r="I303" s="60">
        <f t="shared" si="62"/>
        <v>107.43841832324978</v>
      </c>
      <c r="J303" s="15"/>
      <c r="K303" s="103" t="s">
        <v>30</v>
      </c>
      <c r="L303" s="72">
        <v>31</v>
      </c>
      <c r="M303" s="61">
        <f t="shared" si="60"/>
        <v>3573.3870967741937</v>
      </c>
      <c r="N303" s="60">
        <f t="shared" si="63"/>
        <v>97.17360983183768</v>
      </c>
    </row>
    <row r="304" spans="2:14" s="88" customFormat="1" ht="12" x14ac:dyDescent="0.15">
      <c r="B304" s="94" t="s">
        <v>61</v>
      </c>
      <c r="C304" s="95" t="s">
        <v>61</v>
      </c>
      <c r="D304" s="59">
        <f t="shared" si="59"/>
        <v>108031</v>
      </c>
      <c r="E304" s="53">
        <f t="shared" si="64"/>
        <v>95.137072556427398</v>
      </c>
      <c r="F304" s="52">
        <v>88013</v>
      </c>
      <c r="G304" s="53">
        <f t="shared" si="61"/>
        <v>93.245963469932619</v>
      </c>
      <c r="H304" s="52">
        <v>20018</v>
      </c>
      <c r="I304" s="60">
        <f t="shared" si="62"/>
        <v>104.45082181059222</v>
      </c>
      <c r="J304" s="108"/>
      <c r="K304" s="103" t="s">
        <v>61</v>
      </c>
      <c r="L304" s="72">
        <v>30</v>
      </c>
      <c r="M304" s="61">
        <f t="shared" si="60"/>
        <v>3601.0333333333333</v>
      </c>
      <c r="N304" s="60">
        <f t="shared" si="63"/>
        <v>95.137072556427398</v>
      </c>
    </row>
    <row r="305" spans="2:14" s="88" customFormat="1" ht="12" x14ac:dyDescent="0.15">
      <c r="B305" s="94" t="s">
        <v>62</v>
      </c>
      <c r="C305" s="95" t="s">
        <v>62</v>
      </c>
      <c r="D305" s="59">
        <f t="shared" si="59"/>
        <v>107676</v>
      </c>
      <c r="E305" s="53">
        <f t="shared" si="64"/>
        <v>93.545892880413533</v>
      </c>
      <c r="F305" s="52">
        <v>87710</v>
      </c>
      <c r="G305" s="53">
        <f t="shared" si="61"/>
        <v>91.963302752293572</v>
      </c>
      <c r="H305" s="52">
        <v>19966</v>
      </c>
      <c r="I305" s="60">
        <f t="shared" si="62"/>
        <v>101.19614799797263</v>
      </c>
      <c r="J305" s="108"/>
      <c r="K305" s="103" t="s">
        <v>34</v>
      </c>
      <c r="L305" s="72">
        <v>31</v>
      </c>
      <c r="M305" s="61">
        <f t="shared" si="60"/>
        <v>3473.4193548387098</v>
      </c>
      <c r="N305" s="60">
        <f t="shared" si="63"/>
        <v>93.545892880413533</v>
      </c>
    </row>
    <row r="306" spans="2:14" s="88" customFormat="1" ht="12" x14ac:dyDescent="0.15">
      <c r="B306" s="94" t="s">
        <v>63</v>
      </c>
      <c r="C306" s="95" t="s">
        <v>63</v>
      </c>
      <c r="D306" s="59">
        <f t="shared" si="59"/>
        <v>100885</v>
      </c>
      <c r="E306" s="53">
        <f t="shared" si="64"/>
        <v>92.936169428758291</v>
      </c>
      <c r="F306" s="52">
        <v>81236</v>
      </c>
      <c r="G306" s="53">
        <f t="shared" si="61"/>
        <v>90.512640527682137</v>
      </c>
      <c r="H306" s="52">
        <v>19649</v>
      </c>
      <c r="I306" s="60">
        <f t="shared" si="62"/>
        <v>104.5048399106478</v>
      </c>
      <c r="J306" s="15"/>
      <c r="K306" s="103" t="s">
        <v>63</v>
      </c>
      <c r="L306" s="72">
        <v>30</v>
      </c>
      <c r="M306" s="61">
        <f t="shared" si="60"/>
        <v>3362.8333333333335</v>
      </c>
      <c r="N306" s="60">
        <f t="shared" si="63"/>
        <v>92.936169428758305</v>
      </c>
    </row>
    <row r="307" spans="2:14" s="88" customFormat="1" ht="12" x14ac:dyDescent="0.15">
      <c r="B307" s="97" t="s">
        <v>64</v>
      </c>
      <c r="C307" s="98" t="s">
        <v>64</v>
      </c>
      <c r="D307" s="62">
        <f t="shared" si="59"/>
        <v>98970</v>
      </c>
      <c r="E307" s="55">
        <f t="shared" si="64"/>
        <v>95.488489666750283</v>
      </c>
      <c r="F307" s="54">
        <v>79673</v>
      </c>
      <c r="G307" s="55">
        <f t="shared" si="61"/>
        <v>93.198965924643517</v>
      </c>
      <c r="H307" s="54">
        <v>19297</v>
      </c>
      <c r="I307" s="63">
        <f t="shared" si="62"/>
        <v>106.2668649154689</v>
      </c>
      <c r="J307" s="15"/>
      <c r="K307" s="107" t="s">
        <v>64</v>
      </c>
      <c r="L307" s="73">
        <v>31</v>
      </c>
      <c r="M307" s="64">
        <f t="shared" si="60"/>
        <v>3192.5806451612902</v>
      </c>
      <c r="N307" s="63">
        <f>M307/M295*100</f>
        <v>95.488489666750269</v>
      </c>
    </row>
    <row r="308" spans="2:14" s="88" customFormat="1" ht="12" x14ac:dyDescent="0.15">
      <c r="B308" s="94" t="s">
        <v>153</v>
      </c>
      <c r="C308" s="95" t="s">
        <v>154</v>
      </c>
      <c r="D308" s="59">
        <f t="shared" ref="D308:D319" si="65">F308+H308</f>
        <v>102694</v>
      </c>
      <c r="E308" s="53">
        <f>D308/D296*100</f>
        <v>94.26310765163754</v>
      </c>
      <c r="F308" s="52">
        <v>83763</v>
      </c>
      <c r="G308" s="53">
        <f>F308/F296*100</f>
        <v>92.482224086914272</v>
      </c>
      <c r="H308" s="52">
        <v>18931</v>
      </c>
      <c r="I308" s="60">
        <f>H308/H296*100</f>
        <v>103.04267363379056</v>
      </c>
      <c r="J308" s="74"/>
      <c r="K308" s="94" t="s">
        <v>153</v>
      </c>
      <c r="L308" s="72">
        <v>31</v>
      </c>
      <c r="M308" s="61">
        <f t="shared" ref="M308:M319" si="66">D308/L308</f>
        <v>3312.7096774193546</v>
      </c>
      <c r="N308" s="60">
        <f t="shared" si="63"/>
        <v>94.263107651637526</v>
      </c>
    </row>
    <row r="309" spans="2:14" s="168" customFormat="1" ht="12" x14ac:dyDescent="0.15">
      <c r="B309" s="164" t="s">
        <v>68</v>
      </c>
      <c r="C309" s="165" t="s">
        <v>68</v>
      </c>
      <c r="D309" s="59">
        <f t="shared" si="65"/>
        <v>96412</v>
      </c>
      <c r="E309" s="53">
        <f>D309/D297*100</f>
        <v>93.413428931305106</v>
      </c>
      <c r="F309" s="52">
        <v>77888</v>
      </c>
      <c r="G309" s="53">
        <f>F309/F297*100</f>
        <v>90.87599757315536</v>
      </c>
      <c r="H309" s="52">
        <v>18524</v>
      </c>
      <c r="I309" s="60">
        <f>H309/H297*100</f>
        <v>105.8393326476974</v>
      </c>
      <c r="J309" s="166"/>
      <c r="K309" s="167" t="s">
        <v>18</v>
      </c>
      <c r="L309" s="72">
        <v>28</v>
      </c>
      <c r="M309" s="61">
        <f t="shared" si="66"/>
        <v>3443.2857142857142</v>
      </c>
      <c r="N309" s="60">
        <f>M309/M297*100</f>
        <v>93.413428931305106</v>
      </c>
    </row>
    <row r="310" spans="2:14" s="88" customFormat="1" ht="12" x14ac:dyDescent="0.15">
      <c r="B310" s="94" t="s">
        <v>69</v>
      </c>
      <c r="C310" s="95" t="s">
        <v>69</v>
      </c>
      <c r="D310" s="59">
        <f t="shared" si="65"/>
        <v>107459</v>
      </c>
      <c r="E310" s="53">
        <f>D310/D298*100</f>
        <v>93.214840259886714</v>
      </c>
      <c r="F310" s="52">
        <v>86228</v>
      </c>
      <c r="G310" s="53">
        <f t="shared" ref="G310:G319" si="67">F310/F298*100</f>
        <v>90.197596209165368</v>
      </c>
      <c r="H310" s="52">
        <v>21231</v>
      </c>
      <c r="I310" s="60">
        <f t="shared" ref="I310:I319" si="68">H310/H298*100</f>
        <v>107.87013514886698</v>
      </c>
      <c r="J310" s="74"/>
      <c r="K310" s="96" t="s">
        <v>20</v>
      </c>
      <c r="L310" s="72">
        <v>31</v>
      </c>
      <c r="M310" s="61">
        <f t="shared" si="66"/>
        <v>3466.4193548387098</v>
      </c>
      <c r="N310" s="60">
        <f t="shared" ref="N310:N318" si="69">M310/M298*100</f>
        <v>93.214840259886728</v>
      </c>
    </row>
    <row r="311" spans="2:14" s="88" customFormat="1" ht="12" x14ac:dyDescent="0.15">
      <c r="B311" s="94" t="s">
        <v>94</v>
      </c>
      <c r="C311" s="95" t="s">
        <v>94</v>
      </c>
      <c r="D311" s="59">
        <f t="shared" si="65"/>
        <v>103657</v>
      </c>
      <c r="E311" s="53">
        <f t="shared" ref="E311:E319" si="70">D311/D299*100</f>
        <v>94.418180990117051</v>
      </c>
      <c r="F311" s="52">
        <v>83272</v>
      </c>
      <c r="G311" s="53">
        <f t="shared" si="67"/>
        <v>92.533697814225874</v>
      </c>
      <c r="H311" s="52">
        <v>20385</v>
      </c>
      <c r="I311" s="60">
        <f t="shared" si="68"/>
        <v>102.98575325856321</v>
      </c>
      <c r="J311" s="74"/>
      <c r="K311" s="96" t="s">
        <v>22</v>
      </c>
      <c r="L311" s="72">
        <v>30</v>
      </c>
      <c r="M311" s="61">
        <f t="shared" si="66"/>
        <v>3455.2333333333331</v>
      </c>
      <c r="N311" s="60">
        <f t="shared" si="69"/>
        <v>94.418180990117037</v>
      </c>
    </row>
    <row r="312" spans="2:14" s="88" customFormat="1" ht="12" x14ac:dyDescent="0.15">
      <c r="B312" s="94" t="s">
        <v>57</v>
      </c>
      <c r="C312" s="95" t="s">
        <v>57</v>
      </c>
      <c r="D312" s="59">
        <f t="shared" si="65"/>
        <v>107350</v>
      </c>
      <c r="E312" s="53">
        <f t="shared" si="70"/>
        <v>96.995708154506431</v>
      </c>
      <c r="F312" s="52">
        <v>86021</v>
      </c>
      <c r="G312" s="53">
        <f t="shared" si="67"/>
        <v>93.985315648012588</v>
      </c>
      <c r="H312" s="52">
        <v>21329</v>
      </c>
      <c r="I312" s="60">
        <f t="shared" si="68"/>
        <v>111.38440649642278</v>
      </c>
      <c r="J312" s="74"/>
      <c r="K312" s="96" t="s">
        <v>57</v>
      </c>
      <c r="L312" s="72">
        <v>31</v>
      </c>
      <c r="M312" s="61">
        <f t="shared" si="66"/>
        <v>3462.9032258064517</v>
      </c>
      <c r="N312" s="60">
        <f t="shared" si="69"/>
        <v>96.995708154506445</v>
      </c>
    </row>
    <row r="313" spans="2:14" s="168" customFormat="1" ht="12" x14ac:dyDescent="0.15">
      <c r="B313" s="164" t="s">
        <v>58</v>
      </c>
      <c r="C313" s="165" t="s">
        <v>58</v>
      </c>
      <c r="D313" s="59">
        <f t="shared" si="65"/>
        <v>106366</v>
      </c>
      <c r="E313" s="53">
        <f t="shared" si="70"/>
        <v>96.137020968908175</v>
      </c>
      <c r="F313" s="52">
        <v>86035</v>
      </c>
      <c r="G313" s="53">
        <f t="shared" si="67"/>
        <v>95.028496951488904</v>
      </c>
      <c r="H313" s="52">
        <v>20331</v>
      </c>
      <c r="I313" s="60">
        <f t="shared" si="68"/>
        <v>101.12912853163549</v>
      </c>
      <c r="J313" s="169"/>
      <c r="K313" s="167" t="s">
        <v>58</v>
      </c>
      <c r="L313" s="72">
        <v>30</v>
      </c>
      <c r="M313" s="61">
        <f t="shared" si="66"/>
        <v>3545.5333333333333</v>
      </c>
      <c r="N313" s="60">
        <f t="shared" si="69"/>
        <v>96.137020968908175</v>
      </c>
    </row>
    <row r="314" spans="2:14" s="88" customFormat="1" ht="12" x14ac:dyDescent="0.15">
      <c r="B314" s="94" t="s">
        <v>59</v>
      </c>
      <c r="C314" s="95" t="s">
        <v>59</v>
      </c>
      <c r="D314" s="59">
        <f t="shared" si="65"/>
        <v>106509</v>
      </c>
      <c r="E314" s="53">
        <f t="shared" si="70"/>
        <v>95.425346055637689</v>
      </c>
      <c r="F314" s="52">
        <v>86703</v>
      </c>
      <c r="G314" s="53">
        <f t="shared" si="67"/>
        <v>94.92648105368032</v>
      </c>
      <c r="H314" s="52">
        <v>19806</v>
      </c>
      <c r="I314" s="60">
        <f t="shared" si="68"/>
        <v>97.672354275569589</v>
      </c>
      <c r="J314" s="108"/>
      <c r="K314" s="103" t="s">
        <v>28</v>
      </c>
      <c r="L314" s="72">
        <v>31</v>
      </c>
      <c r="M314" s="61">
        <f t="shared" si="66"/>
        <v>3435.7741935483873</v>
      </c>
      <c r="N314" s="60">
        <f t="shared" si="69"/>
        <v>95.425346055637689</v>
      </c>
    </row>
    <row r="315" spans="2:14" s="88" customFormat="1" ht="12" x14ac:dyDescent="0.15">
      <c r="B315" s="94" t="s">
        <v>60</v>
      </c>
      <c r="C315" s="95" t="s">
        <v>60</v>
      </c>
      <c r="D315" s="59">
        <f t="shared" si="65"/>
        <v>103604</v>
      </c>
      <c r="E315" s="53">
        <f t="shared" si="70"/>
        <v>93.526517716091178</v>
      </c>
      <c r="F315" s="52">
        <v>84278</v>
      </c>
      <c r="G315" s="53">
        <f t="shared" si="67"/>
        <v>92.729353255726949</v>
      </c>
      <c r="H315" s="52">
        <v>19326</v>
      </c>
      <c r="I315" s="60">
        <f t="shared" si="68"/>
        <v>97.16928955704158</v>
      </c>
      <c r="J315" s="15"/>
      <c r="K315" s="103" t="s">
        <v>30</v>
      </c>
      <c r="L315" s="72">
        <v>31</v>
      </c>
      <c r="M315" s="61">
        <f t="shared" si="66"/>
        <v>3342.0645161290322</v>
      </c>
      <c r="N315" s="60">
        <f t="shared" si="69"/>
        <v>93.526517716091178</v>
      </c>
    </row>
    <row r="316" spans="2:14" s="88" customFormat="1" ht="12" x14ac:dyDescent="0.15">
      <c r="B316" s="94" t="s">
        <v>61</v>
      </c>
      <c r="C316" s="95" t="s">
        <v>61</v>
      </c>
      <c r="D316" s="59">
        <f t="shared" si="65"/>
        <v>104656</v>
      </c>
      <c r="E316" s="53">
        <f t="shared" si="70"/>
        <v>96.875896733345058</v>
      </c>
      <c r="F316" s="52">
        <v>84774</v>
      </c>
      <c r="G316" s="53">
        <f t="shared" si="67"/>
        <v>96.319861838592018</v>
      </c>
      <c r="H316" s="52">
        <v>19882</v>
      </c>
      <c r="I316" s="60">
        <f t="shared" si="68"/>
        <v>99.320611449695278</v>
      </c>
      <c r="J316" s="108"/>
      <c r="K316" s="103" t="s">
        <v>61</v>
      </c>
      <c r="L316" s="72">
        <v>30</v>
      </c>
      <c r="M316" s="61">
        <f t="shared" si="66"/>
        <v>3488.5333333333333</v>
      </c>
      <c r="N316" s="60">
        <f t="shared" si="69"/>
        <v>96.875896733345058</v>
      </c>
    </row>
    <row r="317" spans="2:14" s="88" customFormat="1" ht="12" x14ac:dyDescent="0.15">
      <c r="B317" s="94" t="s">
        <v>62</v>
      </c>
      <c r="C317" s="95" t="s">
        <v>62</v>
      </c>
      <c r="D317" s="59">
        <f t="shared" si="65"/>
        <v>103581</v>
      </c>
      <c r="E317" s="53">
        <f t="shared" si="70"/>
        <v>96.196924105650282</v>
      </c>
      <c r="F317" s="52">
        <v>83265</v>
      </c>
      <c r="G317" s="53">
        <f t="shared" si="67"/>
        <v>94.932162809257775</v>
      </c>
      <c r="H317" s="52">
        <v>20316</v>
      </c>
      <c r="I317" s="60">
        <f t="shared" si="68"/>
        <v>101.7529800661124</v>
      </c>
      <c r="J317" s="108"/>
      <c r="K317" s="103" t="s">
        <v>34</v>
      </c>
      <c r="L317" s="72">
        <v>31</v>
      </c>
      <c r="M317" s="61">
        <f t="shared" si="66"/>
        <v>3341.3225806451615</v>
      </c>
      <c r="N317" s="60">
        <f t="shared" si="69"/>
        <v>96.196924105650282</v>
      </c>
    </row>
    <row r="318" spans="2:14" s="88" customFormat="1" ht="12" x14ac:dyDescent="0.15">
      <c r="B318" s="94" t="s">
        <v>63</v>
      </c>
      <c r="C318" s="95" t="s">
        <v>63</v>
      </c>
      <c r="D318" s="59">
        <f t="shared" si="65"/>
        <v>98200</v>
      </c>
      <c r="E318" s="53">
        <f t="shared" si="70"/>
        <v>97.338553798879914</v>
      </c>
      <c r="F318" s="52">
        <v>78157</v>
      </c>
      <c r="G318" s="53">
        <f t="shared" si="67"/>
        <v>96.209808459303758</v>
      </c>
      <c r="H318" s="52">
        <v>20043</v>
      </c>
      <c r="I318" s="60">
        <f t="shared" si="68"/>
        <v>102.00519110387296</v>
      </c>
      <c r="J318" s="15"/>
      <c r="K318" s="103" t="s">
        <v>63</v>
      </c>
      <c r="L318" s="72">
        <v>30</v>
      </c>
      <c r="M318" s="61">
        <f t="shared" si="66"/>
        <v>3273.3333333333335</v>
      </c>
      <c r="N318" s="60">
        <f t="shared" si="69"/>
        <v>97.338553798879914</v>
      </c>
    </row>
    <row r="319" spans="2:14" s="88" customFormat="1" ht="12" x14ac:dyDescent="0.15">
      <c r="B319" s="97" t="s">
        <v>64</v>
      </c>
      <c r="C319" s="98" t="s">
        <v>64</v>
      </c>
      <c r="D319" s="62">
        <f t="shared" si="65"/>
        <v>94831</v>
      </c>
      <c r="E319" s="55">
        <f t="shared" si="70"/>
        <v>95.817924623623313</v>
      </c>
      <c r="F319" s="54">
        <v>75139</v>
      </c>
      <c r="G319" s="55">
        <f t="shared" si="67"/>
        <v>94.309239014471657</v>
      </c>
      <c r="H319" s="54">
        <v>19692</v>
      </c>
      <c r="I319" s="63">
        <f t="shared" si="68"/>
        <v>102.04695030315594</v>
      </c>
      <c r="J319" s="15"/>
      <c r="K319" s="107" t="s">
        <v>64</v>
      </c>
      <c r="L319" s="73">
        <v>31</v>
      </c>
      <c r="M319" s="64">
        <f t="shared" si="66"/>
        <v>3059.0645161290322</v>
      </c>
      <c r="N319" s="63">
        <f>M319/M307*100</f>
        <v>95.817924623623313</v>
      </c>
    </row>
    <row r="320" spans="2:14" s="88" customFormat="1" ht="12" x14ac:dyDescent="0.15">
      <c r="B320" s="94" t="s">
        <v>158</v>
      </c>
      <c r="C320" s="95" t="s">
        <v>159</v>
      </c>
      <c r="D320" s="171">
        <f t="shared" ref="D320:D331" si="71">F320+H320</f>
        <v>98718</v>
      </c>
      <c r="E320" s="172">
        <f>D320/D308*100</f>
        <v>96.128303503612671</v>
      </c>
      <c r="F320" s="52">
        <v>78551</v>
      </c>
      <c r="G320" s="53">
        <f>F320/F308*100</f>
        <v>93.777682270214768</v>
      </c>
      <c r="H320" s="76">
        <v>20167</v>
      </c>
      <c r="I320" s="173">
        <f>H320/H308*100</f>
        <v>106.52897364111776</v>
      </c>
      <c r="J320" s="74"/>
      <c r="K320" s="94" t="s">
        <v>158</v>
      </c>
      <c r="L320" s="32">
        <v>31</v>
      </c>
      <c r="M320" s="33">
        <f t="shared" ref="M320:M331" si="72">D320/L320</f>
        <v>3184.4516129032259</v>
      </c>
      <c r="N320" s="41">
        <f t="shared" ref="N320" si="73">M320/M308*100</f>
        <v>96.128303503612671</v>
      </c>
    </row>
    <row r="321" spans="2:14" s="168" customFormat="1" ht="12" x14ac:dyDescent="0.15">
      <c r="B321" s="164" t="s">
        <v>68</v>
      </c>
      <c r="C321" s="165" t="s">
        <v>68</v>
      </c>
      <c r="D321" s="171">
        <f t="shared" si="71"/>
        <v>97008</v>
      </c>
      <c r="E321" s="172">
        <f>D321/D309*100</f>
        <v>100.61818030950505</v>
      </c>
      <c r="F321" s="52">
        <v>77306</v>
      </c>
      <c r="G321" s="53">
        <f>F321/F309*100</f>
        <v>99.252773212818397</v>
      </c>
      <c r="H321" s="76">
        <v>19702</v>
      </c>
      <c r="I321" s="173">
        <f>H321/H309*100</f>
        <v>106.35931764197797</v>
      </c>
      <c r="J321" s="166"/>
      <c r="K321" s="167" t="s">
        <v>18</v>
      </c>
      <c r="L321" s="32">
        <v>29</v>
      </c>
      <c r="M321" s="33">
        <f t="shared" si="72"/>
        <v>3345.1034482758619</v>
      </c>
      <c r="N321" s="41">
        <f>M321/M309*100</f>
        <v>97.148587885039348</v>
      </c>
    </row>
    <row r="322" spans="2:14" s="88" customFormat="1" ht="12" x14ac:dyDescent="0.15">
      <c r="B322" s="94" t="s">
        <v>69</v>
      </c>
      <c r="C322" s="95" t="s">
        <v>69</v>
      </c>
      <c r="D322" s="171">
        <f t="shared" si="71"/>
        <v>105327</v>
      </c>
      <c r="E322" s="172">
        <f>D322/D310*100</f>
        <v>98.015987492904273</v>
      </c>
      <c r="F322" s="52">
        <v>84994</v>
      </c>
      <c r="G322" s="53">
        <f t="shared" ref="G322:G331" si="74">F322/F310*100</f>
        <v>98.568910330751038</v>
      </c>
      <c r="H322" s="76">
        <v>20333</v>
      </c>
      <c r="I322" s="173">
        <f t="shared" ref="I322:I331" si="75">H322/H310*100</f>
        <v>95.770335829683006</v>
      </c>
      <c r="J322" s="74"/>
      <c r="K322" s="96" t="s">
        <v>20</v>
      </c>
      <c r="L322" s="32">
        <v>31</v>
      </c>
      <c r="M322" s="33">
        <f t="shared" si="72"/>
        <v>3397.6451612903224</v>
      </c>
      <c r="N322" s="41">
        <f t="shared" ref="N322:N330" si="76">M322/M310*100</f>
        <v>98.015987492904273</v>
      </c>
    </row>
    <row r="323" spans="2:14" s="88" customFormat="1" ht="12" x14ac:dyDescent="0.15">
      <c r="B323" s="94" t="s">
        <v>94</v>
      </c>
      <c r="C323" s="95" t="s">
        <v>94</v>
      </c>
      <c r="D323" s="171">
        <f t="shared" si="71"/>
        <v>107519</v>
      </c>
      <c r="E323" s="172">
        <f t="shared" ref="E323:E331" si="77">D323/D311*100</f>
        <v>103.72574934640208</v>
      </c>
      <c r="F323" s="52">
        <v>87244</v>
      </c>
      <c r="G323" s="53">
        <f t="shared" si="74"/>
        <v>104.76991065424153</v>
      </c>
      <c r="H323" s="76">
        <v>20275</v>
      </c>
      <c r="I323" s="173">
        <f t="shared" si="75"/>
        <v>99.460387539857749</v>
      </c>
      <c r="J323" s="74"/>
      <c r="K323" s="96" t="s">
        <v>22</v>
      </c>
      <c r="L323" s="32">
        <v>30</v>
      </c>
      <c r="M323" s="33">
        <f t="shared" si="72"/>
        <v>3583.9666666666667</v>
      </c>
      <c r="N323" s="41">
        <f t="shared" si="76"/>
        <v>103.72574934640208</v>
      </c>
    </row>
    <row r="324" spans="2:14" s="88" customFormat="1" ht="12" x14ac:dyDescent="0.15">
      <c r="B324" s="94" t="s">
        <v>57</v>
      </c>
      <c r="C324" s="95" t="s">
        <v>57</v>
      </c>
      <c r="D324" s="171">
        <f t="shared" si="71"/>
        <v>110812</v>
      </c>
      <c r="E324" s="172">
        <f t="shared" si="77"/>
        <v>103.22496506753609</v>
      </c>
      <c r="F324" s="52">
        <v>90220</v>
      </c>
      <c r="G324" s="53">
        <f t="shared" si="74"/>
        <v>104.8813661780263</v>
      </c>
      <c r="H324" s="76">
        <v>20592</v>
      </c>
      <c r="I324" s="173">
        <f t="shared" si="75"/>
        <v>96.544610624033012</v>
      </c>
      <c r="J324" s="74"/>
      <c r="K324" s="96" t="s">
        <v>57</v>
      </c>
      <c r="L324" s="32">
        <v>31</v>
      </c>
      <c r="M324" s="33">
        <f t="shared" si="72"/>
        <v>3574.5806451612902</v>
      </c>
      <c r="N324" s="41">
        <f t="shared" si="76"/>
        <v>103.22496506753609</v>
      </c>
    </row>
    <row r="325" spans="2:14" s="168" customFormat="1" ht="12" x14ac:dyDescent="0.15">
      <c r="B325" s="164" t="s">
        <v>58</v>
      </c>
      <c r="C325" s="165" t="s">
        <v>58</v>
      </c>
      <c r="D325" s="171">
        <f t="shared" si="71"/>
        <v>105845</v>
      </c>
      <c r="E325" s="172">
        <f t="shared" si="77"/>
        <v>99.510181825019274</v>
      </c>
      <c r="F325" s="52">
        <v>85867</v>
      </c>
      <c r="G325" s="53">
        <f t="shared" si="74"/>
        <v>99.80473063288197</v>
      </c>
      <c r="H325" s="76">
        <v>19978</v>
      </c>
      <c r="I325" s="173">
        <f t="shared" si="75"/>
        <v>98.263735182725881</v>
      </c>
      <c r="J325" s="169"/>
      <c r="K325" s="167" t="s">
        <v>58</v>
      </c>
      <c r="L325" s="32">
        <v>30</v>
      </c>
      <c r="M325" s="33">
        <f t="shared" si="72"/>
        <v>3528.1666666666665</v>
      </c>
      <c r="N325" s="41">
        <f t="shared" si="76"/>
        <v>99.510181825019274</v>
      </c>
    </row>
    <row r="326" spans="2:14" s="88" customFormat="1" ht="12" x14ac:dyDescent="0.15">
      <c r="B326" s="94" t="s">
        <v>59</v>
      </c>
      <c r="C326" s="95" t="s">
        <v>59</v>
      </c>
      <c r="D326" s="171">
        <f t="shared" si="71"/>
        <v>110023</v>
      </c>
      <c r="E326" s="172">
        <f t="shared" si="77"/>
        <v>103.29925170642858</v>
      </c>
      <c r="F326" s="52">
        <v>89769</v>
      </c>
      <c r="G326" s="53">
        <f t="shared" si="74"/>
        <v>103.53620981972942</v>
      </c>
      <c r="H326" s="76">
        <v>20254</v>
      </c>
      <c r="I326" s="173">
        <f t="shared" si="75"/>
        <v>102.26194082601232</v>
      </c>
      <c r="J326" s="108"/>
      <c r="K326" s="103" t="s">
        <v>28</v>
      </c>
      <c r="L326" s="32">
        <v>31</v>
      </c>
      <c r="M326" s="33">
        <f t="shared" si="72"/>
        <v>3549.1290322580644</v>
      </c>
      <c r="N326" s="41">
        <f t="shared" si="76"/>
        <v>103.29925170642855</v>
      </c>
    </row>
    <row r="327" spans="2:14" s="88" customFormat="1" ht="12" x14ac:dyDescent="0.15">
      <c r="B327" s="94" t="s">
        <v>60</v>
      </c>
      <c r="C327" s="95" t="s">
        <v>60</v>
      </c>
      <c r="D327" s="171">
        <f t="shared" si="71"/>
        <v>108249</v>
      </c>
      <c r="E327" s="172">
        <f t="shared" si="77"/>
        <v>104.48341762866298</v>
      </c>
      <c r="F327" s="52">
        <v>88420</v>
      </c>
      <c r="G327" s="53">
        <f t="shared" si="74"/>
        <v>104.91468710695555</v>
      </c>
      <c r="H327" s="76">
        <v>19829</v>
      </c>
      <c r="I327" s="173">
        <f t="shared" si="75"/>
        <v>102.60271137327952</v>
      </c>
      <c r="J327" s="15"/>
      <c r="K327" s="103" t="s">
        <v>30</v>
      </c>
      <c r="L327" s="32">
        <v>31</v>
      </c>
      <c r="M327" s="33">
        <f t="shared" si="72"/>
        <v>3491.9032258064517</v>
      </c>
      <c r="N327" s="41">
        <f t="shared" si="76"/>
        <v>104.48341762866301</v>
      </c>
    </row>
    <row r="328" spans="2:14" s="88" customFormat="1" ht="12" x14ac:dyDescent="0.15">
      <c r="B328" s="94" t="s">
        <v>61</v>
      </c>
      <c r="C328" s="95" t="s">
        <v>61</v>
      </c>
      <c r="D328" s="28">
        <f t="shared" si="71"/>
        <v>105749</v>
      </c>
      <c r="E328" s="40">
        <f t="shared" si="77"/>
        <v>101.04437394893746</v>
      </c>
      <c r="F328" s="52">
        <v>85859</v>
      </c>
      <c r="G328" s="53">
        <f t="shared" si="74"/>
        <v>101.27987354613444</v>
      </c>
      <c r="H328" s="30">
        <v>19890</v>
      </c>
      <c r="I328" s="41">
        <f t="shared" si="75"/>
        <v>100.04023740066393</v>
      </c>
      <c r="J328" s="108"/>
      <c r="K328" s="103" t="s">
        <v>61</v>
      </c>
      <c r="L328" s="32">
        <v>30</v>
      </c>
      <c r="M328" s="33">
        <f t="shared" si="72"/>
        <v>3524.9666666666667</v>
      </c>
      <c r="N328" s="41">
        <f t="shared" si="76"/>
        <v>101.04437394893748</v>
      </c>
    </row>
    <row r="329" spans="2:14" s="88" customFormat="1" ht="12" x14ac:dyDescent="0.15">
      <c r="B329" s="94" t="s">
        <v>62</v>
      </c>
      <c r="C329" s="95" t="s">
        <v>62</v>
      </c>
      <c r="D329" s="28">
        <f t="shared" si="71"/>
        <v>109123</v>
      </c>
      <c r="E329" s="40">
        <f t="shared" si="77"/>
        <v>105.35040210077138</v>
      </c>
      <c r="F329" s="52">
        <v>88767</v>
      </c>
      <c r="G329" s="53">
        <f t="shared" si="74"/>
        <v>106.6078184110971</v>
      </c>
      <c r="H329" s="30">
        <v>20356</v>
      </c>
      <c r="I329" s="41">
        <f t="shared" si="75"/>
        <v>100.19688915140776</v>
      </c>
      <c r="J329" s="108"/>
      <c r="K329" s="103" t="s">
        <v>34</v>
      </c>
      <c r="L329" s="32">
        <v>31</v>
      </c>
      <c r="M329" s="33">
        <f t="shared" si="72"/>
        <v>3520.0967741935483</v>
      </c>
      <c r="N329" s="41">
        <f t="shared" si="76"/>
        <v>105.35040210077138</v>
      </c>
    </row>
    <row r="330" spans="2:14" s="88" customFormat="1" ht="12" x14ac:dyDescent="0.15">
      <c r="B330" s="94" t="s">
        <v>63</v>
      </c>
      <c r="C330" s="95" t="s">
        <v>63</v>
      </c>
      <c r="D330" s="28">
        <f t="shared" si="71"/>
        <v>105147</v>
      </c>
      <c r="E330" s="40">
        <f t="shared" si="77"/>
        <v>107.07433808553972</v>
      </c>
      <c r="F330" s="52">
        <v>85220</v>
      </c>
      <c r="G330" s="53">
        <f t="shared" si="74"/>
        <v>109.03693847000268</v>
      </c>
      <c r="H330" s="30">
        <v>19927</v>
      </c>
      <c r="I330" s="41">
        <f t="shared" si="75"/>
        <v>99.421244324701902</v>
      </c>
      <c r="J330" s="15"/>
      <c r="K330" s="103" t="s">
        <v>63</v>
      </c>
      <c r="L330" s="32">
        <v>30</v>
      </c>
      <c r="M330" s="33">
        <f t="shared" si="72"/>
        <v>3504.9</v>
      </c>
      <c r="N330" s="41">
        <f t="shared" si="76"/>
        <v>107.07433808553972</v>
      </c>
    </row>
    <row r="331" spans="2:14" s="88" customFormat="1" ht="12" x14ac:dyDescent="0.15">
      <c r="B331" s="97" t="s">
        <v>64</v>
      </c>
      <c r="C331" s="98" t="s">
        <v>64</v>
      </c>
      <c r="D331" s="34">
        <f t="shared" si="71"/>
        <v>101900</v>
      </c>
      <c r="E331" s="42">
        <f t="shared" si="77"/>
        <v>107.45431346289716</v>
      </c>
      <c r="F331" s="54">
        <v>82275</v>
      </c>
      <c r="G331" s="55">
        <f t="shared" si="74"/>
        <v>109.49706543872024</v>
      </c>
      <c r="H331" s="36">
        <v>19625</v>
      </c>
      <c r="I331" s="43">
        <f t="shared" si="75"/>
        <v>99.659760308754812</v>
      </c>
      <c r="J331" s="15"/>
      <c r="K331" s="107" t="s">
        <v>64</v>
      </c>
      <c r="L331" s="38">
        <v>31</v>
      </c>
      <c r="M331" s="39">
        <f t="shared" si="72"/>
        <v>3287.0967741935483</v>
      </c>
      <c r="N331" s="43">
        <f>M331/M319*100</f>
        <v>107.45431346289716</v>
      </c>
    </row>
    <row r="332" spans="2:14" s="88" customFormat="1" ht="12" x14ac:dyDescent="0.15">
      <c r="B332" s="94" t="s">
        <v>160</v>
      </c>
      <c r="C332" s="95" t="s">
        <v>161</v>
      </c>
      <c r="D332" s="171">
        <f t="shared" ref="D332:D342" si="78">F332+H332</f>
        <v>108916</v>
      </c>
      <c r="E332" s="172">
        <f>D332/D320*100</f>
        <v>110.33043619198119</v>
      </c>
      <c r="F332" s="76">
        <v>88376</v>
      </c>
      <c r="G332" s="172">
        <f>F332/F320*100</f>
        <v>112.50779748189075</v>
      </c>
      <c r="H332" s="76">
        <v>20540</v>
      </c>
      <c r="I332" s="173">
        <f>H332/H320*100</f>
        <v>101.84955620568255</v>
      </c>
      <c r="J332" s="74"/>
      <c r="K332" s="94" t="s">
        <v>160</v>
      </c>
      <c r="L332" s="32">
        <v>31</v>
      </c>
      <c r="M332" s="33">
        <f t="shared" ref="M332:M343" si="79">D332/L332</f>
        <v>3513.4193548387098</v>
      </c>
      <c r="N332" s="41">
        <f t="shared" ref="N332" si="80">M332/M320*100</f>
        <v>110.33043619198119</v>
      </c>
    </row>
    <row r="333" spans="2:14" s="168" customFormat="1" ht="12" x14ac:dyDescent="0.15">
      <c r="B333" s="164" t="s">
        <v>68</v>
      </c>
      <c r="C333" s="165" t="s">
        <v>68</v>
      </c>
      <c r="D333" s="171">
        <f t="shared" si="78"/>
        <v>99642</v>
      </c>
      <c r="E333" s="172">
        <f>D333/D321*100</f>
        <v>102.71523998020781</v>
      </c>
      <c r="F333" s="76">
        <v>79906</v>
      </c>
      <c r="G333" s="172">
        <f>F333/F321*100</f>
        <v>103.36325770315371</v>
      </c>
      <c r="H333" s="76">
        <v>19736</v>
      </c>
      <c r="I333" s="173">
        <f>H333/H321*100</f>
        <v>100.1725713125571</v>
      </c>
      <c r="J333" s="166"/>
      <c r="K333" s="167" t="s">
        <v>18</v>
      </c>
      <c r="L333" s="32">
        <v>28</v>
      </c>
      <c r="M333" s="33">
        <f t="shared" si="79"/>
        <v>3558.6428571428573</v>
      </c>
      <c r="N333" s="41">
        <f>M333/M321*100</f>
        <v>106.38364140807239</v>
      </c>
    </row>
    <row r="334" spans="2:14" s="88" customFormat="1" ht="12" x14ac:dyDescent="0.15">
      <c r="B334" s="94" t="s">
        <v>69</v>
      </c>
      <c r="C334" s="95" t="s">
        <v>69</v>
      </c>
      <c r="D334" s="171">
        <f t="shared" si="78"/>
        <v>88148</v>
      </c>
      <c r="E334" s="172">
        <f>D334/D322*100</f>
        <v>83.689842110759827</v>
      </c>
      <c r="F334" s="76">
        <v>88148</v>
      </c>
      <c r="G334" s="172">
        <f t="shared" ref="G334:G343" si="81">F334/F322*100</f>
        <v>103.71085017765959</v>
      </c>
      <c r="H334" s="76"/>
      <c r="I334" s="173">
        <f t="shared" ref="I334:I343" si="82">H334/H322*100</f>
        <v>0</v>
      </c>
      <c r="J334" s="74"/>
      <c r="K334" s="96" t="s">
        <v>20</v>
      </c>
      <c r="L334" s="32">
        <v>31</v>
      </c>
      <c r="M334" s="33">
        <f t="shared" si="79"/>
        <v>2843.483870967742</v>
      </c>
      <c r="N334" s="41">
        <f t="shared" ref="N334:N342" si="83">M334/M322*100</f>
        <v>83.689842110759827</v>
      </c>
    </row>
    <row r="335" spans="2:14" s="88" customFormat="1" ht="12" x14ac:dyDescent="0.15">
      <c r="B335" s="94" t="s">
        <v>94</v>
      </c>
      <c r="C335" s="95" t="s">
        <v>94</v>
      </c>
      <c r="D335" s="171">
        <f t="shared" si="78"/>
        <v>0</v>
      </c>
      <c r="E335" s="172">
        <f t="shared" ref="E335:E343" si="84">D335/D323*100</f>
        <v>0</v>
      </c>
      <c r="F335" s="76"/>
      <c r="G335" s="172">
        <f t="shared" si="81"/>
        <v>0</v>
      </c>
      <c r="H335" s="76"/>
      <c r="I335" s="173">
        <f t="shared" si="82"/>
        <v>0</v>
      </c>
      <c r="J335" s="74"/>
      <c r="K335" s="96" t="s">
        <v>22</v>
      </c>
      <c r="L335" s="32">
        <v>30</v>
      </c>
      <c r="M335" s="33">
        <f t="shared" si="79"/>
        <v>0</v>
      </c>
      <c r="N335" s="41">
        <f t="shared" si="83"/>
        <v>0</v>
      </c>
    </row>
    <row r="336" spans="2:14" s="88" customFormat="1" ht="12" x14ac:dyDescent="0.15">
      <c r="B336" s="94" t="s">
        <v>57</v>
      </c>
      <c r="C336" s="95" t="s">
        <v>57</v>
      </c>
      <c r="D336" s="171">
        <f t="shared" si="78"/>
        <v>0</v>
      </c>
      <c r="E336" s="172">
        <f t="shared" si="84"/>
        <v>0</v>
      </c>
      <c r="F336" s="76"/>
      <c r="G336" s="172">
        <f t="shared" si="81"/>
        <v>0</v>
      </c>
      <c r="H336" s="76"/>
      <c r="I336" s="173">
        <f t="shared" si="82"/>
        <v>0</v>
      </c>
      <c r="J336" s="74"/>
      <c r="K336" s="96" t="s">
        <v>57</v>
      </c>
      <c r="L336" s="32">
        <v>31</v>
      </c>
      <c r="M336" s="33">
        <f t="shared" si="79"/>
        <v>0</v>
      </c>
      <c r="N336" s="41">
        <f t="shared" si="83"/>
        <v>0</v>
      </c>
    </row>
    <row r="337" spans="2:14" s="168" customFormat="1" ht="12" x14ac:dyDescent="0.15">
      <c r="B337" s="164" t="s">
        <v>58</v>
      </c>
      <c r="C337" s="165" t="s">
        <v>58</v>
      </c>
      <c r="D337" s="171">
        <f t="shared" si="78"/>
        <v>0</v>
      </c>
      <c r="E337" s="172">
        <f t="shared" si="84"/>
        <v>0</v>
      </c>
      <c r="F337" s="76"/>
      <c r="G337" s="172">
        <f t="shared" si="81"/>
        <v>0</v>
      </c>
      <c r="H337" s="76"/>
      <c r="I337" s="173">
        <f t="shared" si="82"/>
        <v>0</v>
      </c>
      <c r="J337" s="169"/>
      <c r="K337" s="167" t="s">
        <v>58</v>
      </c>
      <c r="L337" s="32">
        <v>30</v>
      </c>
      <c r="M337" s="33">
        <f t="shared" si="79"/>
        <v>0</v>
      </c>
      <c r="N337" s="41">
        <f t="shared" si="83"/>
        <v>0</v>
      </c>
    </row>
    <row r="338" spans="2:14" s="88" customFormat="1" ht="12" x14ac:dyDescent="0.15">
      <c r="B338" s="94" t="s">
        <v>59</v>
      </c>
      <c r="C338" s="95" t="s">
        <v>59</v>
      </c>
      <c r="D338" s="171">
        <f t="shared" si="78"/>
        <v>0</v>
      </c>
      <c r="E338" s="172">
        <f t="shared" si="84"/>
        <v>0</v>
      </c>
      <c r="F338" s="76"/>
      <c r="G338" s="172">
        <f t="shared" si="81"/>
        <v>0</v>
      </c>
      <c r="H338" s="76"/>
      <c r="I338" s="173">
        <f t="shared" si="82"/>
        <v>0</v>
      </c>
      <c r="J338" s="108"/>
      <c r="K338" s="103" t="s">
        <v>28</v>
      </c>
      <c r="L338" s="32">
        <v>31</v>
      </c>
      <c r="M338" s="33">
        <f t="shared" si="79"/>
        <v>0</v>
      </c>
      <c r="N338" s="41">
        <f t="shared" si="83"/>
        <v>0</v>
      </c>
    </row>
    <row r="339" spans="2:14" s="88" customFormat="1" ht="12" x14ac:dyDescent="0.15">
      <c r="B339" s="94" t="s">
        <v>60</v>
      </c>
      <c r="C339" s="95" t="s">
        <v>60</v>
      </c>
      <c r="D339" s="171">
        <f t="shared" si="78"/>
        <v>0</v>
      </c>
      <c r="E339" s="172">
        <f t="shared" si="84"/>
        <v>0</v>
      </c>
      <c r="F339" s="76"/>
      <c r="G339" s="172">
        <f t="shared" si="81"/>
        <v>0</v>
      </c>
      <c r="H339" s="76"/>
      <c r="I339" s="173">
        <f t="shared" si="82"/>
        <v>0</v>
      </c>
      <c r="J339" s="15"/>
      <c r="K339" s="103" t="s">
        <v>30</v>
      </c>
      <c r="L339" s="32">
        <v>31</v>
      </c>
      <c r="M339" s="33">
        <f t="shared" si="79"/>
        <v>0</v>
      </c>
      <c r="N339" s="41">
        <f t="shared" si="83"/>
        <v>0</v>
      </c>
    </row>
    <row r="340" spans="2:14" s="88" customFormat="1" ht="12" x14ac:dyDescent="0.15">
      <c r="B340" s="94" t="s">
        <v>61</v>
      </c>
      <c r="C340" s="95" t="s">
        <v>61</v>
      </c>
      <c r="D340" s="28">
        <f t="shared" si="78"/>
        <v>0</v>
      </c>
      <c r="E340" s="40">
        <f t="shared" si="84"/>
        <v>0</v>
      </c>
      <c r="F340" s="30"/>
      <c r="G340" s="40">
        <f t="shared" si="81"/>
        <v>0</v>
      </c>
      <c r="H340" s="30"/>
      <c r="I340" s="41">
        <f t="shared" si="82"/>
        <v>0</v>
      </c>
      <c r="J340" s="108"/>
      <c r="K340" s="103" t="s">
        <v>61</v>
      </c>
      <c r="L340" s="32">
        <v>30</v>
      </c>
      <c r="M340" s="33">
        <f t="shared" si="79"/>
        <v>0</v>
      </c>
      <c r="N340" s="41">
        <f t="shared" si="83"/>
        <v>0</v>
      </c>
    </row>
    <row r="341" spans="2:14" s="88" customFormat="1" ht="12" x14ac:dyDescent="0.15">
      <c r="B341" s="94" t="s">
        <v>62</v>
      </c>
      <c r="C341" s="95" t="s">
        <v>62</v>
      </c>
      <c r="D341" s="28">
        <f t="shared" si="78"/>
        <v>0</v>
      </c>
      <c r="E341" s="40">
        <f t="shared" si="84"/>
        <v>0</v>
      </c>
      <c r="F341" s="30"/>
      <c r="G341" s="40">
        <f t="shared" si="81"/>
        <v>0</v>
      </c>
      <c r="H341" s="30"/>
      <c r="I341" s="41">
        <f t="shared" si="82"/>
        <v>0</v>
      </c>
      <c r="J341" s="108"/>
      <c r="K341" s="103" t="s">
        <v>34</v>
      </c>
      <c r="L341" s="32">
        <v>31</v>
      </c>
      <c r="M341" s="33">
        <f t="shared" si="79"/>
        <v>0</v>
      </c>
      <c r="N341" s="41">
        <f t="shared" si="83"/>
        <v>0</v>
      </c>
    </row>
    <row r="342" spans="2:14" s="88" customFormat="1" ht="12" x14ac:dyDescent="0.15">
      <c r="B342" s="94" t="s">
        <v>63</v>
      </c>
      <c r="C342" s="95" t="s">
        <v>63</v>
      </c>
      <c r="D342" s="28">
        <f t="shared" si="78"/>
        <v>0</v>
      </c>
      <c r="E342" s="40">
        <f t="shared" si="84"/>
        <v>0</v>
      </c>
      <c r="F342" s="30"/>
      <c r="G342" s="40">
        <f t="shared" si="81"/>
        <v>0</v>
      </c>
      <c r="H342" s="30"/>
      <c r="I342" s="41">
        <f t="shared" si="82"/>
        <v>0</v>
      </c>
      <c r="J342" s="15"/>
      <c r="K342" s="103" t="s">
        <v>63</v>
      </c>
      <c r="L342" s="32">
        <v>30</v>
      </c>
      <c r="M342" s="33">
        <f t="shared" si="79"/>
        <v>0</v>
      </c>
      <c r="N342" s="41">
        <f t="shared" si="83"/>
        <v>0</v>
      </c>
    </row>
    <row r="343" spans="2:14" s="88" customFormat="1" ht="12" x14ac:dyDescent="0.15">
      <c r="B343" s="109" t="s">
        <v>64</v>
      </c>
      <c r="C343" s="110" t="s">
        <v>64</v>
      </c>
      <c r="D343" s="77"/>
      <c r="E343" s="78">
        <f t="shared" si="84"/>
        <v>0</v>
      </c>
      <c r="F343" s="79"/>
      <c r="G343" s="78">
        <f t="shared" si="81"/>
        <v>0</v>
      </c>
      <c r="H343" s="79"/>
      <c r="I343" s="80">
        <f t="shared" si="82"/>
        <v>0</v>
      </c>
      <c r="J343" s="15"/>
      <c r="K343" s="111" t="s">
        <v>64</v>
      </c>
      <c r="L343" s="81">
        <v>31</v>
      </c>
      <c r="M343" s="82">
        <f t="shared" si="79"/>
        <v>0</v>
      </c>
      <c r="N343" s="80">
        <f>M343/M331*100</f>
        <v>0</v>
      </c>
    </row>
    <row r="344" spans="2:14" x14ac:dyDescent="0.15">
      <c r="B344" s="83" t="s">
        <v>117</v>
      </c>
      <c r="C344" s="84"/>
      <c r="D344" s="84"/>
      <c r="E344" s="84"/>
      <c r="F344" s="84"/>
      <c r="G344" s="84"/>
      <c r="H344" s="84"/>
      <c r="I344" s="84"/>
    </row>
    <row r="345" spans="2:14" x14ac:dyDescent="0.15">
      <c r="B345" s="84" t="s">
        <v>118</v>
      </c>
      <c r="C345" s="85"/>
      <c r="D345" s="84"/>
      <c r="E345" s="84"/>
      <c r="F345" s="84"/>
      <c r="G345" s="84"/>
      <c r="H345" s="84"/>
      <c r="I345" s="84"/>
    </row>
    <row r="346" spans="2:14" x14ac:dyDescent="0.15">
      <c r="B346" s="86" t="s">
        <v>119</v>
      </c>
      <c r="C346" s="84"/>
      <c r="D346" s="84"/>
      <c r="E346" s="84"/>
      <c r="F346" s="84"/>
      <c r="G346" s="84"/>
      <c r="H346" s="84"/>
      <c r="I346" s="84"/>
    </row>
    <row r="347" spans="2:14" x14ac:dyDescent="0.15">
      <c r="B347" s="84"/>
      <c r="C347" s="84"/>
      <c r="D347" s="84"/>
      <c r="E347" s="84"/>
      <c r="F347" s="84"/>
      <c r="G347" s="84"/>
      <c r="H347" s="84"/>
      <c r="I347" s="170" t="s">
        <v>162</v>
      </c>
    </row>
    <row r="348" spans="2:14" x14ac:dyDescent="0.15">
      <c r="B348" s="84"/>
      <c r="C348" s="84"/>
      <c r="D348" s="84"/>
      <c r="E348" s="84"/>
      <c r="F348" s="84"/>
      <c r="G348" s="84"/>
      <c r="H348" s="84"/>
    </row>
    <row r="349" spans="2:14" x14ac:dyDescent="0.15">
      <c r="E349" s="87"/>
      <c r="G349" s="87"/>
    </row>
    <row r="350" spans="2:14" x14ac:dyDescent="0.15">
      <c r="B350" s="185"/>
      <c r="C350" s="186"/>
      <c r="D350" s="186"/>
      <c r="E350" s="186"/>
      <c r="F350" s="186"/>
      <c r="G350" s="186"/>
      <c r="H350" s="186"/>
      <c r="I350" s="186"/>
    </row>
    <row r="351" spans="2:14" x14ac:dyDescent="0.15">
      <c r="B351" s="186"/>
      <c r="C351" s="186"/>
      <c r="D351" s="186"/>
      <c r="E351" s="186"/>
      <c r="F351" s="186"/>
      <c r="G351" s="186"/>
      <c r="H351" s="186"/>
      <c r="I351" s="186"/>
    </row>
    <row r="352" spans="2:14" x14ac:dyDescent="0.15">
      <c r="B352" s="186"/>
      <c r="C352" s="186"/>
      <c r="D352" s="186"/>
      <c r="E352" s="186"/>
      <c r="F352" s="186"/>
      <c r="G352" s="186"/>
      <c r="H352" s="186"/>
      <c r="I352" s="186"/>
    </row>
    <row r="353" spans="2:9" x14ac:dyDescent="0.15">
      <c r="B353" s="186"/>
      <c r="C353" s="186"/>
      <c r="D353" s="186"/>
      <c r="E353" s="186"/>
      <c r="F353" s="186"/>
      <c r="G353" s="186"/>
      <c r="H353" s="186"/>
      <c r="I353" s="186"/>
    </row>
    <row r="354" spans="2:9" x14ac:dyDescent="0.15">
      <c r="B354" s="186"/>
      <c r="C354" s="186"/>
      <c r="D354" s="186"/>
      <c r="E354" s="186"/>
      <c r="F354" s="186"/>
      <c r="G354" s="186"/>
      <c r="H354" s="186"/>
      <c r="I354" s="186"/>
    </row>
    <row r="355" spans="2:9" x14ac:dyDescent="0.15">
      <c r="B355" s="186"/>
      <c r="C355" s="186"/>
      <c r="D355" s="186"/>
      <c r="E355" s="186"/>
      <c r="F355" s="186"/>
      <c r="G355" s="186"/>
      <c r="H355" s="186"/>
      <c r="I355" s="186"/>
    </row>
    <row r="356" spans="2:9" x14ac:dyDescent="0.15">
      <c r="B356" s="186"/>
      <c r="C356" s="186"/>
      <c r="D356" s="186"/>
      <c r="E356" s="186"/>
      <c r="F356" s="186"/>
      <c r="G356" s="186"/>
      <c r="H356" s="186"/>
      <c r="I356" s="186"/>
    </row>
    <row r="357" spans="2:9" x14ac:dyDescent="0.15">
      <c r="B357" s="186"/>
      <c r="C357" s="186"/>
      <c r="D357" s="186"/>
      <c r="E357" s="186"/>
      <c r="F357" s="186"/>
      <c r="G357" s="186"/>
      <c r="H357" s="186"/>
      <c r="I357" s="186"/>
    </row>
  </sheetData>
  <mergeCells count="7">
    <mergeCell ref="M5:M7"/>
    <mergeCell ref="F6:F7"/>
    <mergeCell ref="H6:H7"/>
    <mergeCell ref="B5:C7"/>
    <mergeCell ref="D5:D7"/>
    <mergeCell ref="K5:K7"/>
    <mergeCell ref="L5:L7"/>
  </mergeCells>
  <phoneticPr fontId="1"/>
  <pageMargins left="0.7" right="0.7" top="0.75" bottom="0.75" header="0.3" footer="0.3"/>
  <pageSetup paperSize="9" scale="73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年次</vt:lpstr>
      <vt:lpstr>月別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2023-06-27T06:24:25Z</cp:lastPrinted>
  <dcterms:created xsi:type="dcterms:W3CDTF">2021-04-28T00:11:27Z</dcterms:created>
  <dcterms:modified xsi:type="dcterms:W3CDTF">2025-04-28T06:23:58Z</dcterms:modified>
</cp:coreProperties>
</file>