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795" yWindow="615" windowWidth="20340" windowHeight="11460"/>
  </bookViews>
  <sheets>
    <sheet name="データ表" sheetId="1" r:id="rId1"/>
  </sheets>
  <externalReferences>
    <externalReference r:id="rId2"/>
  </externalReferences>
  <definedNames>
    <definedName name="Paste01">#REF!</definedName>
    <definedName name="_xlnm.Print_Area" localSheetId="0">データ表!$B$2:$K$56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H49" i="1" l="1"/>
  <c r="J49" i="1" s="1"/>
  <c r="G49" i="1"/>
  <c r="E49" i="1"/>
  <c r="H48" i="1" l="1"/>
  <c r="J48" i="1" s="1"/>
  <c r="H47" i="1"/>
  <c r="I48" i="1"/>
  <c r="G48" i="1"/>
  <c r="E48" i="1"/>
  <c r="J47" i="1"/>
  <c r="G47" i="1"/>
  <c r="E47" i="1"/>
  <c r="H45" i="1"/>
  <c r="I45" i="1" s="1"/>
  <c r="H46" i="1"/>
  <c r="G46" i="1"/>
  <c r="E46" i="1"/>
  <c r="I47" i="1"/>
  <c r="G45" i="1"/>
  <c r="G44" i="1"/>
  <c r="E45" i="1"/>
  <c r="E44" i="1"/>
  <c r="J45" i="1"/>
  <c r="H44" i="1"/>
  <c r="I44" i="1" s="1"/>
  <c r="H42" i="1"/>
  <c r="H43" i="1"/>
  <c r="I43" i="1" s="1"/>
  <c r="G43" i="1"/>
  <c r="E43" i="1"/>
  <c r="J43" i="1"/>
  <c r="G41" i="1"/>
  <c r="E42" i="1"/>
  <c r="G42" i="1"/>
  <c r="J42" i="1"/>
  <c r="H41" i="1"/>
  <c r="J41" i="1" s="1"/>
  <c r="I42" i="1"/>
  <c r="E41" i="1"/>
  <c r="G40" i="1"/>
  <c r="E40" i="1"/>
  <c r="H40" i="1"/>
  <c r="J40" i="1" s="1"/>
  <c r="H38" i="1"/>
  <c r="J38" i="1" s="1"/>
  <c r="H39" i="1"/>
  <c r="J39" i="1" s="1"/>
  <c r="E39" i="1"/>
  <c r="G39" i="1"/>
  <c r="E38" i="1"/>
  <c r="E37" i="1"/>
  <c r="H14" i="1"/>
  <c r="H13" i="1"/>
  <c r="H12" i="1"/>
  <c r="H11" i="1"/>
  <c r="J11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2" i="1"/>
  <c r="I12" i="1"/>
  <c r="I13" i="1"/>
  <c r="H30" i="1"/>
  <c r="H37" i="1"/>
  <c r="I37" i="1" s="1"/>
  <c r="J37" i="1"/>
  <c r="H26" i="1"/>
  <c r="H25" i="1"/>
  <c r="H24" i="1"/>
  <c r="H23" i="1"/>
  <c r="J23" i="1"/>
  <c r="H22" i="1"/>
  <c r="H21" i="1"/>
  <c r="H20" i="1"/>
  <c r="H19" i="1"/>
  <c r="J19" i="1"/>
  <c r="H18" i="1"/>
  <c r="H17" i="1"/>
  <c r="H16" i="1"/>
  <c r="J16" i="1"/>
  <c r="H15" i="1"/>
  <c r="J13" i="1"/>
  <c r="H36" i="1"/>
  <c r="H35" i="1"/>
  <c r="H33" i="1"/>
  <c r="H32" i="1"/>
  <c r="H34" i="1"/>
  <c r="H31" i="1"/>
  <c r="J30" i="1"/>
  <c r="H28" i="1"/>
  <c r="H29" i="1"/>
  <c r="H27" i="1"/>
  <c r="J15" i="1"/>
  <c r="J22" i="1"/>
  <c r="J12" i="1"/>
  <c r="I19" i="1"/>
  <c r="J29" i="1"/>
  <c r="I29" i="1"/>
  <c r="J31" i="1"/>
  <c r="I31" i="1"/>
  <c r="J32" i="1"/>
  <c r="I32" i="1"/>
  <c r="J35" i="1"/>
  <c r="I35" i="1"/>
  <c r="I30" i="1"/>
  <c r="J28" i="1"/>
  <c r="J34" i="1"/>
  <c r="I34" i="1"/>
  <c r="J33" i="1"/>
  <c r="I33" i="1"/>
  <c r="J36" i="1"/>
  <c r="I36" i="1"/>
  <c r="I15" i="1"/>
  <c r="J17" i="1"/>
  <c r="I17" i="1"/>
  <c r="J21" i="1"/>
  <c r="I21" i="1"/>
  <c r="I23" i="1"/>
  <c r="J25" i="1"/>
  <c r="I25" i="1"/>
  <c r="J27" i="1"/>
  <c r="I28" i="1"/>
  <c r="I27" i="1"/>
  <c r="J14" i="1"/>
  <c r="I14" i="1"/>
  <c r="I16" i="1"/>
  <c r="J18" i="1"/>
  <c r="I18" i="1"/>
  <c r="J20" i="1"/>
  <c r="I20" i="1"/>
  <c r="I22" i="1"/>
  <c r="J24" i="1"/>
  <c r="I24" i="1"/>
  <c r="J26" i="1"/>
  <c r="I26" i="1"/>
  <c r="I46" i="1" l="1"/>
  <c r="I39" i="1"/>
  <c r="J44" i="1"/>
  <c r="I38" i="1"/>
  <c r="I40" i="1"/>
  <c r="I41" i="1"/>
  <c r="I49" i="1"/>
  <c r="J46" i="1"/>
</calcChain>
</file>

<file path=xl/sharedStrings.xml><?xml version="1.0" encoding="utf-8"?>
<sst xmlns="http://schemas.openxmlformats.org/spreadsheetml/2006/main" count="59" uniqueCount="55">
  <si>
    <t>年度</t>
    <rPh sb="0" eb="2">
      <t>ネンド</t>
    </rPh>
    <phoneticPr fontId="3"/>
  </si>
  <si>
    <t>加工乳、乳飲料等への生乳仕向け量</t>
    <rPh sb="0" eb="2">
      <t>カコウ</t>
    </rPh>
    <rPh sb="2" eb="3">
      <t>ニュウ</t>
    </rPh>
    <rPh sb="4" eb="5">
      <t>ニュウ</t>
    </rPh>
    <rPh sb="5" eb="7">
      <t>インリョウ</t>
    </rPh>
    <rPh sb="7" eb="8">
      <t>トウ</t>
    </rPh>
    <rPh sb="10" eb="11">
      <t>セイ</t>
    </rPh>
    <rPh sb="11" eb="12">
      <t>ニュウ</t>
    </rPh>
    <rPh sb="12" eb="14">
      <t>シム</t>
    </rPh>
    <rPh sb="15" eb="16">
      <t>リョウ</t>
    </rPh>
    <phoneticPr fontId="4"/>
  </si>
  <si>
    <t>牛乳生産量</t>
    <rPh sb="0" eb="2">
      <t>ギュウニュウ</t>
    </rPh>
    <rPh sb="2" eb="4">
      <t>セイサン</t>
    </rPh>
    <rPh sb="4" eb="5">
      <t>リョウ</t>
    </rPh>
    <phoneticPr fontId="4"/>
  </si>
  <si>
    <t>加工乳、乳飲料等への生乳仕向け量の推移</t>
  </si>
  <si>
    <t>(単位：トン、kl、％)</t>
    <rPh sb="1" eb="3">
      <t>タンイ</t>
    </rPh>
    <phoneticPr fontId="4"/>
  </si>
  <si>
    <t>前年比</t>
    <rPh sb="0" eb="3">
      <t>ゼンネンヒ</t>
    </rPh>
    <phoneticPr fontId="4"/>
  </si>
  <si>
    <t>－</t>
    <phoneticPr fontId="3"/>
  </si>
  <si>
    <t>　　 2　加工乳・成分調整牛乳、乳飲料等への生乳仕向け量（トン）＝飲用牛乳等向け生乳処理量（トン）－牛乳生産量（kl）×1.032（比重）÷0.995（歩留り）。</t>
    <phoneticPr fontId="3"/>
  </si>
  <si>
    <t>2</t>
    <phoneticPr fontId="1"/>
  </si>
  <si>
    <t>3</t>
    <phoneticPr fontId="1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</si>
  <si>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</si>
  <si>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</si>
  <si>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</si>
  <si>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</si>
  <si>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</si>
  <si>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</si>
  <si>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</si>
  <si>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</si>
  <si>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</si>
  <si>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</si>
  <si>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</si>
  <si>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</si>
  <si>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</si>
  <si>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</si>
  <si>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</si>
  <si>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</si>
  <si>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</si>
  <si>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</si>
  <si>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</si>
  <si>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</si>
  <si>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</si>
  <si>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</si>
  <si>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　　 3　「加工乳」「乳飲料等への生乳仕向け量」「生乳仕向け比率」「前年比」はJミルクによる算出。</t>
    <phoneticPr fontId="18"/>
  </si>
  <si>
    <t>注：1　2003年4月調査より、調査定義を変更したので、それ以前の数字とは接続しない。</t>
    <rPh sb="0" eb="1">
      <t>チュウ</t>
    </rPh>
    <rPh sb="8" eb="9">
      <t>ネン</t>
    </rPh>
    <rPh sb="10" eb="11">
      <t>ガツ</t>
    </rPh>
    <rPh sb="11" eb="13">
      <t>チョウサ</t>
    </rPh>
    <rPh sb="16" eb="18">
      <t>チョウサ</t>
    </rPh>
    <rPh sb="18" eb="20">
      <t>テイギ</t>
    </rPh>
    <rPh sb="21" eb="23">
      <t>ヘンコウ</t>
    </rPh>
    <rPh sb="30" eb="32">
      <t>イゼン</t>
    </rPh>
    <rPh sb="33" eb="35">
      <t>スウジ</t>
    </rPh>
    <rPh sb="37" eb="39">
      <t>セツゾク</t>
    </rPh>
    <phoneticPr fontId="4"/>
  </si>
  <si>
    <t>昭和 60</t>
    <rPh sb="0" eb="2">
      <t>ショウワ</t>
    </rPh>
    <phoneticPr fontId="4"/>
  </si>
  <si>
    <t>平成 元</t>
    <rPh sb="0" eb="2">
      <t>ヘイセイ</t>
    </rPh>
    <rPh sb="3" eb="4">
      <t>モト</t>
    </rPh>
    <phoneticPr fontId="1"/>
  </si>
  <si>
    <t>生乳仕向け比率</t>
    <phoneticPr fontId="4"/>
  </si>
  <si>
    <t>Ａ</t>
    <phoneticPr fontId="3"/>
  </si>
  <si>
    <t>Ｂ</t>
    <phoneticPr fontId="3"/>
  </si>
  <si>
    <t>Ｃ＝A-B×1.032/0.995</t>
    <phoneticPr fontId="3"/>
  </si>
  <si>
    <t>D=Ｃ／Ａ</t>
    <phoneticPr fontId="3"/>
  </si>
  <si>
    <t>25</t>
  </si>
  <si>
    <t>26</t>
  </si>
  <si>
    <t>飲用牛乳等向け
生乳処理量</t>
    <rPh sb="0" eb="2">
      <t>インヨウ</t>
    </rPh>
    <rPh sb="2" eb="4">
      <t>ギュウニュウ</t>
    </rPh>
    <rPh sb="4" eb="5">
      <t>トウ</t>
    </rPh>
    <rPh sb="5" eb="6">
      <t>ム</t>
    </rPh>
    <rPh sb="8" eb="9">
      <t>セイ</t>
    </rPh>
    <rPh sb="9" eb="10">
      <t>ニュウ</t>
    </rPh>
    <rPh sb="10" eb="12">
      <t>ショリ</t>
    </rPh>
    <rPh sb="12" eb="13">
      <t>リョウ</t>
    </rPh>
    <phoneticPr fontId="4"/>
  </si>
  <si>
    <t>　 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</si>
  <si>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27</t>
    <phoneticPr fontId="3"/>
  </si>
  <si>
    <t>28</t>
  </si>
  <si>
    <t>29</t>
    <phoneticPr fontId="3"/>
  </si>
  <si>
    <t>30</t>
  </si>
  <si>
    <t>令和元</t>
    <rPh sb="0" eb="2">
      <t>レイワ</t>
    </rPh>
    <rPh sb="2" eb="3">
      <t>ガン</t>
    </rPh>
    <phoneticPr fontId="3"/>
  </si>
  <si>
    <t>2</t>
    <phoneticPr fontId="3"/>
  </si>
  <si>
    <t>3</t>
    <phoneticPr fontId="3"/>
  </si>
  <si>
    <t>4</t>
    <phoneticPr fontId="3"/>
  </si>
  <si>
    <t>毎年1回更新、最終更新日2024/5/27</t>
    <phoneticPr fontId="4"/>
  </si>
  <si>
    <t>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</si>
</sst>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.0_ "/>
    <numFmt numFmtId="178" formatCode="0.0_);[Red]\(0.0\)"/>
    <numFmt numFmtId="179" formatCode="0.00_ "/>
    <numFmt numFmtId="180" formatCode="#,##0;\-#,##0;&quot;-&quot;"/>
    <numFmt numFmtId="181" formatCode="#,##0.0_ "/>
    <numFmt numFmtId="182" formatCode="0_ "/>
  </numFmts>
  <fonts count="37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color theme="1" tint="4.9989318521683403E-2"/>
      <name val="ＭＳ Ｐゴシック"/>
      <family val="3"/>
      <charset val="128"/>
    </font>
    <font>
      <sz val="10"/>
      <name val="Century"/>
      <family val="1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Osaka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57">
    <xf numFmtId="0" fontId="0" fillId="0" borderId="0"/>
    <xf numFmtId="180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2" fillId="0" borderId="0"/>
    <xf numFmtId="0" fontId="15" fillId="0" borderId="0"/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9" borderId="3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3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8" borderId="3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30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1" fillId="0" borderId="0"/>
    <xf numFmtId="38" fontId="27" fillId="0" borderId="0" applyFont="0" applyFill="0" applyBorder="0" applyAlignment="0" applyProtection="0"/>
  </cellStyleXfs>
  <cellXfs count="116">
    <xf numFmtId="0" fontId="0" fillId="0" borderId="0" xfId="0"/>
    <xf numFmtId="0" fontId="12" fillId="35" borderId="0" xfId="0" applyFont="1" applyFill="1" applyAlignment="1">
      <alignment horizontal="right" vertical="center"/>
    </xf>
    <xf numFmtId="0" fontId="14" fillId="34" borderId="42" xfId="5" applyFont="1" applyFill="1" applyBorder="1" applyAlignment="1">
      <alignment horizontal="center" vertical="center"/>
    </xf>
    <xf numFmtId="0" fontId="13" fillId="34" borderId="48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right" vertical="center"/>
    </xf>
    <xf numFmtId="0" fontId="13" fillId="2" borderId="50" xfId="0" applyFont="1" applyFill="1" applyBorder="1" applyAlignment="1">
      <alignment horizontal="right" vertical="center"/>
    </xf>
    <xf numFmtId="0" fontId="13" fillId="34" borderId="50" xfId="0" applyFont="1" applyFill="1" applyBorder="1" applyAlignment="1">
      <alignment horizontal="right" vertical="center"/>
    </xf>
    <xf numFmtId="0" fontId="13" fillId="34" borderId="51" xfId="0" applyFont="1" applyFill="1" applyBorder="1" applyAlignment="1">
      <alignment horizontal="right" vertical="center"/>
    </xf>
    <xf numFmtId="0" fontId="11" fillId="35" borderId="0" xfId="0" applyNumberFormat="1" applyFont="1" applyFill="1" applyAlignment="1">
      <alignment horizontal="left"/>
    </xf>
    <xf numFmtId="0" fontId="11" fillId="35" borderId="0" xfId="0" applyFont="1" applyFill="1"/>
    <xf numFmtId="0" fontId="9" fillId="35" borderId="0" xfId="0" applyFont="1" applyFill="1" applyAlignment="1">
      <alignment vertical="center"/>
    </xf>
    <xf numFmtId="0" fontId="12" fillId="35" borderId="0" xfId="5" applyFont="1" applyFill="1" applyAlignment="1">
      <alignment horizontal="right" vertical="center"/>
    </xf>
    <xf numFmtId="0" fontId="9" fillId="35" borderId="0" xfId="0" applyFont="1" applyFill="1"/>
    <xf numFmtId="176" fontId="10" fillId="35" borderId="9" xfId="0" applyNumberFormat="1" applyFont="1" applyFill="1" applyBorder="1" applyAlignment="1">
      <alignment vertical="center"/>
    </xf>
    <xf numFmtId="176" fontId="10" fillId="35" borderId="35" xfId="0" applyNumberFormat="1" applyFont="1" applyFill="1" applyBorder="1" applyAlignment="1">
      <alignment horizontal="right" vertical="center"/>
    </xf>
    <xf numFmtId="176" fontId="10" fillId="35" borderId="10" xfId="0" applyNumberFormat="1" applyFont="1" applyFill="1" applyBorder="1" applyAlignment="1">
      <alignment vertical="center"/>
    </xf>
    <xf numFmtId="177" fontId="10" fillId="35" borderId="11" xfId="0" applyNumberFormat="1" applyFont="1" applyFill="1" applyBorder="1" applyAlignment="1">
      <alignment vertical="center"/>
    </xf>
    <xf numFmtId="176" fontId="9" fillId="35" borderId="0" xfId="0" applyNumberFormat="1" applyFont="1" applyFill="1"/>
    <xf numFmtId="176" fontId="10" fillId="35" borderId="24" xfId="0" applyNumberFormat="1" applyFont="1" applyFill="1" applyBorder="1" applyAlignment="1">
      <alignment vertical="center"/>
    </xf>
    <xf numFmtId="181" fontId="10" fillId="35" borderId="25" xfId="0" applyNumberFormat="1" applyFont="1" applyFill="1" applyBorder="1" applyAlignment="1">
      <alignment vertical="center"/>
    </xf>
    <xf numFmtId="176" fontId="10" fillId="35" borderId="25" xfId="0" applyNumberFormat="1" applyFont="1" applyFill="1" applyBorder="1" applyAlignment="1">
      <alignment vertical="center"/>
    </xf>
    <xf numFmtId="177" fontId="10" fillId="35" borderId="26" xfId="0" applyNumberFormat="1" applyFont="1" applyFill="1" applyBorder="1" applyAlignment="1">
      <alignment vertical="center"/>
    </xf>
    <xf numFmtId="176" fontId="10" fillId="35" borderId="12" xfId="0" applyNumberFormat="1" applyFont="1" applyFill="1" applyBorder="1" applyAlignment="1">
      <alignment vertical="center"/>
    </xf>
    <xf numFmtId="181" fontId="10" fillId="35" borderId="13" xfId="0" applyNumberFormat="1" applyFont="1" applyFill="1" applyBorder="1" applyAlignment="1">
      <alignment vertical="center"/>
    </xf>
    <xf numFmtId="176" fontId="10" fillId="35" borderId="13" xfId="0" applyNumberFormat="1" applyFont="1" applyFill="1" applyBorder="1" applyAlignment="1">
      <alignment vertical="center"/>
    </xf>
    <xf numFmtId="177" fontId="10" fillId="35" borderId="14" xfId="0" applyNumberFormat="1" applyFont="1" applyFill="1" applyBorder="1" applyAlignment="1">
      <alignment vertical="center"/>
    </xf>
    <xf numFmtId="0" fontId="12" fillId="35" borderId="0" xfId="0" applyFont="1" applyFill="1" applyAlignment="1">
      <alignment vertical="center"/>
    </xf>
    <xf numFmtId="176" fontId="8" fillId="35" borderId="0" xfId="0" applyNumberFormat="1" applyFont="1" applyFill="1" applyBorder="1" applyAlignment="1">
      <alignment horizontal="right" vertical="center"/>
    </xf>
    <xf numFmtId="179" fontId="9" fillId="35" borderId="0" xfId="0" applyNumberFormat="1" applyFont="1" applyFill="1" applyBorder="1" applyAlignment="1">
      <alignment vertical="center"/>
    </xf>
    <xf numFmtId="176" fontId="9" fillId="35" borderId="0" xfId="0" applyNumberFormat="1" applyFont="1" applyFill="1" applyBorder="1" applyAlignment="1">
      <alignment horizontal="right" vertical="center"/>
    </xf>
    <xf numFmtId="178" fontId="9" fillId="35" borderId="0" xfId="0" applyNumberFormat="1" applyFont="1" applyFill="1" applyBorder="1" applyAlignment="1">
      <alignment vertical="center"/>
    </xf>
    <xf numFmtId="176" fontId="9" fillId="35" borderId="0" xfId="0" applyNumberFormat="1" applyFont="1" applyFill="1" applyBorder="1" applyAlignment="1">
      <alignment vertical="center"/>
    </xf>
    <xf numFmtId="176" fontId="9" fillId="35" borderId="0" xfId="0" applyNumberFormat="1" applyFont="1" applyFill="1" applyAlignment="1">
      <alignment vertical="center"/>
    </xf>
    <xf numFmtId="182" fontId="12" fillId="35" borderId="0" xfId="0" applyNumberFormat="1" applyFont="1" applyFill="1" applyAlignment="1">
      <alignment vertical="center"/>
    </xf>
    <xf numFmtId="0" fontId="8" fillId="35" borderId="0" xfId="0" applyFont="1" applyFill="1" applyBorder="1" applyAlignment="1">
      <alignment vertical="center"/>
    </xf>
    <xf numFmtId="0" fontId="9" fillId="35" borderId="0" xfId="0" applyFont="1" applyFill="1" applyBorder="1" applyAlignment="1">
      <alignment vertical="center"/>
    </xf>
    <xf numFmtId="0" fontId="8" fillId="35" borderId="0" xfId="0" applyFont="1" applyFill="1"/>
    <xf numFmtId="0" fontId="17" fillId="35" borderId="0" xfId="0" applyFont="1" applyFill="1" applyAlignment="1">
      <alignment vertical="center"/>
    </xf>
    <xf numFmtId="177" fontId="10" fillId="35" borderId="0" xfId="0" applyNumberFormat="1" applyFont="1" applyFill="1" applyBorder="1" applyAlignment="1">
      <alignment vertical="center"/>
    </xf>
    <xf numFmtId="0" fontId="16" fillId="35" borderId="0" xfId="0" applyFont="1" applyFill="1" applyBorder="1" applyAlignment="1">
      <alignment horizontal="center" vertical="center" wrapText="1"/>
    </xf>
    <xf numFmtId="0" fontId="16" fillId="35" borderId="0" xfId="0" applyFont="1" applyFill="1" applyBorder="1" applyAlignment="1">
      <alignment horizontal="right" vertical="center"/>
    </xf>
    <xf numFmtId="0" fontId="11" fillId="35" borderId="0" xfId="0" applyNumberFormat="1" applyFont="1" applyFill="1" applyAlignment="1">
      <alignment horizontal="right"/>
    </xf>
    <xf numFmtId="0" fontId="9" fillId="35" borderId="0" xfId="0" applyFont="1" applyFill="1" applyAlignment="1">
      <alignment horizontal="right" vertical="center"/>
    </xf>
    <xf numFmtId="182" fontId="12" fillId="35" borderId="0" xfId="0" applyNumberFormat="1" applyFont="1" applyFill="1" applyAlignment="1">
      <alignment horizontal="right" vertical="center"/>
    </xf>
    <xf numFmtId="0" fontId="12" fillId="35" borderId="0" xfId="0" applyFont="1" applyFill="1" applyAlignment="1">
      <alignment horizontal="right"/>
    </xf>
    <xf numFmtId="0" fontId="9" fillId="35" borderId="0" xfId="0" applyFont="1" applyFill="1" applyAlignment="1">
      <alignment horizontal="right"/>
    </xf>
    <xf numFmtId="0" fontId="13" fillId="2" borderId="8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3" borderId="11" xfId="6" applyFont="1" applyFill="1" applyBorder="1" applyAlignment="1">
      <alignment horizontal="right"/>
    </xf>
    <xf numFmtId="0" fontId="0" fillId="3" borderId="24" xfId="0" applyFont="1" applyFill="1" applyBorder="1" applyAlignment="1">
      <alignment horizontal="center" vertical="center"/>
    </xf>
    <xf numFmtId="0" fontId="0" fillId="3" borderId="20" xfId="6" applyFont="1" applyFill="1" applyBorder="1" applyAlignment="1">
      <alignment horizontal="right"/>
    </xf>
    <xf numFmtId="0" fontId="0" fillId="3" borderId="12" xfId="0" applyFont="1" applyFill="1" applyBorder="1" applyAlignment="1">
      <alignment horizontal="center" vertical="center"/>
    </xf>
    <xf numFmtId="0" fontId="0" fillId="3" borderId="14" xfId="6" applyFont="1" applyFill="1" applyBorder="1" applyAlignment="1">
      <alignment horizontal="right"/>
    </xf>
    <xf numFmtId="49" fontId="0" fillId="3" borderId="14" xfId="0" applyNumberFormat="1" applyFont="1" applyFill="1" applyBorder="1" applyAlignment="1">
      <alignment horizontal="right" vertical="center"/>
    </xf>
    <xf numFmtId="49" fontId="0" fillId="3" borderId="17" xfId="0" applyNumberFormat="1" applyFont="1" applyFill="1" applyBorder="1" applyAlignment="1">
      <alignment horizontal="right" vertical="center"/>
    </xf>
    <xf numFmtId="0" fontId="0" fillId="3" borderId="21" xfId="0" applyFont="1" applyFill="1" applyBorder="1" applyAlignment="1">
      <alignment horizontal="center" vertical="center"/>
    </xf>
    <xf numFmtId="49" fontId="0" fillId="3" borderId="20" xfId="0" applyNumberFormat="1" applyFont="1" applyFill="1" applyBorder="1" applyAlignment="1">
      <alignment horizontal="right" vertical="center"/>
    </xf>
    <xf numFmtId="176" fontId="10" fillId="36" borderId="15" xfId="0" applyNumberFormat="1" applyFont="1" applyFill="1" applyBorder="1" applyAlignment="1">
      <alignment vertical="center"/>
    </xf>
    <xf numFmtId="181" fontId="10" fillId="36" borderId="22" xfId="0" applyNumberFormat="1" applyFont="1" applyFill="1" applyBorder="1" applyAlignment="1">
      <alignment vertical="center"/>
    </xf>
    <xf numFmtId="176" fontId="10" fillId="36" borderId="16" xfId="0" applyNumberFormat="1" applyFont="1" applyFill="1" applyBorder="1" applyAlignment="1">
      <alignment vertical="center"/>
    </xf>
    <xf numFmtId="177" fontId="10" fillId="36" borderId="17" xfId="0" applyNumberFormat="1" applyFont="1" applyFill="1" applyBorder="1" applyAlignment="1">
      <alignment vertical="center"/>
    </xf>
    <xf numFmtId="176" fontId="10" fillId="36" borderId="18" xfId="0" applyNumberFormat="1" applyFont="1" applyFill="1" applyBorder="1" applyAlignment="1">
      <alignment vertical="center"/>
    </xf>
    <xf numFmtId="181" fontId="10" fillId="36" borderId="25" xfId="0" applyNumberFormat="1" applyFont="1" applyFill="1" applyBorder="1" applyAlignment="1">
      <alignment vertical="center"/>
    </xf>
    <xf numFmtId="176" fontId="10" fillId="36" borderId="19" xfId="0" applyNumberFormat="1" applyFont="1" applyFill="1" applyBorder="1" applyAlignment="1">
      <alignment vertical="center"/>
    </xf>
    <xf numFmtId="177" fontId="10" fillId="36" borderId="20" xfId="0" applyNumberFormat="1" applyFont="1" applyFill="1" applyBorder="1" applyAlignment="1">
      <alignment vertical="center"/>
    </xf>
    <xf numFmtId="176" fontId="10" fillId="36" borderId="12" xfId="0" applyNumberFormat="1" applyFont="1" applyFill="1" applyBorder="1" applyAlignment="1">
      <alignment vertical="center"/>
    </xf>
    <xf numFmtId="181" fontId="10" fillId="36" borderId="13" xfId="0" applyNumberFormat="1" applyFont="1" applyFill="1" applyBorder="1" applyAlignment="1">
      <alignment vertical="center"/>
    </xf>
    <xf numFmtId="176" fontId="10" fillId="36" borderId="13" xfId="0" applyNumberFormat="1" applyFont="1" applyFill="1" applyBorder="1" applyAlignment="1">
      <alignment vertical="center"/>
    </xf>
    <xf numFmtId="177" fontId="10" fillId="36" borderId="14" xfId="0" applyNumberFormat="1" applyFont="1" applyFill="1" applyBorder="1" applyAlignment="1">
      <alignment vertical="center"/>
    </xf>
    <xf numFmtId="176" fontId="10" fillId="36" borderId="21" xfId="0" applyNumberFormat="1" applyFont="1" applyFill="1" applyBorder="1" applyAlignment="1">
      <alignment vertical="center"/>
    </xf>
    <xf numFmtId="176" fontId="10" fillId="36" borderId="22" xfId="0" applyNumberFormat="1" applyFont="1" applyFill="1" applyBorder="1" applyAlignment="1">
      <alignment vertical="center"/>
    </xf>
    <xf numFmtId="177" fontId="10" fillId="36" borderId="23" xfId="0" applyNumberFormat="1" applyFont="1" applyFill="1" applyBorder="1" applyAlignment="1">
      <alignment vertical="center"/>
    </xf>
    <xf numFmtId="176" fontId="10" fillId="36" borderId="25" xfId="0" applyNumberFormat="1" applyFont="1" applyFill="1" applyBorder="1" applyAlignment="1">
      <alignment vertical="center"/>
    </xf>
    <xf numFmtId="176" fontId="10" fillId="36" borderId="12" xfId="0" applyNumberFormat="1" applyFont="1" applyFill="1" applyBorder="1" applyAlignment="1">
      <alignment horizontal="right" vertical="center"/>
    </xf>
    <xf numFmtId="176" fontId="10" fillId="36" borderId="13" xfId="0" applyNumberFormat="1" applyFont="1" applyFill="1" applyBorder="1" applyAlignment="1">
      <alignment horizontal="right" vertical="center"/>
    </xf>
    <xf numFmtId="176" fontId="10" fillId="36" borderId="15" xfId="0" applyNumberFormat="1" applyFont="1" applyFill="1" applyBorder="1" applyAlignment="1">
      <alignment horizontal="right" vertical="center"/>
    </xf>
    <xf numFmtId="176" fontId="10" fillId="36" borderId="16" xfId="0" applyNumberFormat="1" applyFont="1" applyFill="1" applyBorder="1" applyAlignment="1">
      <alignment horizontal="right" vertical="center"/>
    </xf>
    <xf numFmtId="176" fontId="10" fillId="36" borderId="18" xfId="0" applyNumberFormat="1" applyFont="1" applyFill="1" applyBorder="1" applyAlignment="1">
      <alignment horizontal="right" vertical="center"/>
    </xf>
    <xf numFmtId="176" fontId="10" fillId="36" borderId="19" xfId="0" applyNumberFormat="1" applyFont="1" applyFill="1" applyBorder="1" applyAlignment="1">
      <alignment horizontal="right" vertical="center"/>
    </xf>
    <xf numFmtId="0" fontId="12" fillId="35" borderId="0" xfId="0" applyFont="1" applyFill="1" applyAlignment="1">
      <alignment horizontal="left" vertical="center"/>
    </xf>
    <xf numFmtId="49" fontId="0" fillId="3" borderId="23" xfId="0" applyNumberFormat="1" applyFont="1" applyFill="1" applyBorder="1" applyAlignment="1">
      <alignment horizontal="right" vertical="center"/>
    </xf>
    <xf numFmtId="49" fontId="0" fillId="3" borderId="26" xfId="0" applyNumberFormat="1" applyFont="1" applyFill="1" applyBorder="1" applyAlignment="1">
      <alignment horizontal="right" vertical="center"/>
    </xf>
    <xf numFmtId="176" fontId="10" fillId="36" borderId="24" xfId="0" applyNumberFormat="1" applyFont="1" applyFill="1" applyBorder="1" applyAlignment="1">
      <alignment vertical="center"/>
    </xf>
    <xf numFmtId="177" fontId="10" fillId="36" borderId="26" xfId="0" applyNumberFormat="1" applyFont="1" applyFill="1" applyBorder="1" applyAlignment="1">
      <alignment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55" xfId="0" applyFont="1" applyFill="1" applyBorder="1" applyAlignment="1">
      <alignment horizontal="center" vertical="center"/>
    </xf>
    <xf numFmtId="49" fontId="0" fillId="3" borderId="56" xfId="0" applyNumberFormat="1" applyFont="1" applyFill="1" applyBorder="1" applyAlignment="1">
      <alignment horizontal="right" vertical="center"/>
    </xf>
    <xf numFmtId="176" fontId="10" fillId="35" borderId="55" xfId="0" applyNumberFormat="1" applyFont="1" applyFill="1" applyBorder="1" applyAlignment="1">
      <alignment vertical="center"/>
    </xf>
    <xf numFmtId="181" fontId="10" fillId="35" borderId="57" xfId="0" applyNumberFormat="1" applyFont="1" applyFill="1" applyBorder="1" applyAlignment="1">
      <alignment vertical="center"/>
    </xf>
    <xf numFmtId="176" fontId="10" fillId="35" borderId="57" xfId="0" applyNumberFormat="1" applyFont="1" applyFill="1" applyBorder="1" applyAlignment="1">
      <alignment vertical="center"/>
    </xf>
    <xf numFmtId="177" fontId="10" fillId="35" borderId="56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13" fillId="34" borderId="38" xfId="0" applyFont="1" applyFill="1" applyBorder="1" applyAlignment="1">
      <alignment horizontal="center" vertical="center" wrapText="1"/>
    </xf>
    <xf numFmtId="0" fontId="13" fillId="34" borderId="41" xfId="0" applyFont="1" applyFill="1" applyBorder="1" applyAlignment="1">
      <alignment horizontal="center" vertical="center" wrapText="1"/>
    </xf>
    <xf numFmtId="0" fontId="13" fillId="34" borderId="4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34" borderId="37" xfId="0" applyFont="1" applyFill="1" applyBorder="1" applyAlignment="1">
      <alignment horizontal="center" vertical="center" wrapText="1"/>
    </xf>
    <xf numFmtId="0" fontId="13" fillId="34" borderId="40" xfId="0" applyFont="1" applyFill="1" applyBorder="1" applyAlignment="1">
      <alignment horizontal="center" vertical="center" wrapText="1"/>
    </xf>
    <xf numFmtId="0" fontId="13" fillId="34" borderId="44" xfId="0" applyFont="1" applyFill="1" applyBorder="1" applyAlignment="1">
      <alignment horizontal="center" vertical="center" wrapText="1"/>
    </xf>
    <xf numFmtId="0" fontId="13" fillId="34" borderId="52" xfId="0" applyFont="1" applyFill="1" applyBorder="1" applyAlignment="1">
      <alignment horizontal="center" vertical="center" wrapText="1"/>
    </xf>
    <xf numFmtId="0" fontId="13" fillId="34" borderId="53" xfId="0" applyFont="1" applyFill="1" applyBorder="1" applyAlignment="1">
      <alignment horizontal="center" vertical="center" wrapText="1"/>
    </xf>
    <xf numFmtId="181" fontId="10" fillId="36" borderId="19" xfId="0" applyNumberFormat="1" applyFont="1" applyFill="1" applyBorder="1" applyAlignment="1">
      <alignment vertical="center"/>
    </xf>
  </cellXfs>
  <cellStyles count="57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Calc Currency (0)" xfId="1"/>
    <cellStyle name="Header1" xfId="2"/>
    <cellStyle name="Header2" xfId="3"/>
    <cellStyle name="Normal_#18-Internet" xfId="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38"/>
    <cellStyle name="桁区切り 4" xfId="39"/>
    <cellStyle name="桁区切り 5" xfId="40"/>
    <cellStyle name="桁区切り 6" xfId="56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2" xfId="49"/>
    <cellStyle name="標準 2 2" xfId="50"/>
    <cellStyle name="標準 2 2 2" xfId="55"/>
    <cellStyle name="標準 3" xfId="51"/>
    <cellStyle name="標準 4" xfId="52"/>
    <cellStyle name="標準 5" xfId="53"/>
    <cellStyle name="標準_c-01sn" xfId="5"/>
    <cellStyle name="標準_総合乳価推移" xfId="6"/>
    <cellStyle name="良い 2" xfId="5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\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6"/>
  <sheetViews>
    <sheetView showGridLines="0" tabSelected="1" zoomScaleNormal="100" zoomScaleSheetLayoutView="100" workbookViewId="0">
      <pane xSplit="3" ySplit="10" topLeftCell="D25" activePane="bottomRight" state="frozen"/>
      <selection pane="topRight" activeCell="D1" sqref="D1"/>
      <selection pane="bottomLeft" activeCell="A11" sqref="A11"/>
      <selection pane="bottomRight" activeCell="F37" sqref="F37:F49"/>
    </sheetView>
  </sheetViews>
  <sheetFormatPr defaultRowHeight="12" customHeight="1"/>
  <cols>
    <col min="1" max="1" width="5.7109375" style="12" customWidth="1"/>
    <col min="2" max="2" width="7.7109375" style="12" customWidth="1"/>
    <col min="3" max="3" width="7.7109375" style="45" customWidth="1"/>
    <col min="4" max="4" width="10.7109375" style="12" customWidth="1"/>
    <col min="5" max="5" width="6.7109375" style="12" customWidth="1"/>
    <col min="6" max="6" width="10.7109375" style="12" customWidth="1"/>
    <col min="7" max="7" width="6.7109375" style="12" customWidth="1"/>
    <col min="8" max="8" width="10.7109375" style="12" customWidth="1"/>
    <col min="9" max="9" width="6.7109375" style="12" customWidth="1"/>
    <col min="10" max="11" width="10.7109375" style="12" customWidth="1"/>
    <col min="12" max="12" width="9.7109375" style="12" bestFit="1" customWidth="1"/>
    <col min="13" max="16384" width="9.140625" style="12"/>
  </cols>
  <sheetData>
    <row r="2" spans="2:12" s="9" customFormat="1" ht="15" customHeight="1">
      <c r="B2" s="8" t="s">
        <v>3</v>
      </c>
      <c r="C2" s="41"/>
    </row>
    <row r="3" spans="2:12" s="9" customFormat="1" ht="12" customHeight="1">
      <c r="B3" s="8"/>
      <c r="C3" s="41"/>
    </row>
    <row r="4" spans="2:12" ht="12" customHeight="1">
      <c r="B4" s="10"/>
      <c r="C4" s="42"/>
      <c r="D4" s="10"/>
      <c r="E4" s="10"/>
      <c r="F4" s="10"/>
      <c r="G4" s="10"/>
      <c r="H4" s="10"/>
      <c r="I4" s="10"/>
      <c r="J4" s="11" t="s">
        <v>4</v>
      </c>
      <c r="K4" s="11"/>
    </row>
    <row r="5" spans="2:12" ht="12" customHeight="1">
      <c r="B5" s="93" t="s">
        <v>0</v>
      </c>
      <c r="C5" s="94"/>
      <c r="D5" s="102" t="s">
        <v>43</v>
      </c>
      <c r="E5" s="103"/>
      <c r="F5" s="103" t="s">
        <v>2</v>
      </c>
      <c r="G5" s="103"/>
      <c r="H5" s="110" t="s">
        <v>1</v>
      </c>
      <c r="I5" s="110"/>
      <c r="J5" s="99" t="s">
        <v>36</v>
      </c>
      <c r="K5" s="39"/>
    </row>
    <row r="6" spans="2:12" ht="12" customHeight="1">
      <c r="B6" s="95"/>
      <c r="C6" s="96"/>
      <c r="D6" s="104"/>
      <c r="E6" s="105"/>
      <c r="F6" s="105"/>
      <c r="G6" s="105"/>
      <c r="H6" s="111"/>
      <c r="I6" s="111"/>
      <c r="J6" s="100"/>
      <c r="K6" s="39"/>
    </row>
    <row r="7" spans="2:12" ht="12" customHeight="1">
      <c r="B7" s="95"/>
      <c r="C7" s="96"/>
      <c r="D7" s="106"/>
      <c r="E7" s="107"/>
      <c r="F7" s="107"/>
      <c r="G7" s="107"/>
      <c r="H7" s="112"/>
      <c r="I7" s="112"/>
      <c r="J7" s="101"/>
      <c r="K7" s="39"/>
    </row>
    <row r="8" spans="2:12" ht="12" customHeight="1">
      <c r="B8" s="95"/>
      <c r="C8" s="96"/>
      <c r="D8" s="108" t="s">
        <v>37</v>
      </c>
      <c r="E8" s="109"/>
      <c r="F8" s="109" t="s">
        <v>38</v>
      </c>
      <c r="G8" s="109"/>
      <c r="H8" s="113" t="s">
        <v>39</v>
      </c>
      <c r="I8" s="114"/>
      <c r="J8" s="3" t="s">
        <v>40</v>
      </c>
      <c r="K8" s="39"/>
    </row>
    <row r="9" spans="2:12" ht="12" customHeight="1">
      <c r="B9" s="95"/>
      <c r="C9" s="96"/>
      <c r="D9" s="46"/>
      <c r="E9" s="48"/>
      <c r="F9" s="47"/>
      <c r="G9" s="48"/>
      <c r="H9" s="113"/>
      <c r="I9" s="114"/>
      <c r="J9" s="3"/>
      <c r="K9" s="39"/>
    </row>
    <row r="10" spans="2:12" ht="12" customHeight="1">
      <c r="B10" s="97"/>
      <c r="C10" s="98"/>
      <c r="D10" s="4"/>
      <c r="E10" s="2" t="s">
        <v>5</v>
      </c>
      <c r="F10" s="5"/>
      <c r="G10" s="2" t="s">
        <v>5</v>
      </c>
      <c r="H10" s="6"/>
      <c r="I10" s="2" t="s">
        <v>5</v>
      </c>
      <c r="J10" s="7"/>
      <c r="K10" s="40"/>
    </row>
    <row r="11" spans="2:12" ht="12" customHeight="1">
      <c r="B11" s="49">
        <v>1985</v>
      </c>
      <c r="C11" s="50" t="s">
        <v>34</v>
      </c>
      <c r="D11" s="13">
        <v>4307022</v>
      </c>
      <c r="E11" s="14" t="s">
        <v>6</v>
      </c>
      <c r="F11" s="15">
        <v>3650771</v>
      </c>
      <c r="G11" s="14" t="s">
        <v>6</v>
      </c>
      <c r="H11" s="15">
        <f>D11-(F11*1.032/0.995)</f>
        <v>520493.68643216044</v>
      </c>
      <c r="I11" s="14" t="s">
        <v>6</v>
      </c>
      <c r="J11" s="16">
        <f t="shared" ref="J11:J36" si="0">H11/D11*100</f>
        <v>12.084769625791566</v>
      </c>
      <c r="K11" s="38"/>
      <c r="L11" s="17"/>
    </row>
    <row r="12" spans="2:12" ht="12" customHeight="1">
      <c r="B12" s="51">
        <v>1986</v>
      </c>
      <c r="C12" s="52">
        <v>61</v>
      </c>
      <c r="D12" s="18">
        <v>4342166</v>
      </c>
      <c r="E12" s="19">
        <f>D12/D11*100</f>
        <v>100.81596982787644</v>
      </c>
      <c r="F12" s="20">
        <v>3702163</v>
      </c>
      <c r="G12" s="19">
        <f>F12/F11*100</f>
        <v>101.40770264692034</v>
      </c>
      <c r="H12" s="20">
        <f>D12-(F12*1.032/0.995)</f>
        <v>502334.62713567819</v>
      </c>
      <c r="I12" s="19">
        <f>H12/H11*100</f>
        <v>96.51118548219911</v>
      </c>
      <c r="J12" s="21">
        <f t="shared" si="0"/>
        <v>11.568756863180225</v>
      </c>
      <c r="K12" s="38"/>
      <c r="L12" s="17"/>
    </row>
    <row r="13" spans="2:12" ht="12" customHeight="1">
      <c r="B13" s="53">
        <v>1987</v>
      </c>
      <c r="C13" s="54">
        <v>62</v>
      </c>
      <c r="D13" s="22">
        <v>4598605</v>
      </c>
      <c r="E13" s="23">
        <f t="shared" ref="E13:G37" si="1">D13/D12*100</f>
        <v>105.90578526937939</v>
      </c>
      <c r="F13" s="24">
        <v>3922275</v>
      </c>
      <c r="G13" s="23">
        <f t="shared" si="1"/>
        <v>105.94549726740827</v>
      </c>
      <c r="H13" s="24">
        <f>D13-(F13*1.032/0.995)</f>
        <v>530476.55778894434</v>
      </c>
      <c r="I13" s="23">
        <f t="shared" ref="I13" si="2">H13/H12*100</f>
        <v>105.60222790408298</v>
      </c>
      <c r="J13" s="25">
        <f t="shared" si="0"/>
        <v>11.535597377660059</v>
      </c>
      <c r="K13" s="38"/>
      <c r="L13" s="17"/>
    </row>
    <row r="14" spans="2:12" ht="12" customHeight="1">
      <c r="B14" s="53">
        <v>1988</v>
      </c>
      <c r="C14" s="54">
        <v>63</v>
      </c>
      <c r="D14" s="22">
        <v>4821044</v>
      </c>
      <c r="E14" s="23">
        <f t="shared" si="1"/>
        <v>104.83709733712723</v>
      </c>
      <c r="F14" s="24">
        <v>4085423</v>
      </c>
      <c r="G14" s="23">
        <f t="shared" si="1"/>
        <v>104.1595247656016</v>
      </c>
      <c r="H14" s="24">
        <f>D14-(F14*1.032/0.995)</f>
        <v>583700.74773869291</v>
      </c>
      <c r="I14" s="23">
        <f t="shared" ref="I14" si="3">H14/H13*100</f>
        <v>110.03327841131943</v>
      </c>
      <c r="J14" s="25">
        <f t="shared" si="0"/>
        <v>12.107351597261774</v>
      </c>
      <c r="K14" s="38"/>
      <c r="L14" s="17"/>
    </row>
    <row r="15" spans="2:12" ht="12" customHeight="1">
      <c r="B15" s="53">
        <v>1989</v>
      </c>
      <c r="C15" s="55" t="s">
        <v>35</v>
      </c>
      <c r="D15" s="22">
        <v>4955709</v>
      </c>
      <c r="E15" s="23">
        <f t="shared" si="1"/>
        <v>102.79327465171444</v>
      </c>
      <c r="F15" s="24">
        <v>4166351</v>
      </c>
      <c r="G15" s="23">
        <f t="shared" si="1"/>
        <v>101.98089647020639</v>
      </c>
      <c r="H15" s="24">
        <f t="shared" ref="H15:H27" si="4">D15-(F15*1.032/0.995)</f>
        <v>634428.36482412089</v>
      </c>
      <c r="I15" s="23">
        <f t="shared" ref="I15" si="5">H15/H14*100</f>
        <v>108.69068907003307</v>
      </c>
      <c r="J15" s="25">
        <f t="shared" si="0"/>
        <v>12.801969704518987</v>
      </c>
      <c r="K15" s="38"/>
      <c r="L15" s="17"/>
    </row>
    <row r="16" spans="2:12" ht="12" customHeight="1">
      <c r="B16" s="53">
        <v>1990</v>
      </c>
      <c r="C16" s="56" t="s">
        <v>8</v>
      </c>
      <c r="D16" s="59">
        <v>5090987</v>
      </c>
      <c r="E16" s="60">
        <f t="shared" si="1"/>
        <v>102.72974058807731</v>
      </c>
      <c r="F16" s="61">
        <v>4274564</v>
      </c>
      <c r="G16" s="60">
        <f t="shared" si="1"/>
        <v>102.59730877211257</v>
      </c>
      <c r="H16" s="61">
        <f t="shared" si="4"/>
        <v>657469.36381909531</v>
      </c>
      <c r="I16" s="60">
        <f t="shared" ref="I16" si="6">H16/H15*100</f>
        <v>103.63177314768421</v>
      </c>
      <c r="J16" s="62">
        <f t="shared" si="0"/>
        <v>12.91437915317983</v>
      </c>
      <c r="K16" s="38"/>
      <c r="L16" s="17"/>
    </row>
    <row r="17" spans="2:12" ht="12" customHeight="1">
      <c r="B17" s="51">
        <v>1991</v>
      </c>
      <c r="C17" s="55" t="s">
        <v>9</v>
      </c>
      <c r="D17" s="63">
        <v>5117384</v>
      </c>
      <c r="E17" s="64">
        <f t="shared" si="1"/>
        <v>100.51850456502835</v>
      </c>
      <c r="F17" s="65">
        <v>4251966</v>
      </c>
      <c r="G17" s="64">
        <f t="shared" si="1"/>
        <v>99.471337895514026</v>
      </c>
      <c r="H17" s="65">
        <f t="shared" si="4"/>
        <v>707304.69145728555</v>
      </c>
      <c r="I17" s="64">
        <f t="shared" ref="I17" si="7">H17/H16*100</f>
        <v>107.57987069522264</v>
      </c>
      <c r="J17" s="66">
        <f t="shared" si="0"/>
        <v>13.82160673221485</v>
      </c>
      <c r="K17" s="38"/>
      <c r="L17" s="17"/>
    </row>
    <row r="18" spans="2:12" ht="12" customHeight="1">
      <c r="B18" s="53">
        <v>1992</v>
      </c>
      <c r="C18" s="55" t="s">
        <v>10</v>
      </c>
      <c r="D18" s="67">
        <v>5109027</v>
      </c>
      <c r="E18" s="68">
        <f t="shared" si="1"/>
        <v>99.836693904541846</v>
      </c>
      <c r="F18" s="69">
        <v>4232737</v>
      </c>
      <c r="G18" s="68">
        <f t="shared" si="1"/>
        <v>99.547762141089564</v>
      </c>
      <c r="H18" s="69">
        <f t="shared" si="4"/>
        <v>718891.73969849292</v>
      </c>
      <c r="I18" s="68">
        <f t="shared" ref="I18" si="8">H18/H17*100</f>
        <v>101.63819756621919</v>
      </c>
      <c r="J18" s="70">
        <f t="shared" si="0"/>
        <v>14.071010775603513</v>
      </c>
      <c r="K18" s="38"/>
      <c r="L18" s="17"/>
    </row>
    <row r="19" spans="2:12" ht="12" customHeight="1">
      <c r="B19" s="53">
        <v>1993</v>
      </c>
      <c r="C19" s="55" t="s">
        <v>11</v>
      </c>
      <c r="D19" s="67">
        <v>5030263</v>
      </c>
      <c r="E19" s="68">
        <f t="shared" si="1"/>
        <v>98.458336587377588</v>
      </c>
      <c r="F19" s="69">
        <v>4175627</v>
      </c>
      <c r="G19" s="68">
        <f t="shared" si="1"/>
        <v>98.650754818926856</v>
      </c>
      <c r="H19" s="69">
        <f t="shared" si="4"/>
        <v>699361.42814070359</v>
      </c>
      <c r="I19" s="68">
        <f t="shared" ref="I19" si="9">H19/H18*100</f>
        <v>97.28327500800323</v>
      </c>
      <c r="J19" s="70">
        <f t="shared" si="0"/>
        <v>13.903078788140968</v>
      </c>
      <c r="K19" s="38"/>
      <c r="L19" s="17"/>
    </row>
    <row r="20" spans="2:12" ht="12" customHeight="1">
      <c r="B20" s="53">
        <v>1994</v>
      </c>
      <c r="C20" s="55" t="s">
        <v>12</v>
      </c>
      <c r="D20" s="67">
        <v>5262754</v>
      </c>
      <c r="E20" s="68">
        <f t="shared" si="1"/>
        <v>104.62184581601399</v>
      </c>
      <c r="F20" s="69">
        <v>4350970</v>
      </c>
      <c r="G20" s="68">
        <f t="shared" si="1"/>
        <v>104.19920170072663</v>
      </c>
      <c r="H20" s="69">
        <f t="shared" si="4"/>
        <v>749989.1356783919</v>
      </c>
      <c r="I20" s="68">
        <f t="shared" ref="I20" si="10">H20/H19*100</f>
        <v>107.23913351531056</v>
      </c>
      <c r="J20" s="70">
        <f t="shared" si="0"/>
        <v>14.250887190972481</v>
      </c>
      <c r="K20" s="38"/>
      <c r="L20" s="17"/>
    </row>
    <row r="21" spans="2:12" ht="12" customHeight="1">
      <c r="B21" s="57">
        <v>1995</v>
      </c>
      <c r="C21" s="55" t="s">
        <v>13</v>
      </c>
      <c r="D21" s="71">
        <v>5151566</v>
      </c>
      <c r="E21" s="60">
        <f t="shared" si="1"/>
        <v>97.887265868782762</v>
      </c>
      <c r="F21" s="72">
        <v>4256151</v>
      </c>
      <c r="G21" s="60">
        <f t="shared" si="1"/>
        <v>97.820738823756543</v>
      </c>
      <c r="H21" s="72">
        <f t="shared" si="4"/>
        <v>737146.06834170781</v>
      </c>
      <c r="I21" s="60">
        <f t="shared" ref="I21" si="11">H21/H20*100</f>
        <v>98.287566215866974</v>
      </c>
      <c r="J21" s="73">
        <f t="shared" si="0"/>
        <v>14.309164792641846</v>
      </c>
      <c r="K21" s="38"/>
      <c r="L21" s="17"/>
    </row>
    <row r="22" spans="2:12" ht="12" customHeight="1">
      <c r="B22" s="53">
        <v>1996</v>
      </c>
      <c r="C22" s="58" t="s">
        <v>14</v>
      </c>
      <c r="D22" s="67">
        <v>5188157</v>
      </c>
      <c r="E22" s="64">
        <f t="shared" si="1"/>
        <v>100.71028887138395</v>
      </c>
      <c r="F22" s="74">
        <v>4185258</v>
      </c>
      <c r="G22" s="64">
        <f t="shared" si="1"/>
        <v>98.334340111523304</v>
      </c>
      <c r="H22" s="69">
        <f t="shared" si="4"/>
        <v>847266.29045226146</v>
      </c>
      <c r="I22" s="64">
        <f t="shared" ref="I22" si="12">H22/H21*100</f>
        <v>114.93872474396849</v>
      </c>
      <c r="J22" s="70">
        <f t="shared" si="0"/>
        <v>16.3307758506973</v>
      </c>
      <c r="K22" s="38"/>
      <c r="L22" s="17"/>
    </row>
    <row r="23" spans="2:12" ht="12" customHeight="1">
      <c r="B23" s="53">
        <v>1997</v>
      </c>
      <c r="C23" s="55" t="s">
        <v>15</v>
      </c>
      <c r="D23" s="67">
        <v>5122340</v>
      </c>
      <c r="E23" s="68">
        <f t="shared" si="1"/>
        <v>98.731399223269449</v>
      </c>
      <c r="F23" s="69">
        <v>4080946</v>
      </c>
      <c r="G23" s="68">
        <f t="shared" si="1"/>
        <v>97.507632743309969</v>
      </c>
      <c r="H23" s="69">
        <f t="shared" si="4"/>
        <v>889640.22914572898</v>
      </c>
      <c r="I23" s="68">
        <f t="shared" ref="I23" si="13">H23/H22*100</f>
        <v>105.00125393527091</v>
      </c>
      <c r="J23" s="70">
        <f t="shared" si="0"/>
        <v>17.367848076186448</v>
      </c>
      <c r="K23" s="38"/>
      <c r="L23" s="17"/>
    </row>
    <row r="24" spans="2:12" ht="12" customHeight="1">
      <c r="B24" s="53">
        <v>1998</v>
      </c>
      <c r="C24" s="55" t="s">
        <v>16</v>
      </c>
      <c r="D24" s="67">
        <v>5025951</v>
      </c>
      <c r="E24" s="68">
        <f t="shared" si="1"/>
        <v>98.118262356657311</v>
      </c>
      <c r="F24" s="69">
        <v>3970778</v>
      </c>
      <c r="G24" s="68">
        <f t="shared" si="1"/>
        <v>97.300429851313879</v>
      </c>
      <c r="H24" s="69">
        <f t="shared" si="4"/>
        <v>907515.92864321591</v>
      </c>
      <c r="I24" s="68">
        <f t="shared" ref="I24" si="14">H24/H23*100</f>
        <v>102.0093178019447</v>
      </c>
      <c r="J24" s="70">
        <f t="shared" si="0"/>
        <v>18.056601201309284</v>
      </c>
      <c r="K24" s="38"/>
      <c r="L24" s="17"/>
    </row>
    <row r="25" spans="2:12" ht="12" customHeight="1">
      <c r="B25" s="53">
        <v>1999</v>
      </c>
      <c r="C25" s="55" t="s">
        <v>17</v>
      </c>
      <c r="D25" s="75">
        <v>4939127</v>
      </c>
      <c r="E25" s="68">
        <f t="shared" si="1"/>
        <v>98.272486142423602</v>
      </c>
      <c r="F25" s="76">
        <v>3883362</v>
      </c>
      <c r="G25" s="68">
        <f t="shared" si="1"/>
        <v>97.798517066428786</v>
      </c>
      <c r="H25" s="69">
        <f t="shared" si="4"/>
        <v>911358.57386934664</v>
      </c>
      <c r="I25" s="68">
        <f t="shared" ref="I25" si="15">H25/H24*100</f>
        <v>100.42342454879835</v>
      </c>
      <c r="J25" s="70">
        <f t="shared" si="0"/>
        <v>18.451814943599278</v>
      </c>
      <c r="K25" s="38"/>
      <c r="L25" s="17"/>
    </row>
    <row r="26" spans="2:12" ht="12" customHeight="1">
      <c r="B26" s="57">
        <v>2000</v>
      </c>
      <c r="C26" s="56" t="s">
        <v>18</v>
      </c>
      <c r="D26" s="77">
        <v>5003240</v>
      </c>
      <c r="E26" s="68">
        <f t="shared" si="1"/>
        <v>101.29806340270252</v>
      </c>
      <c r="F26" s="78">
        <v>3923514</v>
      </c>
      <c r="G26" s="68">
        <f t="shared" si="1"/>
        <v>101.03394944895685</v>
      </c>
      <c r="H26" s="61">
        <f t="shared" si="4"/>
        <v>933826.48442211002</v>
      </c>
      <c r="I26" s="68">
        <f t="shared" ref="I26" si="16">H26/H25*100</f>
        <v>102.46532058807234</v>
      </c>
      <c r="J26" s="62">
        <f t="shared" si="0"/>
        <v>18.66443513447506</v>
      </c>
      <c r="K26" s="38"/>
      <c r="L26" s="17"/>
    </row>
    <row r="27" spans="2:12" ht="12" customHeight="1">
      <c r="B27" s="53">
        <v>2001</v>
      </c>
      <c r="C27" s="55" t="s">
        <v>19</v>
      </c>
      <c r="D27" s="79">
        <v>4903260</v>
      </c>
      <c r="E27" s="64">
        <f t="shared" si="1"/>
        <v>98.001694901703701</v>
      </c>
      <c r="F27" s="80">
        <v>3840122</v>
      </c>
      <c r="G27" s="64">
        <f t="shared" si="1"/>
        <v>97.87455836783046</v>
      </c>
      <c r="H27" s="65">
        <f t="shared" si="4"/>
        <v>920339.49346733652</v>
      </c>
      <c r="I27" s="64">
        <f t="shared" ref="I27" si="17">H27/H26*100</f>
        <v>98.555728373551133</v>
      </c>
      <c r="J27" s="66">
        <f t="shared" si="0"/>
        <v>18.769950878952706</v>
      </c>
      <c r="K27" s="38"/>
      <c r="L27" s="17"/>
    </row>
    <row r="28" spans="2:12" ht="12" customHeight="1">
      <c r="B28" s="53">
        <v>2002</v>
      </c>
      <c r="C28" s="55" t="s">
        <v>20</v>
      </c>
      <c r="D28" s="67">
        <v>5046042</v>
      </c>
      <c r="E28" s="68">
        <f t="shared" si="1"/>
        <v>102.9119810085535</v>
      </c>
      <c r="F28" s="69">
        <v>3976636</v>
      </c>
      <c r="G28" s="68">
        <f t="shared" si="1"/>
        <v>103.55493913995441</v>
      </c>
      <c r="H28" s="69">
        <f t="shared" ref="H28:H37" si="18">D28-(F28*1.032/0.995)</f>
        <v>921531.09346733661</v>
      </c>
      <c r="I28" s="68">
        <f t="shared" ref="I28" si="19">H28/H27*100</f>
        <v>100.12947396134342</v>
      </c>
      <c r="J28" s="70">
        <f t="shared" si="0"/>
        <v>18.262453888955672</v>
      </c>
      <c r="K28" s="38"/>
      <c r="L28" s="17"/>
    </row>
    <row r="29" spans="2:12" ht="12" customHeight="1">
      <c r="B29" s="53">
        <v>2003</v>
      </c>
      <c r="C29" s="55" t="s">
        <v>21</v>
      </c>
      <c r="D29" s="67">
        <v>5017971</v>
      </c>
      <c r="E29" s="68">
        <f t="shared" si="1"/>
        <v>99.443702608896245</v>
      </c>
      <c r="F29" s="69">
        <v>4020871</v>
      </c>
      <c r="G29" s="68">
        <f t="shared" si="1"/>
        <v>101.11237236699561</v>
      </c>
      <c r="H29" s="69">
        <f t="shared" si="18"/>
        <v>847580.17386934673</v>
      </c>
      <c r="I29" s="68">
        <f t="shared" ref="I29" si="20">H29/H28*100</f>
        <v>91.975211675197684</v>
      </c>
      <c r="J29" s="70">
        <f t="shared" si="0"/>
        <v>16.890894225362139</v>
      </c>
      <c r="K29" s="38"/>
      <c r="L29" s="17"/>
    </row>
    <row r="30" spans="2:12" ht="12" customHeight="1">
      <c r="B30" s="53">
        <v>2004</v>
      </c>
      <c r="C30" s="55" t="s">
        <v>22</v>
      </c>
      <c r="D30" s="67">
        <v>4902004</v>
      </c>
      <c r="E30" s="68">
        <f t="shared" si="1"/>
        <v>97.688966317262498</v>
      </c>
      <c r="F30" s="69">
        <v>3926680</v>
      </c>
      <c r="G30" s="68">
        <f t="shared" si="1"/>
        <v>97.65744785147298</v>
      </c>
      <c r="H30" s="69">
        <f t="shared" si="18"/>
        <v>829306.75376884406</v>
      </c>
      <c r="I30" s="68">
        <f t="shared" ref="I30" si="21">H30/H29*100</f>
        <v>97.844048189909699</v>
      </c>
      <c r="J30" s="70">
        <f t="shared" si="0"/>
        <v>16.917708630365134</v>
      </c>
      <c r="K30" s="38"/>
      <c r="L30" s="17"/>
    </row>
    <row r="31" spans="2:12" ht="12" customHeight="1">
      <c r="B31" s="57">
        <v>2005</v>
      </c>
      <c r="C31" s="55" t="s">
        <v>23</v>
      </c>
      <c r="D31" s="71">
        <v>4738677</v>
      </c>
      <c r="E31" s="60">
        <f t="shared" si="1"/>
        <v>96.66815857351402</v>
      </c>
      <c r="F31" s="72">
        <v>3792626</v>
      </c>
      <c r="G31" s="60">
        <f t="shared" si="1"/>
        <v>96.586072712826095</v>
      </c>
      <c r="H31" s="72">
        <f t="shared" si="18"/>
        <v>805018.67638190929</v>
      </c>
      <c r="I31" s="60">
        <f t="shared" ref="I31" si="22">H31/H30*100</f>
        <v>97.071279441948846</v>
      </c>
      <c r="J31" s="73">
        <f t="shared" si="0"/>
        <v>16.98825803872915</v>
      </c>
      <c r="K31" s="38"/>
      <c r="L31" s="17"/>
    </row>
    <row r="32" spans="2:12" ht="12" customHeight="1">
      <c r="B32" s="53">
        <v>2006</v>
      </c>
      <c r="C32" s="58" t="s">
        <v>24</v>
      </c>
      <c r="D32" s="67">
        <v>4620222</v>
      </c>
      <c r="E32" s="64">
        <f t="shared" si="1"/>
        <v>97.500251652518202</v>
      </c>
      <c r="F32" s="69">
        <v>3679015</v>
      </c>
      <c r="G32" s="64">
        <f t="shared" si="1"/>
        <v>97.004423847750871</v>
      </c>
      <c r="H32" s="69">
        <f t="shared" si="18"/>
        <v>804399.40703517571</v>
      </c>
      <c r="I32" s="64">
        <f t="shared" ref="I32" si="23">H32/H31*100</f>
        <v>99.923073915562199</v>
      </c>
      <c r="J32" s="70">
        <f t="shared" si="0"/>
        <v>17.410405972595598</v>
      </c>
      <c r="K32" s="38"/>
      <c r="L32" s="17"/>
    </row>
    <row r="33" spans="2:12" ht="12" customHeight="1">
      <c r="B33" s="53">
        <v>2007</v>
      </c>
      <c r="C33" s="55" t="s">
        <v>25</v>
      </c>
      <c r="D33" s="67">
        <v>4508210</v>
      </c>
      <c r="E33" s="68">
        <f t="shared" si="1"/>
        <v>97.575614331952011</v>
      </c>
      <c r="F33" s="69">
        <v>3578008</v>
      </c>
      <c r="G33" s="68">
        <f t="shared" si="1"/>
        <v>97.254509698927578</v>
      </c>
      <c r="H33" s="69">
        <f t="shared" si="18"/>
        <v>797150.44623115566</v>
      </c>
      <c r="I33" s="68">
        <f t="shared" ref="I33" si="24">H33/H32*100</f>
        <v>99.098835635553485</v>
      </c>
      <c r="J33" s="70">
        <f t="shared" si="0"/>
        <v>17.682194179755506</v>
      </c>
      <c r="K33" s="38"/>
      <c r="L33" s="17"/>
    </row>
    <row r="34" spans="2:12" ht="12" customHeight="1">
      <c r="B34" s="53">
        <v>2008</v>
      </c>
      <c r="C34" s="55" t="s">
        <v>26</v>
      </c>
      <c r="D34" s="67">
        <v>4414770</v>
      </c>
      <c r="E34" s="68">
        <f t="shared" si="1"/>
        <v>97.927337014025511</v>
      </c>
      <c r="F34" s="69">
        <v>3462463</v>
      </c>
      <c r="G34" s="68">
        <f t="shared" si="1"/>
        <v>96.770689165591577</v>
      </c>
      <c r="H34" s="69">
        <f t="shared" si="18"/>
        <v>823552.09447236173</v>
      </c>
      <c r="I34" s="68">
        <f t="shared" ref="I34" si="25">H34/H33*100</f>
        <v>103.31200319413108</v>
      </c>
      <c r="J34" s="70">
        <f t="shared" si="0"/>
        <v>18.654473380773219</v>
      </c>
      <c r="K34" s="38"/>
      <c r="L34" s="17"/>
    </row>
    <row r="35" spans="2:12" ht="12" customHeight="1">
      <c r="B35" s="53">
        <v>2009</v>
      </c>
      <c r="C35" s="55" t="s">
        <v>27</v>
      </c>
      <c r="D35" s="67">
        <v>4218563</v>
      </c>
      <c r="E35" s="68">
        <f t="shared" si="1"/>
        <v>95.555668811738784</v>
      </c>
      <c r="F35" s="69">
        <v>3116850</v>
      </c>
      <c r="G35" s="68">
        <f t="shared" si="1"/>
        <v>90.018290448157856</v>
      </c>
      <c r="H35" s="69">
        <f t="shared" si="18"/>
        <v>985810.03517587902</v>
      </c>
      <c r="I35" s="68">
        <f t="shared" ref="I35" si="26">H35/H34*100</f>
        <v>119.70220727900325</v>
      </c>
      <c r="J35" s="70">
        <f t="shared" si="0"/>
        <v>23.368384807240737</v>
      </c>
      <c r="K35" s="38"/>
      <c r="L35" s="17"/>
    </row>
    <row r="36" spans="2:12" ht="12" customHeight="1">
      <c r="B36" s="57">
        <v>2010</v>
      </c>
      <c r="C36" s="56" t="s">
        <v>28</v>
      </c>
      <c r="D36" s="59">
        <v>4109761</v>
      </c>
      <c r="E36" s="60">
        <f t="shared" si="1"/>
        <v>97.420875307539561</v>
      </c>
      <c r="F36" s="61">
        <v>3048024</v>
      </c>
      <c r="G36" s="60">
        <f t="shared" si="1"/>
        <v>97.791809037971035</v>
      </c>
      <c r="H36" s="61">
        <f t="shared" si="18"/>
        <v>948393.39396984922</v>
      </c>
      <c r="I36" s="60">
        <f t="shared" ref="I36" si="27">H36/H35*100</f>
        <v>96.204477549332893</v>
      </c>
      <c r="J36" s="62">
        <f t="shared" si="0"/>
        <v>23.076606984441412</v>
      </c>
      <c r="K36" s="38"/>
      <c r="L36" s="17"/>
    </row>
    <row r="37" spans="2:12" ht="12" customHeight="1">
      <c r="B37" s="53">
        <v>2011</v>
      </c>
      <c r="C37" s="58" t="s">
        <v>29</v>
      </c>
      <c r="D37" s="63">
        <v>4082898</v>
      </c>
      <c r="E37" s="64">
        <f t="shared" ref="E37:E42" si="28">D37/D36*100</f>
        <v>99.346361017100506</v>
      </c>
      <c r="F37" s="65">
        <v>3085641</v>
      </c>
      <c r="G37" s="64">
        <f t="shared" si="1"/>
        <v>101.23414382563918</v>
      </c>
      <c r="H37" s="65">
        <f t="shared" si="18"/>
        <v>882514.5708542713</v>
      </c>
      <c r="I37" s="64">
        <f t="shared" ref="I37" si="29">H37/H36*100</f>
        <v>93.053639604150135</v>
      </c>
      <c r="J37" s="66">
        <f t="shared" ref="J37:J42" si="30">H37/D37*100</f>
        <v>21.614906148874436</v>
      </c>
      <c r="K37" s="38"/>
      <c r="L37" s="17"/>
    </row>
    <row r="38" spans="2:12" ht="12" customHeight="1">
      <c r="B38" s="53">
        <v>2012</v>
      </c>
      <c r="C38" s="55" t="s">
        <v>30</v>
      </c>
      <c r="D38" s="67">
        <v>4010692</v>
      </c>
      <c r="E38" s="68">
        <f t="shared" si="28"/>
        <v>98.231501252296766</v>
      </c>
      <c r="F38" s="69">
        <v>3047409</v>
      </c>
      <c r="G38" s="68">
        <f t="shared" ref="G38:G43" si="31">F38/F37*100</f>
        <v>98.760970573051111</v>
      </c>
      <c r="H38" s="69">
        <f t="shared" ref="H38:H43" si="32">D38-(F38*1.032/0.995)</f>
        <v>849962.26331658289</v>
      </c>
      <c r="I38" s="68">
        <f t="shared" ref="I38:I43" si="33">H38/H37*100</f>
        <v>96.311414155329146</v>
      </c>
      <c r="J38" s="70">
        <f t="shared" si="30"/>
        <v>21.192409272928035</v>
      </c>
      <c r="K38" s="38"/>
      <c r="L38" s="17"/>
    </row>
    <row r="39" spans="2:12" ht="12" customHeight="1">
      <c r="B39" s="53">
        <v>2013</v>
      </c>
      <c r="C39" s="55" t="s">
        <v>41</v>
      </c>
      <c r="D39" s="67">
        <v>3964647</v>
      </c>
      <c r="E39" s="68">
        <f t="shared" si="28"/>
        <v>98.851943754344646</v>
      </c>
      <c r="F39" s="69">
        <v>3026176</v>
      </c>
      <c r="G39" s="68">
        <f t="shared" si="31"/>
        <v>99.303244165781493</v>
      </c>
      <c r="H39" s="69">
        <f t="shared" si="32"/>
        <v>825939.83216080396</v>
      </c>
      <c r="I39" s="68">
        <f t="shared" si="33"/>
        <v>97.17370615231286</v>
      </c>
      <c r="J39" s="70">
        <f t="shared" si="30"/>
        <v>20.832619705128955</v>
      </c>
      <c r="K39" s="38"/>
      <c r="L39" s="17"/>
    </row>
    <row r="40" spans="2:12" ht="12" customHeight="1">
      <c r="B40" s="53">
        <v>2014</v>
      </c>
      <c r="C40" s="55" t="s">
        <v>42</v>
      </c>
      <c r="D40" s="67">
        <v>3910165</v>
      </c>
      <c r="E40" s="68">
        <f t="shared" si="28"/>
        <v>98.625804516770344</v>
      </c>
      <c r="F40" s="69">
        <v>2994450</v>
      </c>
      <c r="G40" s="68">
        <f t="shared" si="31"/>
        <v>98.951614182387289</v>
      </c>
      <c r="H40" s="69">
        <f t="shared" si="32"/>
        <v>804363.59296482429</v>
      </c>
      <c r="I40" s="68">
        <f t="shared" si="33"/>
        <v>97.387674215985882</v>
      </c>
      <c r="J40" s="70">
        <f t="shared" si="30"/>
        <v>20.57109080984624</v>
      </c>
      <c r="K40" s="38"/>
      <c r="L40" s="17"/>
    </row>
    <row r="41" spans="2:12" ht="12" customHeight="1">
      <c r="B41" s="57">
        <v>2015</v>
      </c>
      <c r="C41" s="82" t="s">
        <v>45</v>
      </c>
      <c r="D41" s="71">
        <v>3953352</v>
      </c>
      <c r="E41" s="60">
        <f t="shared" si="28"/>
        <v>101.10448024571855</v>
      </c>
      <c r="F41" s="72">
        <v>3013922</v>
      </c>
      <c r="G41" s="60">
        <f t="shared" si="31"/>
        <v>100.65026966554794</v>
      </c>
      <c r="H41" s="72">
        <f t="shared" si="32"/>
        <v>827354.50854271324</v>
      </c>
      <c r="I41" s="60">
        <f t="shared" si="33"/>
        <v>102.85827401674734</v>
      </c>
      <c r="J41" s="73">
        <f t="shared" si="30"/>
        <v>20.927924165182183</v>
      </c>
      <c r="K41" s="38"/>
      <c r="L41" s="17"/>
    </row>
    <row r="42" spans="2:12" ht="12" customHeight="1">
      <c r="B42" s="51">
        <v>2016</v>
      </c>
      <c r="C42" s="83" t="s">
        <v>46</v>
      </c>
      <c r="D42" s="84">
        <v>3989455</v>
      </c>
      <c r="E42" s="64">
        <f t="shared" si="28"/>
        <v>100.91322503030339</v>
      </c>
      <c r="F42" s="74">
        <v>3059798</v>
      </c>
      <c r="G42" s="64">
        <f t="shared" si="31"/>
        <v>101.52213627293607</v>
      </c>
      <c r="H42" s="74">
        <f t="shared" si="32"/>
        <v>815875.56683417037</v>
      </c>
      <c r="I42" s="64">
        <f t="shared" si="33"/>
        <v>98.612572773820787</v>
      </c>
      <c r="J42" s="85">
        <f t="shared" si="30"/>
        <v>20.450802599206416</v>
      </c>
      <c r="K42" s="38"/>
      <c r="L42" s="17"/>
    </row>
    <row r="43" spans="2:12" ht="12" customHeight="1">
      <c r="B43" s="53">
        <v>2017</v>
      </c>
      <c r="C43" s="55" t="s">
        <v>47</v>
      </c>
      <c r="D43" s="67">
        <v>3983712</v>
      </c>
      <c r="E43" s="68">
        <f t="shared" ref="E43" si="34">D43/D42*100</f>
        <v>99.856045499949246</v>
      </c>
      <c r="F43" s="69">
        <v>3094479</v>
      </c>
      <c r="G43" s="68">
        <f t="shared" si="31"/>
        <v>101.13344083498323</v>
      </c>
      <c r="H43" s="69">
        <f t="shared" si="32"/>
        <v>774161.92160804011</v>
      </c>
      <c r="I43" s="68">
        <f t="shared" si="33"/>
        <v>94.88725402232707</v>
      </c>
      <c r="J43" s="70">
        <f t="shared" ref="J43" si="35">H43/D43*100</f>
        <v>19.433179948953139</v>
      </c>
      <c r="K43" s="38"/>
      <c r="L43" s="17"/>
    </row>
    <row r="44" spans="2:12" ht="12" customHeight="1">
      <c r="B44" s="53">
        <v>2018</v>
      </c>
      <c r="C44" s="55" t="s">
        <v>48</v>
      </c>
      <c r="D44" s="67">
        <v>4006039</v>
      </c>
      <c r="E44" s="68">
        <f>D44/D43*100</f>
        <v>100.56045718164366</v>
      </c>
      <c r="F44" s="69">
        <v>3154159</v>
      </c>
      <c r="G44" s="68">
        <f>F44/F43*100</f>
        <v>101.92859605768857</v>
      </c>
      <c r="H44" s="69">
        <f>D44-(F44*1.032/0.995)</f>
        <v>734589.66532663302</v>
      </c>
      <c r="I44" s="68">
        <f>H44/H43*100</f>
        <v>94.888374747338375</v>
      </c>
      <c r="J44" s="70">
        <f>H44/D44*100</f>
        <v>18.337057260966084</v>
      </c>
      <c r="K44" s="38"/>
      <c r="L44" s="17"/>
    </row>
    <row r="45" spans="2:12" ht="12" customHeight="1">
      <c r="B45" s="53">
        <v>2019</v>
      </c>
      <c r="C45" s="55" t="s">
        <v>49</v>
      </c>
      <c r="D45" s="67">
        <v>3997143</v>
      </c>
      <c r="E45" s="68">
        <f>D45/D44*100</f>
        <v>99.777935262237833</v>
      </c>
      <c r="F45" s="69">
        <v>3158742</v>
      </c>
      <c r="G45" s="68">
        <f>F45/F44*100</f>
        <v>100.1453002210732</v>
      </c>
      <c r="H45" s="69">
        <f>D45-(F45*1.032/0.995)</f>
        <v>720940.24221105548</v>
      </c>
      <c r="I45" s="68">
        <f>H45/H44*100</f>
        <v>98.14189829236048</v>
      </c>
      <c r="J45" s="70">
        <f>H45/D45*100</f>
        <v>18.036388545795219</v>
      </c>
      <c r="K45" s="38"/>
      <c r="L45" s="17"/>
    </row>
    <row r="46" spans="2:12" ht="12" customHeight="1">
      <c r="B46" s="53">
        <v>2020</v>
      </c>
      <c r="C46" s="55" t="s">
        <v>50</v>
      </c>
      <c r="D46" s="67">
        <v>4034278</v>
      </c>
      <c r="E46" s="68">
        <f>D46/D45*100</f>
        <v>100.92903856579562</v>
      </c>
      <c r="F46" s="69">
        <v>3195090</v>
      </c>
      <c r="G46" s="68">
        <f>F46/F45*100</f>
        <v>101.15071126416781</v>
      </c>
      <c r="H46" s="69">
        <f>D46-(F46*1.032/0.995)</f>
        <v>720375.60804020101</v>
      </c>
      <c r="I46" s="68">
        <f>H46/H45*100</f>
        <v>99.9216808637117</v>
      </c>
      <c r="J46" s="70">
        <f>H46/D46*100</f>
        <v>17.856370037964687</v>
      </c>
      <c r="K46" s="38"/>
      <c r="L46" s="17"/>
    </row>
    <row r="47" spans="2:12" ht="12" customHeight="1">
      <c r="B47" s="86">
        <v>2021</v>
      </c>
      <c r="C47" s="58" t="s">
        <v>51</v>
      </c>
      <c r="D47" s="63">
        <v>3997800</v>
      </c>
      <c r="E47" s="115">
        <f>D47/D46*100</f>
        <v>99.095798554289019</v>
      </c>
      <c r="F47" s="65">
        <v>3196979</v>
      </c>
      <c r="G47" s="115">
        <f>F47/F46*100</f>
        <v>100.05912196526545</v>
      </c>
      <c r="H47" s="65">
        <f>D47-(F47*1.032/0.995)</f>
        <v>681938.36381909531</v>
      </c>
      <c r="I47" s="115">
        <f>H47/H46*100</f>
        <v>94.664277386393593</v>
      </c>
      <c r="J47" s="66">
        <f>H47/D47*100</f>
        <v>17.057840907976772</v>
      </c>
      <c r="K47" s="38"/>
      <c r="L47" s="17"/>
    </row>
    <row r="48" spans="2:12" ht="12" customHeight="1">
      <c r="B48" s="53">
        <v>2022</v>
      </c>
      <c r="C48" s="55" t="s">
        <v>52</v>
      </c>
      <c r="D48" s="67">
        <v>3941766</v>
      </c>
      <c r="E48" s="68">
        <f>D48/D47*100</f>
        <v>98.598379108509675</v>
      </c>
      <c r="F48" s="69">
        <v>3149558</v>
      </c>
      <c r="G48" s="68">
        <f>F48/F47*100</f>
        <v>98.516693415877938</v>
      </c>
      <c r="H48" s="69">
        <f>D48-(F48*1.032/0.995)</f>
        <v>675088.75778894452</v>
      </c>
      <c r="I48" s="68">
        <f>H48/H47*100</f>
        <v>98.995568163698749</v>
      </c>
      <c r="J48" s="70">
        <f>H48/D48*100</f>
        <v>17.126555908923681</v>
      </c>
      <c r="K48" s="38"/>
      <c r="L48" s="17"/>
    </row>
    <row r="49" spans="2:18" ht="12" customHeight="1">
      <c r="B49" s="87">
        <v>2023</v>
      </c>
      <c r="C49" s="88" t="s">
        <v>54</v>
      </c>
      <c r="D49" s="89">
        <v>3840424</v>
      </c>
      <c r="E49" s="90">
        <f>D49/D48*100</f>
        <v>97.429020393397266</v>
      </c>
      <c r="F49" s="91">
        <v>3083180</v>
      </c>
      <c r="G49" s="90">
        <f>F49/F48*100</f>
        <v>97.892466180968881</v>
      </c>
      <c r="H49" s="91">
        <f>D49-(F49*1.032/0.995)</f>
        <v>642593.08542713523</v>
      </c>
      <c r="I49" s="90">
        <f>H49/H48*100</f>
        <v>95.186459263780463</v>
      </c>
      <c r="J49" s="92">
        <f>H49/D49*100</f>
        <v>16.732347402972568</v>
      </c>
      <c r="K49" s="38"/>
      <c r="L49" s="17"/>
    </row>
    <row r="50" spans="2:18" s="10" customFormat="1" ht="12" customHeight="1">
      <c r="B50" s="26" t="s">
        <v>31</v>
      </c>
      <c r="C50" s="1"/>
      <c r="D50" s="27"/>
      <c r="E50" s="27"/>
      <c r="F50" s="28"/>
      <c r="G50" s="27"/>
      <c r="H50" s="28"/>
      <c r="I50" s="27"/>
      <c r="J50" s="29"/>
      <c r="K50" s="29"/>
      <c r="L50" s="28"/>
      <c r="M50" s="30"/>
      <c r="O50" s="32"/>
      <c r="P50" s="32"/>
      <c r="Q50" s="32"/>
      <c r="R50" s="32"/>
    </row>
    <row r="51" spans="2:18" s="35" customFormat="1" ht="12" customHeight="1">
      <c r="B51" s="33" t="s">
        <v>33</v>
      </c>
      <c r="C51" s="43"/>
      <c r="D51" s="34"/>
      <c r="E51" s="34"/>
      <c r="G51" s="34"/>
      <c r="I51" s="34"/>
      <c r="M51" s="30"/>
      <c r="O51" s="31"/>
      <c r="P51" s="31"/>
      <c r="Q51" s="31"/>
      <c r="R51" s="31"/>
    </row>
    <row r="52" spans="2:18" ht="12" customHeight="1">
      <c r="B52" s="26" t="s">
        <v>7</v>
      </c>
      <c r="C52" s="44"/>
      <c r="D52" s="36"/>
      <c r="E52" s="36"/>
      <c r="G52" s="36"/>
      <c r="I52" s="36"/>
    </row>
    <row r="53" spans="2:18" ht="12" customHeight="1">
      <c r="B53" s="37" t="s">
        <v>32</v>
      </c>
    </row>
    <row r="54" spans="2:18" ht="12" customHeight="1">
      <c r="B54" s="81" t="s">
        <v>44</v>
      </c>
    </row>
    <row r="55" spans="2:18" ht="12" customHeight="1">
      <c r="K55" s="1"/>
    </row>
    <row r="56" spans="2:18" ht="12" customHeight="1">
      <c r="J56" s="1" t="s">
        <v>53</v>
      </c>
    </row>
  </sheetData>
  <mergeCells count="8">
    <mergeCell ref="B5:C10"/>
    <mergeCell ref="J5:J7"/>
    <mergeCell ref="D5:E7"/>
    <mergeCell ref="D8:E8"/>
    <mergeCell ref="F5:G7"/>
    <mergeCell ref="F8:G8"/>
    <mergeCell ref="H5:I7"/>
    <mergeCell ref="H8:I9"/>
  </mergeCells>
  <phoneticPr fontId="3"/>
  <pageMargins left="0.59055118110236227" right="0" top="0.59055118110236227" bottom="0" header="0" footer="0"/>
  <pageSetup paperSize="9" orientation="portrait" horizontalDpi="4294967294" verticalDpi="360" r:id="rId1"/>
  <headerFooter alignWithMargins="0"/>
  <ignoredErrors>
    <ignoredError sqref="D33:E36 H12:H13 D16:E32 H15 G37:H37 G38 G33:H36 G16:H32" formula="1"/>
    <ignoredError sqref="C16:C32 C33:C38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MD 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yukio hasegawa</dc:creator>
  <cp:lastModifiedBy>Windows User</cp:lastModifiedBy>
  <cp:lastPrinted>2019-05-09T00:27:51Z</cp:lastPrinted>
  <dcterms:created xsi:type="dcterms:W3CDTF">2001-01-30T15:59:49Z</dcterms:created>
  <dcterms:modified xsi:type="dcterms:W3CDTF">2024-05-27T06:19:31Z</dcterms:modified>
</cp:coreProperties>
</file>