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200" yWindow="600" windowWidth="23340" windowHeight="11535" tabRatio="857"/>
  </bookViews>
  <sheets>
    <sheet name="データ表" sheetId="1" r:id="rId1"/>
  </sheets>
  <externalReferences>
    <externalReference r:id="rId2"/>
  </externalReferences>
  <definedNames>
    <definedName name="_xlnm.Print_Area" localSheetId="0">データ表!$B$2:$Q$45</definedName>
    <definedName name="印刷領域">'[1]１（３）後継者確保データ'!$B$16:$E$38</definedName>
  </definedNames>
  <calcPr calcId="144525"/>
</workbook>
</file>

<file path=xl/calcChain.xml><?xml version="1.0" encoding="utf-8"?>
<calcChain xmlns="http://schemas.openxmlformats.org/spreadsheetml/2006/main">
  <c r="O39" i="1" l="1"/>
  <c r="K39" i="1"/>
  <c r="K38" i="1" l="1"/>
  <c r="O38" i="1" s="1"/>
  <c r="K37" i="1"/>
  <c r="O37" i="1"/>
  <c r="O28" i="1"/>
  <c r="O29" i="1"/>
  <c r="O30" i="1"/>
  <c r="O31" i="1"/>
  <c r="O32" i="1"/>
  <c r="O33" i="1"/>
  <c r="O34" i="1"/>
  <c r="O35" i="1"/>
  <c r="O36" i="1"/>
  <c r="O27" i="1"/>
  <c r="K28" i="1"/>
  <c r="K29" i="1"/>
  <c r="K30" i="1"/>
  <c r="K31" i="1"/>
  <c r="K32" i="1"/>
  <c r="K33" i="1"/>
  <c r="K34" i="1"/>
  <c r="K35" i="1"/>
  <c r="K36" i="1"/>
  <c r="K27" i="1"/>
  <c r="P27" i="1"/>
  <c r="P29" i="1"/>
  <c r="P28" i="1"/>
  <c r="P11" i="1"/>
  <c r="D12" i="1"/>
  <c r="G12" i="1"/>
  <c r="K12" i="1"/>
  <c r="L12" i="1"/>
  <c r="P12" i="1"/>
  <c r="D13" i="1"/>
  <c r="G13" i="1"/>
  <c r="K13" i="1"/>
  <c r="L13" i="1"/>
  <c r="P13" i="1"/>
  <c r="D14" i="1"/>
  <c r="G14" i="1"/>
  <c r="K14" i="1"/>
  <c r="L14" i="1"/>
  <c r="P14" i="1"/>
  <c r="D15" i="1"/>
  <c r="G15" i="1"/>
  <c r="K15" i="1"/>
  <c r="L15" i="1"/>
  <c r="P15" i="1"/>
  <c r="P16" i="1"/>
  <c r="D17" i="1"/>
  <c r="G17" i="1"/>
  <c r="K17" i="1"/>
  <c r="L17" i="1"/>
  <c r="P17" i="1"/>
  <c r="D18" i="1"/>
  <c r="G18" i="1"/>
  <c r="K18" i="1"/>
  <c r="L18" i="1"/>
  <c r="P18" i="1"/>
  <c r="D19" i="1"/>
  <c r="G19" i="1"/>
  <c r="K19" i="1"/>
  <c r="L19" i="1"/>
  <c r="P19" i="1"/>
  <c r="D20" i="1"/>
  <c r="G20" i="1"/>
  <c r="K20" i="1"/>
  <c r="L20" i="1"/>
  <c r="P20" i="1"/>
  <c r="P21" i="1"/>
  <c r="P22" i="1"/>
  <c r="P23" i="1"/>
  <c r="P24" i="1"/>
  <c r="P25" i="1"/>
  <c r="P26" i="1"/>
  <c r="O19" i="1"/>
  <c r="O15" i="1"/>
  <c r="O18" i="1"/>
  <c r="O14" i="1"/>
  <c r="O12" i="1"/>
  <c r="O17" i="1"/>
  <c r="O20" i="1"/>
  <c r="O13" i="1"/>
</calcChain>
</file>

<file path=xl/sharedStrings.xml><?xml version="1.0" encoding="utf-8"?>
<sst xmlns="http://schemas.openxmlformats.org/spreadsheetml/2006/main" count="104" uniqueCount="104">
  <si>
    <t>2000</t>
  </si>
  <si>
    <t>2004</t>
  </si>
  <si>
    <t>年度</t>
    <rPh sb="0" eb="2">
      <t>ネンド</t>
    </rPh>
    <phoneticPr fontId="6"/>
  </si>
  <si>
    <t>原料用</t>
    <phoneticPr fontId="6"/>
  </si>
  <si>
    <t>（②+③）</t>
    <phoneticPr fontId="6"/>
  </si>
  <si>
    <t>②</t>
    <phoneticPr fontId="6"/>
  </si>
  <si>
    <t>③</t>
    <phoneticPr fontId="6"/>
  </si>
  <si>
    <t>（⑤+⑥）</t>
    <phoneticPr fontId="6"/>
  </si>
  <si>
    <t>⑤</t>
    <phoneticPr fontId="6"/>
  </si>
  <si>
    <t>⑥</t>
    <phoneticPr fontId="6"/>
  </si>
  <si>
    <t>（③+⑥）</t>
    <phoneticPr fontId="6"/>
  </si>
  <si>
    <t>（⑨+⑩）</t>
    <phoneticPr fontId="6"/>
  </si>
  <si>
    <t>⑨</t>
    <phoneticPr fontId="6"/>
  </si>
  <si>
    <t>⑩</t>
    <phoneticPr fontId="6"/>
  </si>
  <si>
    <t>（⑦+⑧）</t>
    <phoneticPr fontId="6"/>
  </si>
  <si>
    <t>②/（②+⑤）</t>
    <phoneticPr fontId="6"/>
  </si>
  <si>
    <t>1995</t>
    <phoneticPr fontId="6"/>
  </si>
  <si>
    <t>1996</t>
    <phoneticPr fontId="6"/>
  </si>
  <si>
    <t>1997</t>
    <phoneticPr fontId="6"/>
  </si>
  <si>
    <t>1998</t>
    <phoneticPr fontId="6"/>
  </si>
  <si>
    <t>1999</t>
    <phoneticPr fontId="6"/>
  </si>
  <si>
    <t>2001</t>
    <phoneticPr fontId="6"/>
  </si>
  <si>
    <t>2002</t>
    <phoneticPr fontId="6"/>
  </si>
  <si>
    <t>2003</t>
    <phoneticPr fontId="6"/>
  </si>
  <si>
    <t>2005</t>
    <phoneticPr fontId="6"/>
  </si>
  <si>
    <t>2006</t>
    <phoneticPr fontId="6"/>
  </si>
  <si>
    <t>2007</t>
    <phoneticPr fontId="6"/>
  </si>
  <si>
    <t>2008</t>
    <phoneticPr fontId="6"/>
  </si>
  <si>
    <t>2009</t>
    <phoneticPr fontId="6"/>
  </si>
  <si>
    <t>2010</t>
    <phoneticPr fontId="6"/>
  </si>
  <si>
    <t>2011</t>
    <phoneticPr fontId="6"/>
  </si>
  <si>
    <t>2012</t>
    <phoneticPr fontId="6"/>
  </si>
  <si>
    <t xml:space="preserve">チーズ
総消費量 </t>
    <phoneticPr fontId="3"/>
  </si>
  <si>
    <t>チーズ
総消費量</t>
    <phoneticPr fontId="6"/>
  </si>
  <si>
    <t>国産品割合
（％）</t>
    <phoneticPr fontId="6"/>
  </si>
  <si>
    <t>(単位：トン、％)</t>
    <rPh sb="1" eb="3">
      <t>タンイ</t>
    </rPh>
    <phoneticPr fontId="6"/>
  </si>
  <si>
    <t>平成 7</t>
    <rPh sb="0" eb="2">
      <t>ヘイセイ</t>
    </rPh>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</si>
  <si>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</si>
  <si>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</si>
  <si>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</si>
  <si>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</si>
  <si>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</si>
  <si>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</si>
  <si>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</si>
  <si>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</si>
  <si>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</si>
  <si>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</si>
  <si>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</si>
  <si>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</si>
  <si>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</si>
  <si>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</si>
  <si>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</si>
  <si>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</si>
  <si>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</si>
  <si>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 xml:space="preserve">国内
生産量 </t>
    <phoneticPr fontId="3"/>
  </si>
  <si>
    <t>輸入
数量</t>
    <phoneticPr fontId="7"/>
  </si>
  <si>
    <t>データ元：農林水産省生産局畜産部牛乳乳製品課調べ</t>
    <phoneticPr fontId="6"/>
  </si>
  <si>
    <t>注：1　国産ナチュラルチーズ生産量のうちプロセスチーズ原料用②は、在庫及び当該年に生産されたもののうち原料として使用された量である。</t>
    <rPh sb="4" eb="6">
      <t>コクサン</t>
    </rPh>
    <rPh sb="14" eb="16">
      <t>セイサン</t>
    </rPh>
    <rPh sb="16" eb="17">
      <t>リョウ</t>
    </rPh>
    <rPh sb="27" eb="30">
      <t>ゲンリョウヨウ</t>
    </rPh>
    <rPh sb="33" eb="35">
      <t>ザイコ</t>
    </rPh>
    <rPh sb="35" eb="36">
      <t>オヨ</t>
    </rPh>
    <rPh sb="37" eb="39">
      <t>トウガイ</t>
    </rPh>
    <rPh sb="39" eb="40">
      <t>ネン</t>
    </rPh>
    <rPh sb="41" eb="43">
      <t>セイサン</t>
    </rPh>
    <rPh sb="51" eb="53">
      <t>ゲンリョウ</t>
    </rPh>
    <rPh sb="56" eb="58">
      <t>シヨウ</t>
    </rPh>
    <rPh sb="61" eb="62">
      <t>リョウ</t>
    </rPh>
    <phoneticPr fontId="3"/>
  </si>
  <si>
    <t>　　 2   ③及び⑥の直接消費用とは、プロセスチーズ原料用以外のものを指し、業務用、その他原料用を含む値となっている。</t>
    <rPh sb="29" eb="30">
      <t>ヨウ</t>
    </rPh>
    <phoneticPr fontId="3"/>
  </si>
  <si>
    <t>　　 3   チーズ総消費量の国産割合は、ナチュラルチーズに換算したチーズ総消費量に占める国産ナチュラルチーズ生産量の割合から推定している。</t>
    <phoneticPr fontId="3"/>
  </si>
  <si>
    <t>(ﾅﾁｭﾗﾙﾁｰｽﾞ ﾍﾞｰｽ）</t>
    <phoneticPr fontId="3"/>
  </si>
  <si>
    <t>2013</t>
    <phoneticPr fontId="6"/>
  </si>
  <si>
    <t>25</t>
    <phoneticPr fontId="3"/>
  </si>
  <si>
    <t>2014</t>
    <phoneticPr fontId="6"/>
  </si>
  <si>
    <t>26</t>
    <phoneticPr fontId="3"/>
  </si>
  <si>
    <t>2015</t>
    <phoneticPr fontId="6"/>
  </si>
  <si>
    <t>27</t>
    <phoneticPr fontId="3"/>
  </si>
  <si>
    <t>2016</t>
    <phoneticPr fontId="6"/>
  </si>
  <si>
    <t>28</t>
    <phoneticPr fontId="3"/>
  </si>
  <si>
    <t>2017</t>
    <phoneticPr fontId="3"/>
  </si>
  <si>
    <t>29</t>
    <phoneticPr fontId="3"/>
  </si>
  <si>
    <t xml:space="preserve"> プロセスチーズ
原料用
以外</t>
  </si>
  <si>
    <t>プロセス
チーズ</t>
    <phoneticPr fontId="3"/>
  </si>
  <si>
    <t>（うち関税割当内）</t>
    <phoneticPr fontId="3"/>
  </si>
  <si>
    <t xml:space="preserve"> プロセスチーズ
原料用
以外</t>
    <phoneticPr fontId="3"/>
  </si>
  <si>
    <t>輸入
ﾅﾁｭﾗﾙﾁｰｽﾞ
総量</t>
    <phoneticPr fontId="6"/>
  </si>
  <si>
    <t>④</t>
    <phoneticPr fontId="3"/>
  </si>
  <si>
    <t>⑦</t>
    <phoneticPr fontId="3"/>
  </si>
  <si>
    <t>⑧</t>
    <phoneticPr fontId="3"/>
  </si>
  <si>
    <t>⑪</t>
    <phoneticPr fontId="3"/>
  </si>
  <si>
    <t>プロセス
チーズ
消費量</t>
    <phoneticPr fontId="6"/>
  </si>
  <si>
    <t>プロセス
チーズ原料用</t>
    <rPh sb="10" eb="11">
      <t>ヨウ</t>
    </rPh>
    <phoneticPr fontId="3"/>
  </si>
  <si>
    <t>①</t>
    <phoneticPr fontId="3"/>
  </si>
  <si>
    <t>ﾅﾁｭﾗﾙﾁｰｽﾞ
消費量</t>
    <rPh sb="12" eb="13">
      <t>リョウ</t>
    </rPh>
    <phoneticPr fontId="6"/>
  </si>
  <si>
    <t>国産
ﾅﾁｭﾗﾙﾁｰｽﾞ
生産量</t>
    <phoneticPr fontId="6"/>
  </si>
  <si>
    <t>プロセス
チーズ
原料用</t>
    <phoneticPr fontId="3"/>
  </si>
  <si>
    <t>2018</t>
    <phoneticPr fontId="3"/>
  </si>
  <si>
    <t>30</t>
    <phoneticPr fontId="3"/>
  </si>
  <si>
    <t>日本のチーズの需給動向</t>
    <phoneticPr fontId="3"/>
  </si>
  <si>
    <t>2019</t>
    <phoneticPr fontId="3"/>
  </si>
  <si>
    <t>令和元年</t>
    <rPh sb="0" eb="2">
      <t>レイワ</t>
    </rPh>
    <rPh sb="2" eb="3">
      <t>ガン</t>
    </rPh>
    <rPh sb="3" eb="4">
      <t>ネン</t>
    </rPh>
    <phoneticPr fontId="3"/>
  </si>
  <si>
    <t>2020</t>
    <phoneticPr fontId="3"/>
  </si>
  <si>
    <t>2</t>
    <phoneticPr fontId="3"/>
  </si>
  <si>
    <t>2021</t>
    <phoneticPr fontId="3"/>
  </si>
  <si>
    <t>3</t>
    <phoneticPr fontId="3"/>
  </si>
  <si>
    <t>は確定値。</t>
    <phoneticPr fontId="3"/>
  </si>
  <si>
    <t>は令和４年７月正誤表による修正。</t>
    <rPh sb="1" eb="3">
      <t>レイワ</t>
    </rPh>
    <rPh sb="4" eb="5">
      <t>ネン</t>
    </rPh>
    <rPh sb="6" eb="7">
      <t>ガツ</t>
    </rPh>
    <rPh sb="7" eb="10">
      <t>セイゴヒョウ</t>
    </rPh>
    <rPh sb="13" eb="15">
      <t>シュウセイ</t>
    </rPh>
    <phoneticPr fontId="3"/>
  </si>
  <si>
    <t>7　最新年度は速報値</t>
    <rPh sb="2" eb="6">
      <t>サイシンネンド</t>
    </rPh>
    <rPh sb="7" eb="10">
      <t>ソクホウチ</t>
    </rPh>
    <phoneticPr fontId="3"/>
  </si>
  <si>
    <t>　 　4  28年度の公表分から、27年度の公表分までの「直接消費用」は「プロセスチーズ原料用以外」に、「直消用ナチュラルチーズ消費量」は「ナチュラルチーズ消費量」に項目名を修正している</t>
    <rPh sb="8" eb="10">
      <t>ネンド</t>
    </rPh>
    <rPh sb="11" eb="13">
      <t>コウヒョウ</t>
    </rPh>
    <rPh sb="13" eb="14">
      <t>ブン</t>
    </rPh>
    <rPh sb="19" eb="21">
      <t>ネンド</t>
    </rPh>
    <rPh sb="22" eb="24">
      <t>コウヒョウ</t>
    </rPh>
    <rPh sb="24" eb="25">
      <t>ブン</t>
    </rPh>
    <rPh sb="29" eb="31">
      <t>チョクセツ</t>
    </rPh>
    <rPh sb="31" eb="33">
      <t>ショウヒ</t>
    </rPh>
    <rPh sb="33" eb="34">
      <t>ヨウ</t>
    </rPh>
    <rPh sb="44" eb="46">
      <t>ゲンリョウ</t>
    </rPh>
    <rPh sb="46" eb="47">
      <t>ヨウ</t>
    </rPh>
    <rPh sb="47" eb="49">
      <t>イガイ</t>
    </rPh>
    <rPh sb="53" eb="54">
      <t>チョク</t>
    </rPh>
    <rPh sb="54" eb="55">
      <t>ショウ</t>
    </rPh>
    <rPh sb="55" eb="56">
      <t>ヨウ</t>
    </rPh>
    <rPh sb="64" eb="66">
      <t>ショウヒ</t>
    </rPh>
    <rPh sb="66" eb="67">
      <t>リョウ</t>
    </rPh>
    <rPh sb="78" eb="80">
      <t>ショウヒ</t>
    </rPh>
    <rPh sb="80" eb="81">
      <t>リョウ</t>
    </rPh>
    <rPh sb="83" eb="85">
      <t>コウモク</t>
    </rPh>
    <rPh sb="85" eb="86">
      <t>メイ</t>
    </rPh>
    <rPh sb="87" eb="89">
      <t>シュウセイ</t>
    </rPh>
    <phoneticPr fontId="3"/>
  </si>
  <si>
    <t>2022</t>
    <phoneticPr fontId="3"/>
  </si>
  <si>
    <t>4</t>
    <phoneticPr fontId="3"/>
  </si>
  <si>
    <t>2023</t>
    <phoneticPr fontId="3"/>
  </si>
  <si>
    <t>5</t>
    <phoneticPr fontId="3"/>
  </si>
  <si>
    <t xml:space="preserve">毎年1回更新、最終更新日2024/7/23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</si>
</sst>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Red]\-#,##0\ "/>
    <numFmt numFmtId="177" formatCode="#,##0_);[Red]\(#,##0\)"/>
    <numFmt numFmtId="178" formatCode="0.0_ "/>
    <numFmt numFmtId="179" formatCode="#,##0_ "/>
    <numFmt numFmtId="180" formatCode="0.0"/>
    <numFmt numFmtId="181" formatCode="#,##0;\-#,##0;&quot;-&quot;"/>
  </numFmts>
  <fonts count="20" x14ac:knownFonts="1">
    <font>
      <sz val="12"/>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明朝"/>
      <family val="1"/>
      <charset val="128"/>
    </font>
    <font>
      <u/>
      <sz val="9"/>
      <name val="ＭＳ 明朝"/>
      <family val="1"/>
      <charset val="128"/>
    </font>
    <font>
      <sz val="7"/>
      <name val="ＭＳ Ｐゴシック"/>
      <family val="3"/>
      <charset val="128"/>
    </font>
    <font>
      <sz val="7"/>
      <name val="ＭＳ Ｐ明朝"/>
      <family val="1"/>
      <charset val="128"/>
    </font>
    <font>
      <sz val="10"/>
      <name val="標準明朝"/>
      <family val="1"/>
      <charset val="128"/>
    </font>
    <font>
      <sz val="10"/>
      <name val="ＭＳ Ｐゴシック"/>
      <family val="3"/>
      <charset val="128"/>
    </font>
    <font>
      <sz val="8"/>
      <color indexed="8"/>
      <name val="ＭＳ Ｐゴシック"/>
      <family val="3"/>
      <charset val="128"/>
    </font>
    <font>
      <b/>
      <sz val="12"/>
      <name val="ＭＳ Ｐゴシック"/>
      <family val="3"/>
      <charset val="128"/>
    </font>
    <font>
      <sz val="8"/>
      <name val="ＭＳ Ｐゴシック"/>
      <family val="3"/>
      <charset val="128"/>
    </font>
    <font>
      <sz val="10"/>
      <name val="ＭＳ Ｐ明朝"/>
      <family val="1"/>
      <charset val="128"/>
    </font>
    <font>
      <b/>
      <sz val="10"/>
      <color theme="0"/>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sz val="8"/>
      <name val="ＭＳ 明朝"/>
      <family val="1"/>
      <charset val="128"/>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50">
    <border>
      <left/>
      <right/>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indexed="64"/>
      </right>
      <top/>
      <bottom style="thin">
        <color theme="1" tint="0.499984740745262"/>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1" tint="0.499984740745262"/>
      </top>
      <bottom/>
      <diagonal/>
    </border>
    <border>
      <left style="thin">
        <color indexed="64"/>
      </left>
      <right/>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1" tint="0.499984740745262"/>
      </bottom>
      <diagonal/>
    </border>
    <border>
      <left/>
      <right style="thin">
        <color indexed="64"/>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thin">
        <color theme="0"/>
      </left>
      <right/>
      <top style="thin">
        <color indexed="64"/>
      </top>
      <bottom/>
      <diagonal/>
    </border>
    <border>
      <left style="thin">
        <color theme="0"/>
      </left>
      <right/>
      <top/>
      <bottom/>
      <diagonal/>
    </border>
    <border>
      <left style="thin">
        <color theme="0"/>
      </left>
      <right/>
      <top/>
      <bottom style="thin">
        <color indexed="64"/>
      </bottom>
      <diagonal/>
    </border>
    <border>
      <left style="thin">
        <color theme="0"/>
      </left>
      <right/>
      <top/>
      <bottom style="thin">
        <color theme="0"/>
      </bottom>
      <diagonal/>
    </border>
    <border>
      <left/>
      <right style="thin">
        <color auto="1"/>
      </right>
      <top/>
      <bottom style="thin">
        <color theme="0"/>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s>
  <cellStyleXfs count="9">
    <xf numFmtId="0" fontId="0" fillId="0" borderId="0"/>
    <xf numFmtId="38" fontId="2" fillId="0" borderId="0" applyFont="0" applyFill="0" applyBorder="0" applyAlignment="0" applyProtection="0"/>
    <xf numFmtId="0" fontId="8" fillId="0" borderId="0"/>
    <xf numFmtId="0" fontId="1" fillId="0" borderId="0"/>
    <xf numFmtId="181" fontId="15" fillId="0" borderId="0" applyFill="0" applyBorder="0" applyAlignment="0"/>
    <xf numFmtId="0" fontId="16" fillId="0" borderId="21" applyNumberFormat="0" applyAlignment="0" applyProtection="0">
      <alignment horizontal="left" vertical="center"/>
    </xf>
    <xf numFmtId="0" fontId="16" fillId="0" borderId="22">
      <alignment horizontal="left" vertical="center"/>
    </xf>
    <xf numFmtId="0" fontId="17" fillId="0" borderId="0"/>
    <xf numFmtId="38" fontId="1" fillId="0" borderId="0" applyFont="0" applyFill="0" applyBorder="0" applyAlignment="0" applyProtection="0"/>
  </cellStyleXfs>
  <cellXfs count="156">
    <xf numFmtId="0" fontId="0" fillId="0" borderId="0" xfId="0"/>
    <xf numFmtId="0" fontId="4" fillId="0" borderId="0" xfId="0" applyFont="1" applyFill="1"/>
    <xf numFmtId="0" fontId="4" fillId="0" borderId="0" xfId="0" applyFont="1" applyFill="1" applyAlignment="1">
      <alignment vertical="center"/>
    </xf>
    <xf numFmtId="0" fontId="5" fillId="0" borderId="0" xfId="0" applyFont="1" applyFill="1" applyAlignment="1" applyProtection="1">
      <alignment horizontal="left" vertical="center"/>
    </xf>
    <xf numFmtId="0" fontId="5" fillId="0" borderId="0" xfId="0" applyFont="1" applyFill="1" applyAlignment="1">
      <alignment vertical="center"/>
    </xf>
    <xf numFmtId="0" fontId="4" fillId="0" borderId="0" xfId="0" applyFont="1" applyFill="1" applyAlignment="1" applyProtection="1">
      <alignment horizontal="left" vertical="center"/>
    </xf>
    <xf numFmtId="0" fontId="4" fillId="0" borderId="0" xfId="0" applyFont="1" applyFill="1" applyAlignment="1">
      <alignment horizontal="right" vertical="center"/>
    </xf>
    <xf numFmtId="0" fontId="4" fillId="0" borderId="0" xfId="0" applyFont="1" applyFill="1" applyBorder="1"/>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37" fontId="4" fillId="0" borderId="0" xfId="0" applyNumberFormat="1" applyFont="1" applyFill="1" applyProtection="1"/>
    <xf numFmtId="180" fontId="4" fillId="0" borderId="0" xfId="0" applyNumberFormat="1" applyFont="1" applyFill="1" applyProtection="1"/>
    <xf numFmtId="37" fontId="4" fillId="0" borderId="0" xfId="0" applyNumberFormat="1" applyFont="1" applyFill="1" applyBorder="1" applyProtection="1"/>
    <xf numFmtId="180" fontId="4" fillId="0" borderId="0" xfId="0" applyNumberFormat="1" applyFont="1" applyFill="1" applyBorder="1" applyProtection="1"/>
    <xf numFmtId="177" fontId="4" fillId="0" borderId="0" xfId="0" applyNumberFormat="1" applyFont="1" applyFill="1" applyBorder="1"/>
    <xf numFmtId="178" fontId="4" fillId="0" borderId="0" xfId="0" applyNumberFormat="1" applyFont="1" applyFill="1" applyBorder="1"/>
    <xf numFmtId="177" fontId="4" fillId="0" borderId="0" xfId="0" applyNumberFormat="1" applyFont="1" applyFill="1" applyBorder="1" applyProtection="1"/>
    <xf numFmtId="0" fontId="4" fillId="0" borderId="0" xfId="0" applyFont="1" applyFill="1" applyBorder="1" applyAlignment="1" applyProtection="1">
      <alignment horizontal="center" vertical="center"/>
    </xf>
    <xf numFmtId="0" fontId="4" fillId="0" borderId="0" xfId="0" applyFont="1" applyFill="1" applyBorder="1" applyAlignment="1">
      <alignment vertical="center"/>
    </xf>
    <xf numFmtId="0" fontId="11" fillId="0" borderId="0" xfId="0" applyFont="1" applyFill="1" applyAlignment="1" applyProtection="1">
      <alignment horizontal="left"/>
    </xf>
    <xf numFmtId="0" fontId="10" fillId="0" borderId="0" xfId="0" applyFont="1" applyFill="1" applyAlignment="1" applyProtection="1">
      <alignment horizontal="left" vertical="center"/>
    </xf>
    <xf numFmtId="37" fontId="12" fillId="0" borderId="0" xfId="0" applyNumberFormat="1" applyFont="1" applyFill="1" applyProtection="1"/>
    <xf numFmtId="180" fontId="12" fillId="0" borderId="0" xfId="0" applyNumberFormat="1" applyFont="1" applyFill="1" applyProtection="1"/>
    <xf numFmtId="176" fontId="10" fillId="0" borderId="0" xfId="1" applyNumberFormat="1" applyFont="1" applyFill="1" applyBorder="1" applyAlignment="1">
      <alignment horizontal="left" vertical="center"/>
    </xf>
    <xf numFmtId="0" fontId="12" fillId="0" borderId="0" xfId="0" applyFont="1" applyFill="1"/>
    <xf numFmtId="0" fontId="12" fillId="0" borderId="0" xfId="0" applyFont="1" applyFill="1" applyBorder="1" applyAlignment="1">
      <alignment horizontal="right"/>
    </xf>
    <xf numFmtId="0" fontId="0" fillId="0" borderId="0" xfId="0" applyFont="1" applyFill="1"/>
    <xf numFmtId="0" fontId="0" fillId="0" borderId="0" xfId="0" quotePrefix="1" applyFont="1" applyFill="1" applyAlignment="1">
      <alignment horizontal="right"/>
    </xf>
    <xf numFmtId="179" fontId="12" fillId="0" borderId="0" xfId="2" applyNumberFormat="1" applyFont="1" applyFill="1" applyBorder="1" applyAlignment="1">
      <alignment horizontal="right" vertical="center"/>
    </xf>
    <xf numFmtId="0" fontId="0" fillId="0" borderId="0" xfId="0" applyFont="1" applyFill="1" applyAlignment="1">
      <alignment horizontal="left"/>
    </xf>
    <xf numFmtId="0" fontId="14" fillId="2" borderId="35" xfId="0" applyFont="1" applyFill="1" applyBorder="1" applyAlignment="1" applyProtection="1">
      <alignment horizontal="center" vertical="center"/>
    </xf>
    <xf numFmtId="2" fontId="4" fillId="0" borderId="0" xfId="0" applyNumberFormat="1" applyFont="1" applyFill="1" applyBorder="1"/>
    <xf numFmtId="0" fontId="14" fillId="4" borderId="32" xfId="0" applyFont="1" applyFill="1" applyBorder="1" applyAlignment="1" applyProtection="1">
      <alignment horizontal="center" vertical="center"/>
    </xf>
    <xf numFmtId="0" fontId="14" fillId="4" borderId="33" xfId="0" applyFont="1" applyFill="1" applyBorder="1" applyAlignment="1">
      <alignment horizontal="center" vertical="center" wrapText="1"/>
    </xf>
    <xf numFmtId="0" fontId="14" fillId="4" borderId="33" xfId="0" applyFont="1" applyFill="1" applyBorder="1" applyAlignment="1" applyProtection="1">
      <alignment horizontal="center" vertical="center"/>
    </xf>
    <xf numFmtId="0" fontId="14" fillId="4" borderId="33" xfId="0" applyFont="1" applyFill="1" applyBorder="1" applyAlignment="1" applyProtection="1">
      <alignment horizontal="center" vertical="center" wrapText="1"/>
    </xf>
    <xf numFmtId="0" fontId="14" fillId="4" borderId="34" xfId="0" applyFont="1" applyFill="1" applyBorder="1" applyAlignment="1" applyProtection="1">
      <alignment horizontal="center" vertical="center"/>
    </xf>
    <xf numFmtId="0" fontId="14" fillId="4" borderId="35" xfId="0" applyFont="1" applyFill="1" applyBorder="1" applyAlignment="1">
      <alignment horizontal="center" vertical="center" wrapText="1"/>
    </xf>
    <xf numFmtId="0" fontId="14" fillId="4" borderId="35" xfId="0" applyFont="1" applyFill="1" applyBorder="1" applyAlignment="1" applyProtection="1">
      <alignment horizontal="center" vertical="center"/>
    </xf>
    <xf numFmtId="0" fontId="14" fillId="4" borderId="35" xfId="0" applyFont="1" applyFill="1" applyBorder="1" applyAlignment="1">
      <alignment horizontal="right" vertical="center" wrapText="1"/>
    </xf>
    <xf numFmtId="0" fontId="14" fillId="4" borderId="35" xfId="0" applyFont="1" applyFill="1" applyBorder="1" applyAlignment="1">
      <alignment horizontal="center" vertical="center"/>
    </xf>
    <xf numFmtId="0" fontId="14" fillId="4" borderId="39" xfId="0" applyFont="1" applyFill="1" applyBorder="1" applyAlignment="1" applyProtection="1">
      <alignment horizontal="center"/>
    </xf>
    <xf numFmtId="0" fontId="14" fillId="4" borderId="40" xfId="0" applyFont="1" applyFill="1" applyBorder="1" applyAlignment="1" applyProtection="1">
      <alignment horizontal="center" vertical="center"/>
    </xf>
    <xf numFmtId="49" fontId="9" fillId="3" borderId="23" xfId="0" applyNumberFormat="1" applyFont="1" applyFill="1" applyBorder="1" applyAlignment="1" applyProtection="1">
      <alignment horizontal="center" vertical="center"/>
    </xf>
    <xf numFmtId="49" fontId="9" fillId="3" borderId="5" xfId="0" applyNumberFormat="1" applyFont="1" applyFill="1" applyBorder="1" applyAlignment="1" applyProtection="1">
      <alignment horizontal="right" vertical="center"/>
    </xf>
    <xf numFmtId="49" fontId="9" fillId="3" borderId="26" xfId="0" applyNumberFormat="1" applyFont="1" applyFill="1" applyBorder="1" applyAlignment="1" applyProtection="1">
      <alignment horizontal="center" vertical="center"/>
    </xf>
    <xf numFmtId="49" fontId="9" fillId="3" borderId="17" xfId="0" applyNumberFormat="1" applyFont="1" applyFill="1" applyBorder="1" applyAlignment="1" applyProtection="1">
      <alignment horizontal="right" vertical="center"/>
    </xf>
    <xf numFmtId="49" fontId="9" fillId="3" borderId="24" xfId="0" applyNumberFormat="1" applyFont="1" applyFill="1" applyBorder="1" applyAlignment="1" applyProtection="1">
      <alignment horizontal="center" vertical="center"/>
    </xf>
    <xf numFmtId="49" fontId="9" fillId="3" borderId="6" xfId="0" applyNumberFormat="1" applyFont="1" applyFill="1" applyBorder="1" applyAlignment="1" applyProtection="1">
      <alignment horizontal="right" vertical="center"/>
    </xf>
    <xf numFmtId="49" fontId="9" fillId="3" borderId="27" xfId="0" applyNumberFormat="1" applyFont="1" applyFill="1" applyBorder="1" applyAlignment="1" applyProtection="1">
      <alignment horizontal="center" vertical="center"/>
    </xf>
    <xf numFmtId="49" fontId="9" fillId="3" borderId="9" xfId="0" applyNumberFormat="1" applyFont="1" applyFill="1" applyBorder="1" applyAlignment="1" applyProtection="1">
      <alignment horizontal="right" vertical="center"/>
    </xf>
    <xf numFmtId="49" fontId="9" fillId="3" borderId="28" xfId="0" applyNumberFormat="1" applyFont="1" applyFill="1" applyBorder="1" applyAlignment="1" applyProtection="1">
      <alignment horizontal="center" vertical="center"/>
    </xf>
    <xf numFmtId="49" fontId="9" fillId="3" borderId="12" xfId="0" applyNumberFormat="1" applyFont="1" applyFill="1" applyBorder="1" applyAlignment="1" applyProtection="1">
      <alignment horizontal="right" vertical="center"/>
    </xf>
    <xf numFmtId="49" fontId="9" fillId="3" borderId="29" xfId="0" applyNumberFormat="1" applyFont="1" applyFill="1" applyBorder="1" applyAlignment="1" applyProtection="1">
      <alignment horizontal="center" vertical="center"/>
    </xf>
    <xf numFmtId="49" fontId="9" fillId="3" borderId="18" xfId="0" applyNumberFormat="1" applyFont="1" applyFill="1" applyBorder="1" applyAlignment="1" applyProtection="1">
      <alignment horizontal="right" vertical="center"/>
    </xf>
    <xf numFmtId="177" fontId="13" fillId="5" borderId="15" xfId="0" applyNumberFormat="1" applyFont="1" applyFill="1" applyBorder="1" applyAlignment="1" applyProtection="1">
      <alignment vertical="center"/>
    </xf>
    <xf numFmtId="177" fontId="13" fillId="5" borderId="16" xfId="0" applyNumberFormat="1" applyFont="1" applyFill="1" applyBorder="1" applyAlignment="1" applyProtection="1">
      <alignment vertical="center"/>
    </xf>
    <xf numFmtId="177" fontId="13" fillId="5" borderId="16" xfId="0" applyNumberFormat="1" applyFont="1" applyFill="1" applyBorder="1"/>
    <xf numFmtId="177" fontId="13" fillId="5" borderId="16" xfId="0" applyNumberFormat="1" applyFont="1" applyFill="1" applyBorder="1" applyProtection="1"/>
    <xf numFmtId="177" fontId="13" fillId="5" borderId="2" xfId="0" applyNumberFormat="1" applyFont="1" applyFill="1" applyBorder="1" applyAlignment="1" applyProtection="1">
      <alignment vertical="center"/>
    </xf>
    <xf numFmtId="177" fontId="13" fillId="5" borderId="3" xfId="0" applyNumberFormat="1" applyFont="1" applyFill="1" applyBorder="1" applyAlignment="1" applyProtection="1">
      <alignment vertical="center"/>
    </xf>
    <xf numFmtId="177" fontId="13" fillId="5" borderId="3" xfId="0" applyNumberFormat="1" applyFont="1" applyFill="1" applyBorder="1"/>
    <xf numFmtId="177" fontId="13" fillId="5" borderId="3" xfId="0" applyNumberFormat="1" applyFont="1" applyFill="1" applyBorder="1" applyProtection="1"/>
    <xf numFmtId="177" fontId="13" fillId="5" borderId="7" xfId="0" applyNumberFormat="1" applyFont="1" applyFill="1" applyBorder="1" applyAlignment="1" applyProtection="1">
      <alignment vertical="center"/>
    </xf>
    <xf numFmtId="177" fontId="13" fillId="5" borderId="8" xfId="0" applyNumberFormat="1" applyFont="1" applyFill="1" applyBorder="1" applyAlignment="1" applyProtection="1">
      <alignment vertical="center"/>
    </xf>
    <xf numFmtId="177" fontId="13" fillId="5" borderId="8" xfId="0" applyNumberFormat="1" applyFont="1" applyFill="1" applyBorder="1"/>
    <xf numFmtId="177" fontId="13" fillId="5" borderId="8" xfId="0" applyNumberFormat="1" applyFont="1" applyFill="1" applyBorder="1" applyProtection="1"/>
    <xf numFmtId="177" fontId="13" fillId="5" borderId="10" xfId="0" applyNumberFormat="1" applyFont="1" applyFill="1" applyBorder="1" applyAlignment="1" applyProtection="1">
      <alignment vertical="center"/>
    </xf>
    <xf numFmtId="177" fontId="13" fillId="5" borderId="11" xfId="0" applyNumberFormat="1" applyFont="1" applyFill="1" applyBorder="1" applyAlignment="1" applyProtection="1">
      <alignment vertical="center"/>
    </xf>
    <xf numFmtId="177" fontId="13" fillId="5" borderId="11" xfId="0" applyNumberFormat="1" applyFont="1" applyFill="1" applyBorder="1"/>
    <xf numFmtId="177" fontId="13" fillId="5" borderId="11" xfId="0" applyNumberFormat="1" applyFont="1" applyFill="1" applyBorder="1" applyProtection="1"/>
    <xf numFmtId="178" fontId="13" fillId="5" borderId="8" xfId="0" applyNumberFormat="1" applyFont="1" applyFill="1" applyBorder="1"/>
    <xf numFmtId="178" fontId="13" fillId="5" borderId="9" xfId="0" applyNumberFormat="1" applyFont="1" applyFill="1" applyBorder="1"/>
    <xf numFmtId="177" fontId="13" fillId="5" borderId="4" xfId="0" applyNumberFormat="1" applyFont="1" applyFill="1" applyBorder="1" applyAlignment="1" applyProtection="1">
      <alignment vertical="center"/>
    </xf>
    <xf numFmtId="177" fontId="13" fillId="5" borderId="1" xfId="0" applyNumberFormat="1" applyFont="1" applyFill="1" applyBorder="1"/>
    <xf numFmtId="177" fontId="13" fillId="5" borderId="1" xfId="0" applyNumberFormat="1" applyFont="1" applyFill="1" applyBorder="1" applyProtection="1"/>
    <xf numFmtId="178" fontId="13" fillId="5" borderId="1" xfId="0" applyNumberFormat="1" applyFont="1" applyFill="1" applyBorder="1"/>
    <xf numFmtId="178" fontId="13" fillId="5" borderId="5" xfId="0" applyNumberFormat="1" applyFont="1" applyFill="1" applyBorder="1"/>
    <xf numFmtId="178" fontId="13" fillId="5" borderId="16" xfId="0" applyNumberFormat="1" applyFont="1" applyFill="1" applyBorder="1"/>
    <xf numFmtId="178" fontId="13" fillId="5" borderId="18" xfId="0" applyNumberFormat="1" applyFont="1" applyFill="1" applyBorder="1"/>
    <xf numFmtId="178" fontId="13" fillId="5" borderId="3" xfId="0" applyNumberFormat="1" applyFont="1" applyFill="1" applyBorder="1"/>
    <xf numFmtId="178" fontId="13" fillId="5" borderId="6" xfId="0" applyNumberFormat="1" applyFont="1" applyFill="1" applyBorder="1"/>
    <xf numFmtId="178" fontId="13" fillId="5" borderId="11" xfId="0" applyNumberFormat="1" applyFont="1" applyFill="1" applyBorder="1"/>
    <xf numFmtId="178" fontId="13" fillId="5" borderId="12" xfId="0" applyNumberFormat="1" applyFont="1" applyFill="1" applyBorder="1"/>
    <xf numFmtId="177" fontId="13" fillId="5" borderId="13" xfId="0" applyNumberFormat="1" applyFont="1" applyFill="1" applyBorder="1" applyAlignment="1" applyProtection="1">
      <alignment vertical="center"/>
    </xf>
    <xf numFmtId="177" fontId="13" fillId="5" borderId="14" xfId="0" applyNumberFormat="1" applyFont="1" applyFill="1" applyBorder="1"/>
    <xf numFmtId="177" fontId="13" fillId="5" borderId="14" xfId="0" applyNumberFormat="1" applyFont="1" applyFill="1" applyBorder="1" applyProtection="1"/>
    <xf numFmtId="178" fontId="13" fillId="5" borderId="14" xfId="0" applyNumberFormat="1" applyFont="1" applyFill="1" applyBorder="1"/>
    <xf numFmtId="178" fontId="13" fillId="5" borderId="17" xfId="0" applyNumberFormat="1" applyFont="1" applyFill="1" applyBorder="1"/>
    <xf numFmtId="0" fontId="12" fillId="6" borderId="0" xfId="0" applyFont="1" applyFill="1" applyAlignment="1">
      <alignment horizontal="left" vertical="center"/>
    </xf>
    <xf numFmtId="49" fontId="9" fillId="3" borderId="2" xfId="0" applyNumberFormat="1" applyFont="1" applyFill="1" applyBorder="1" applyAlignment="1" applyProtection="1">
      <alignment horizontal="center" vertical="center"/>
    </xf>
    <xf numFmtId="0" fontId="12" fillId="0" borderId="0" xfId="0" applyFont="1" applyFill="1" applyAlignment="1">
      <alignment horizontal="right"/>
    </xf>
    <xf numFmtId="0" fontId="14" fillId="4" borderId="33" xfId="0" applyFont="1" applyFill="1" applyBorder="1" applyAlignment="1" applyProtection="1">
      <alignment horizontal="center" vertical="center"/>
    </xf>
    <xf numFmtId="49" fontId="9" fillId="3" borderId="25" xfId="0" applyNumberFormat="1" applyFont="1" applyFill="1" applyBorder="1" applyAlignment="1" applyProtection="1">
      <alignment horizontal="center" vertical="center"/>
    </xf>
    <xf numFmtId="49" fontId="9" fillId="3" borderId="43" xfId="0" applyNumberFormat="1" applyFont="1" applyFill="1" applyBorder="1" applyAlignment="1" applyProtection="1">
      <alignment horizontal="right" vertical="center"/>
    </xf>
    <xf numFmtId="177" fontId="13" fillId="5" borderId="45" xfId="0" applyNumberFormat="1" applyFont="1" applyFill="1" applyBorder="1" applyAlignment="1" applyProtection="1">
      <alignment vertical="center"/>
    </xf>
    <xf numFmtId="177" fontId="13" fillId="5" borderId="45" xfId="0" applyNumberFormat="1" applyFont="1" applyFill="1" applyBorder="1"/>
    <xf numFmtId="177" fontId="13" fillId="5" borderId="45" xfId="0" applyNumberFormat="1" applyFont="1" applyFill="1" applyBorder="1" applyProtection="1"/>
    <xf numFmtId="178" fontId="13" fillId="5" borderId="45" xfId="0" applyNumberFormat="1" applyFont="1" applyFill="1" applyBorder="1"/>
    <xf numFmtId="0" fontId="14" fillId="4" borderId="47" xfId="0" applyFont="1" applyFill="1" applyBorder="1" applyAlignment="1" applyProtection="1">
      <alignment vertical="center" wrapText="1"/>
    </xf>
    <xf numFmtId="0" fontId="14" fillId="4" borderId="46" xfId="0" applyFont="1" applyFill="1" applyBorder="1" applyAlignment="1" applyProtection="1">
      <alignment vertical="center" wrapText="1"/>
    </xf>
    <xf numFmtId="0" fontId="14" fillId="4" borderId="49" xfId="0" applyFont="1" applyFill="1" applyBorder="1" applyAlignment="1" applyProtection="1">
      <alignment vertical="center" wrapText="1"/>
    </xf>
    <xf numFmtId="0" fontId="18" fillId="2" borderId="36" xfId="0" applyFont="1" applyFill="1" applyBorder="1" applyAlignment="1" applyProtection="1">
      <alignment horizontal="center" vertical="center" wrapText="1"/>
    </xf>
    <xf numFmtId="177" fontId="13" fillId="5" borderId="1" xfId="0" applyNumberFormat="1" applyFont="1" applyFill="1" applyBorder="1" applyAlignment="1" applyProtection="1">
      <alignment vertical="center"/>
    </xf>
    <xf numFmtId="0" fontId="12" fillId="0" borderId="0" xfId="0" applyFont="1" applyFill="1" applyAlignment="1">
      <alignment horizontal="right" wrapText="1"/>
    </xf>
    <xf numFmtId="177" fontId="13" fillId="7" borderId="10" xfId="0" applyNumberFormat="1" applyFont="1" applyFill="1" applyBorder="1" applyAlignment="1" applyProtection="1">
      <alignment vertical="center"/>
    </xf>
    <xf numFmtId="177" fontId="13" fillId="7" borderId="2" xfId="0" applyNumberFormat="1" applyFont="1" applyFill="1" applyBorder="1" applyAlignment="1" applyProtection="1">
      <alignment vertical="center"/>
    </xf>
    <xf numFmtId="177" fontId="13" fillId="7" borderId="44" xfId="0" applyNumberFormat="1" applyFont="1" applyFill="1" applyBorder="1" applyAlignment="1" applyProtection="1">
      <alignment vertical="center"/>
    </xf>
    <xf numFmtId="177" fontId="13" fillId="7" borderId="4" xfId="0" applyNumberFormat="1" applyFont="1" applyFill="1" applyBorder="1" applyAlignment="1" applyProtection="1">
      <alignment vertical="center"/>
    </xf>
    <xf numFmtId="177" fontId="13" fillId="7" borderId="11" xfId="0" applyNumberFormat="1" applyFont="1" applyFill="1" applyBorder="1" applyAlignment="1" applyProtection="1">
      <alignment vertical="center"/>
    </xf>
    <xf numFmtId="177" fontId="13" fillId="7" borderId="3" xfId="0" applyNumberFormat="1" applyFont="1" applyFill="1" applyBorder="1" applyAlignment="1" applyProtection="1">
      <alignment vertical="center"/>
    </xf>
    <xf numFmtId="177" fontId="13" fillId="7" borderId="45" xfId="0" applyNumberFormat="1" applyFont="1" applyFill="1" applyBorder="1" applyAlignment="1" applyProtection="1">
      <alignment vertical="center"/>
    </xf>
    <xf numFmtId="177" fontId="13" fillId="7" borderId="1" xfId="0" applyNumberFormat="1" applyFont="1" applyFill="1" applyBorder="1" applyAlignment="1" applyProtection="1">
      <alignment vertical="center"/>
    </xf>
    <xf numFmtId="177" fontId="13" fillId="7" borderId="3" xfId="0" applyNumberFormat="1" applyFont="1" applyFill="1" applyBorder="1"/>
    <xf numFmtId="177" fontId="13" fillId="7" borderId="11" xfId="0" applyNumberFormat="1" applyFont="1" applyFill="1" applyBorder="1" applyProtection="1"/>
    <xf numFmtId="177" fontId="13" fillId="7" borderId="3" xfId="0" applyNumberFormat="1" applyFont="1" applyFill="1" applyBorder="1" applyProtection="1"/>
    <xf numFmtId="177" fontId="13" fillId="7" borderId="11" xfId="0" applyNumberFormat="1" applyFont="1" applyFill="1" applyBorder="1"/>
    <xf numFmtId="178" fontId="13" fillId="7" borderId="3" xfId="0" applyNumberFormat="1" applyFont="1" applyFill="1" applyBorder="1"/>
    <xf numFmtId="178" fontId="13" fillId="7" borderId="12" xfId="0" applyNumberFormat="1" applyFont="1" applyFill="1" applyBorder="1"/>
    <xf numFmtId="178" fontId="13" fillId="7" borderId="6" xfId="0" applyNumberFormat="1" applyFont="1" applyFill="1" applyBorder="1"/>
    <xf numFmtId="178" fontId="13" fillId="7" borderId="43" xfId="0" applyNumberFormat="1" applyFont="1" applyFill="1" applyBorder="1"/>
    <xf numFmtId="178" fontId="13" fillId="7" borderId="5" xfId="0" applyNumberFormat="1" applyFont="1" applyFill="1" applyBorder="1"/>
    <xf numFmtId="0" fontId="19" fillId="0" borderId="0" xfId="0" applyFont="1" applyFill="1"/>
    <xf numFmtId="176" fontId="4" fillId="5" borderId="0" xfId="1" applyNumberFormat="1" applyFont="1" applyFill="1" applyBorder="1" applyAlignment="1">
      <alignment horizontal="left" vertical="center"/>
    </xf>
    <xf numFmtId="0" fontId="12" fillId="6" borderId="0" xfId="0" applyFont="1" applyFill="1" applyAlignment="1">
      <alignment horizontal="left" vertical="center" indent="1"/>
    </xf>
    <xf numFmtId="176" fontId="4" fillId="7" borderId="0" xfId="1" applyNumberFormat="1" applyFont="1" applyFill="1" applyBorder="1" applyAlignment="1">
      <alignment horizontal="left" vertical="center"/>
    </xf>
    <xf numFmtId="177" fontId="13" fillId="7" borderId="8" xfId="0" applyNumberFormat="1" applyFont="1" applyFill="1" applyBorder="1" applyProtection="1"/>
    <xf numFmtId="177" fontId="13" fillId="7" borderId="8" xfId="0" applyNumberFormat="1" applyFont="1" applyFill="1" applyBorder="1"/>
    <xf numFmtId="177" fontId="13" fillId="0" borderId="44" xfId="0" applyNumberFormat="1" applyFont="1" applyFill="1" applyBorder="1" applyAlignment="1" applyProtection="1">
      <alignment vertical="center"/>
    </xf>
    <xf numFmtId="177" fontId="13" fillId="0" borderId="45" xfId="0" applyNumberFormat="1" applyFont="1" applyFill="1" applyBorder="1" applyAlignment="1" applyProtection="1">
      <alignment vertical="center"/>
    </xf>
    <xf numFmtId="177" fontId="13" fillId="0" borderId="45" xfId="0" applyNumberFormat="1" applyFont="1" applyFill="1" applyBorder="1"/>
    <xf numFmtId="177" fontId="13" fillId="0" borderId="45" xfId="0" applyNumberFormat="1" applyFont="1" applyFill="1" applyBorder="1" applyProtection="1"/>
    <xf numFmtId="178" fontId="13" fillId="0" borderId="45" xfId="0" applyNumberFormat="1" applyFont="1" applyFill="1" applyBorder="1"/>
    <xf numFmtId="178" fontId="13" fillId="0" borderId="43" xfId="0" applyNumberFormat="1" applyFont="1" applyFill="1" applyBorder="1"/>
    <xf numFmtId="0" fontId="14" fillId="2" borderId="36" xfId="0" applyFont="1" applyFill="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9" fillId="3" borderId="23"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0" xfId="0" applyFont="1" applyFill="1" applyBorder="1" applyAlignment="1">
      <alignment horizontal="center" vertical="center"/>
    </xf>
    <xf numFmtId="0" fontId="14" fillId="4" borderId="38"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4" fillId="4" borderId="30"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xf numFmtId="0" fontId="14" fillId="4" borderId="41"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wrapText="1"/>
    </xf>
    <xf numFmtId="0" fontId="14" fillId="4" borderId="31"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48"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23" xfId="0" applyFont="1" applyFill="1" applyBorder="1" applyAlignment="1" applyProtection="1">
      <alignment horizontal="center" vertical="center" wrapText="1"/>
      <protection locked="0"/>
    </xf>
    <xf numFmtId="0" fontId="14" fillId="4" borderId="24" xfId="0" applyFont="1" applyFill="1" applyBorder="1" applyAlignment="1" applyProtection="1">
      <alignment horizontal="center" vertical="center" wrapText="1"/>
      <protection locked="0"/>
    </xf>
    <xf numFmtId="0" fontId="18" fillId="2" borderId="48" xfId="0" applyFont="1" applyFill="1" applyBorder="1" applyAlignment="1" applyProtection="1">
      <alignment horizontal="center" vertical="center" wrapText="1"/>
    </xf>
    <xf numFmtId="0" fontId="18" fillId="2" borderId="33" xfId="0" applyFont="1" applyFill="1" applyBorder="1" applyAlignment="1" applyProtection="1">
      <alignment horizontal="center" vertical="center" wrapText="1"/>
    </xf>
  </cellXfs>
  <cellStyles count="9">
    <cellStyle name="Calc Currency (0)" xfId="4"/>
    <cellStyle name="Header1" xfId="5"/>
    <cellStyle name="Header2" xfId="6"/>
    <cellStyle name="Normal_#18-Internet" xfId="7"/>
    <cellStyle name="桁区切り" xfId="1" builtinId="6"/>
    <cellStyle name="桁区切り 2" xfId="8"/>
    <cellStyle name="標準" xfId="0" builtinId="0"/>
    <cellStyle name="標準 2" xfId="3"/>
    <cellStyle name="標準_POSデータ"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64"/>
  <sheetViews>
    <sheetView showGridLines="0" tabSelected="1" zoomScale="130" zoomScaleNormal="130" workbookViewId="0">
      <pane xSplit="3" ySplit="10" topLeftCell="D28" activePane="bottomRight" state="frozen"/>
      <selection pane="topRight" activeCell="D1" sqref="D1"/>
      <selection pane="bottomLeft" activeCell="A11" sqref="A11"/>
      <selection pane="bottomRight" activeCell="I43" sqref="I43"/>
    </sheetView>
  </sheetViews>
  <sheetFormatPr defaultRowHeight="12" customHeight="1" x14ac:dyDescent="0.15"/>
  <cols>
    <col min="1" max="1" width="5.625" style="26" customWidth="1"/>
    <col min="2" max="14" width="7.625" style="26" customWidth="1"/>
    <col min="15" max="15" width="9.5" style="26" customWidth="1"/>
    <col min="16" max="17" width="10.625" style="26" customWidth="1"/>
    <col min="18" max="16384" width="9" style="26"/>
  </cols>
  <sheetData>
    <row r="2" spans="2:21" s="1" customFormat="1" ht="15" customHeight="1" x14ac:dyDescent="0.15">
      <c r="B2" s="19" t="s">
        <v>88</v>
      </c>
      <c r="C2" s="19"/>
    </row>
    <row r="3" spans="2:21" s="1" customFormat="1" ht="12" customHeight="1" x14ac:dyDescent="0.15">
      <c r="B3" s="19"/>
      <c r="C3" s="19"/>
    </row>
    <row r="4" spans="2:21" s="1" customFormat="1" ht="12" customHeight="1" x14ac:dyDescent="0.15">
      <c r="B4" s="2"/>
      <c r="C4" s="2"/>
      <c r="D4" s="2"/>
      <c r="E4" s="3"/>
      <c r="F4" s="4"/>
      <c r="G4" s="4"/>
      <c r="H4" s="4"/>
      <c r="I4" s="4"/>
      <c r="J4" s="4"/>
      <c r="K4" s="5"/>
      <c r="L4" s="2"/>
      <c r="M4" s="6"/>
      <c r="N4" s="7"/>
      <c r="O4" s="8"/>
      <c r="P4" s="7"/>
      <c r="Q4" s="25" t="s">
        <v>35</v>
      </c>
      <c r="R4" s="7"/>
      <c r="S4" s="7"/>
      <c r="T4" s="7"/>
    </row>
    <row r="5" spans="2:21" s="1" customFormat="1" ht="9.75" customHeight="1" x14ac:dyDescent="0.15">
      <c r="B5" s="136" t="s">
        <v>2</v>
      </c>
      <c r="C5" s="137"/>
      <c r="D5" s="152" t="s">
        <v>84</v>
      </c>
      <c r="E5" s="99"/>
      <c r="F5" s="100"/>
      <c r="G5" s="142" t="s">
        <v>75</v>
      </c>
      <c r="H5" s="99"/>
      <c r="I5" s="99"/>
      <c r="J5" s="100"/>
      <c r="K5" s="148" t="s">
        <v>83</v>
      </c>
      <c r="L5" s="142" t="s">
        <v>80</v>
      </c>
      <c r="M5" s="99"/>
      <c r="N5" s="100"/>
      <c r="O5" s="142" t="s">
        <v>32</v>
      </c>
      <c r="P5" s="142" t="s">
        <v>34</v>
      </c>
      <c r="Q5" s="144"/>
      <c r="R5" s="9"/>
      <c r="S5" s="9"/>
      <c r="T5" s="9"/>
      <c r="U5" s="7"/>
    </row>
    <row r="6" spans="2:21" s="1" customFormat="1" ht="18" customHeight="1" x14ac:dyDescent="0.15">
      <c r="B6" s="138"/>
      <c r="C6" s="139"/>
      <c r="D6" s="153"/>
      <c r="E6" s="150" t="s">
        <v>85</v>
      </c>
      <c r="F6" s="151" t="s">
        <v>71</v>
      </c>
      <c r="G6" s="143"/>
      <c r="H6" s="143" t="s">
        <v>72</v>
      </c>
      <c r="I6" s="101"/>
      <c r="J6" s="151" t="s">
        <v>74</v>
      </c>
      <c r="K6" s="149"/>
      <c r="L6" s="143"/>
      <c r="M6" s="151" t="s">
        <v>54</v>
      </c>
      <c r="N6" s="151" t="s">
        <v>55</v>
      </c>
      <c r="O6" s="143"/>
      <c r="P6" s="143"/>
      <c r="Q6" s="145"/>
      <c r="R6" s="9"/>
      <c r="S6" s="9"/>
      <c r="T6" s="9"/>
      <c r="U6" s="7"/>
    </row>
    <row r="7" spans="2:21" s="1" customFormat="1" ht="12" customHeight="1" x14ac:dyDescent="0.15">
      <c r="B7" s="138"/>
      <c r="C7" s="139"/>
      <c r="D7" s="153"/>
      <c r="E7" s="151"/>
      <c r="F7" s="151"/>
      <c r="G7" s="143"/>
      <c r="H7" s="151"/>
      <c r="I7" s="151" t="s">
        <v>73</v>
      </c>
      <c r="J7" s="151"/>
      <c r="K7" s="149"/>
      <c r="L7" s="143"/>
      <c r="M7" s="151"/>
      <c r="N7" s="151"/>
      <c r="O7" s="143"/>
      <c r="P7" s="146"/>
      <c r="Q7" s="147"/>
      <c r="R7" s="9"/>
      <c r="S7" s="9"/>
      <c r="T7" s="9"/>
      <c r="U7" s="7"/>
    </row>
    <row r="8" spans="2:21" s="1" customFormat="1" ht="24" customHeight="1" x14ac:dyDescent="0.15">
      <c r="B8" s="138"/>
      <c r="C8" s="139"/>
      <c r="D8" s="153"/>
      <c r="E8" s="151"/>
      <c r="F8" s="151"/>
      <c r="G8" s="143"/>
      <c r="H8" s="92" t="s">
        <v>3</v>
      </c>
      <c r="I8" s="151"/>
      <c r="J8" s="151"/>
      <c r="K8" s="149"/>
      <c r="L8" s="143"/>
      <c r="M8" s="151"/>
      <c r="N8" s="151"/>
      <c r="O8" s="41"/>
      <c r="P8" s="154" t="s">
        <v>81</v>
      </c>
      <c r="Q8" s="102" t="s">
        <v>33</v>
      </c>
      <c r="R8" s="9"/>
      <c r="S8" s="9"/>
      <c r="T8" s="9"/>
      <c r="U8" s="7"/>
    </row>
    <row r="9" spans="2:21" s="1" customFormat="1" ht="16.5" customHeight="1" x14ac:dyDescent="0.15">
      <c r="B9" s="138"/>
      <c r="C9" s="139"/>
      <c r="D9" s="32" t="s">
        <v>82</v>
      </c>
      <c r="E9" s="33"/>
      <c r="F9" s="35"/>
      <c r="G9" s="33" t="s">
        <v>76</v>
      </c>
      <c r="H9" s="34"/>
      <c r="I9" s="151"/>
      <c r="J9" s="35"/>
      <c r="K9" s="33" t="s">
        <v>77</v>
      </c>
      <c r="L9" s="34" t="s">
        <v>78</v>
      </c>
      <c r="M9" s="35"/>
      <c r="N9" s="34"/>
      <c r="O9" s="41" t="s">
        <v>79</v>
      </c>
      <c r="P9" s="155"/>
      <c r="Q9" s="134" t="s">
        <v>60</v>
      </c>
      <c r="R9" s="9"/>
      <c r="S9" s="9"/>
      <c r="T9" s="9"/>
      <c r="U9" s="7"/>
    </row>
    <row r="10" spans="2:21" s="2" customFormat="1" ht="12" customHeight="1" x14ac:dyDescent="0.15">
      <c r="B10" s="140"/>
      <c r="C10" s="141"/>
      <c r="D10" s="36" t="s">
        <v>4</v>
      </c>
      <c r="E10" s="37" t="s">
        <v>5</v>
      </c>
      <c r="F10" s="38" t="s">
        <v>6</v>
      </c>
      <c r="G10" s="37" t="s">
        <v>7</v>
      </c>
      <c r="H10" s="38" t="s">
        <v>8</v>
      </c>
      <c r="I10" s="39"/>
      <c r="J10" s="38" t="s">
        <v>9</v>
      </c>
      <c r="K10" s="37" t="s">
        <v>10</v>
      </c>
      <c r="L10" s="38" t="s">
        <v>11</v>
      </c>
      <c r="M10" s="37" t="s">
        <v>12</v>
      </c>
      <c r="N10" s="40" t="s">
        <v>13</v>
      </c>
      <c r="O10" s="42" t="s">
        <v>14</v>
      </c>
      <c r="P10" s="30" t="s">
        <v>15</v>
      </c>
      <c r="Q10" s="135"/>
      <c r="R10" s="17"/>
      <c r="S10" s="17"/>
      <c r="T10" s="17"/>
      <c r="U10" s="18"/>
    </row>
    <row r="11" spans="2:21" s="1" customFormat="1" ht="12" customHeight="1" x14ac:dyDescent="0.15">
      <c r="B11" s="43" t="s">
        <v>16</v>
      </c>
      <c r="C11" s="44" t="s">
        <v>36</v>
      </c>
      <c r="D11" s="73">
        <v>30739</v>
      </c>
      <c r="E11" s="74">
        <v>19049</v>
      </c>
      <c r="F11" s="74">
        <v>11690</v>
      </c>
      <c r="G11" s="74">
        <v>154954</v>
      </c>
      <c r="H11" s="74">
        <v>61237</v>
      </c>
      <c r="I11" s="74">
        <v>44863</v>
      </c>
      <c r="J11" s="75">
        <v>93717</v>
      </c>
      <c r="K11" s="75">
        <v>105407</v>
      </c>
      <c r="L11" s="75">
        <v>99128</v>
      </c>
      <c r="M11" s="74">
        <v>94737</v>
      </c>
      <c r="N11" s="74">
        <v>4391</v>
      </c>
      <c r="O11" s="74">
        <v>204535</v>
      </c>
      <c r="P11" s="76">
        <f>E11/(E11+H11)*100</f>
        <v>23.726428019829111</v>
      </c>
      <c r="Q11" s="77">
        <v>16.2</v>
      </c>
      <c r="R11" s="31"/>
      <c r="S11" s="7"/>
      <c r="T11" s="7"/>
      <c r="U11" s="7"/>
    </row>
    <row r="12" spans="2:21" s="1" customFormat="1" ht="12" customHeight="1" x14ac:dyDescent="0.15">
      <c r="B12" s="45" t="s">
        <v>17</v>
      </c>
      <c r="C12" s="46" t="s">
        <v>37</v>
      </c>
      <c r="D12" s="84">
        <f t="shared" ref="D12:D20" si="0">E12+F12</f>
        <v>33161</v>
      </c>
      <c r="E12" s="85">
        <v>21438</v>
      </c>
      <c r="F12" s="85">
        <v>11723</v>
      </c>
      <c r="G12" s="85">
        <f t="shared" ref="G12:G20" si="1">H12+J12</f>
        <v>163911</v>
      </c>
      <c r="H12" s="85">
        <v>61319</v>
      </c>
      <c r="I12" s="85">
        <v>49264</v>
      </c>
      <c r="J12" s="86">
        <v>102592</v>
      </c>
      <c r="K12" s="86">
        <f t="shared" ref="K12:K20" si="2">F12+J12</f>
        <v>114315</v>
      </c>
      <c r="L12" s="86">
        <f t="shared" ref="L12:L20" si="3">M12+N12</f>
        <v>102108</v>
      </c>
      <c r="M12" s="85">
        <v>97653</v>
      </c>
      <c r="N12" s="85">
        <v>4455</v>
      </c>
      <c r="O12" s="85">
        <f t="shared" ref="O12:O20" si="4">K12+L12</f>
        <v>216423</v>
      </c>
      <c r="P12" s="87">
        <f t="shared" ref="P12:P21" si="5">E12/(E12+H12)*100</f>
        <v>25.904757301497156</v>
      </c>
      <c r="Q12" s="88">
        <v>16.5</v>
      </c>
      <c r="R12" s="31"/>
      <c r="S12" s="7"/>
      <c r="T12" s="7"/>
      <c r="U12" s="7"/>
    </row>
    <row r="13" spans="2:21" s="7" customFormat="1" ht="12" customHeight="1" x14ac:dyDescent="0.15">
      <c r="B13" s="47" t="s">
        <v>18</v>
      </c>
      <c r="C13" s="48" t="s">
        <v>38</v>
      </c>
      <c r="D13" s="59">
        <f t="shared" si="0"/>
        <v>34190</v>
      </c>
      <c r="E13" s="61">
        <v>20378</v>
      </c>
      <c r="F13" s="61">
        <v>13812</v>
      </c>
      <c r="G13" s="61">
        <f t="shared" si="1"/>
        <v>167867</v>
      </c>
      <c r="H13" s="61">
        <v>67138</v>
      </c>
      <c r="I13" s="61">
        <v>49741</v>
      </c>
      <c r="J13" s="62">
        <v>100729</v>
      </c>
      <c r="K13" s="62">
        <f t="shared" si="2"/>
        <v>114541</v>
      </c>
      <c r="L13" s="62">
        <f t="shared" si="3"/>
        <v>108056</v>
      </c>
      <c r="M13" s="61">
        <v>103269</v>
      </c>
      <c r="N13" s="61">
        <v>4787</v>
      </c>
      <c r="O13" s="61">
        <f t="shared" si="4"/>
        <v>222597</v>
      </c>
      <c r="P13" s="80">
        <f t="shared" si="5"/>
        <v>23.28488504959093</v>
      </c>
      <c r="Q13" s="81">
        <v>16.600000000000001</v>
      </c>
      <c r="R13" s="31"/>
    </row>
    <row r="14" spans="2:21" s="7" customFormat="1" ht="12" customHeight="1" x14ac:dyDescent="0.15">
      <c r="B14" s="47" t="s">
        <v>19</v>
      </c>
      <c r="C14" s="48" t="s">
        <v>39</v>
      </c>
      <c r="D14" s="59">
        <f t="shared" si="0"/>
        <v>34920</v>
      </c>
      <c r="E14" s="61">
        <v>20093</v>
      </c>
      <c r="F14" s="61">
        <v>14827</v>
      </c>
      <c r="G14" s="61">
        <f t="shared" si="1"/>
        <v>176862</v>
      </c>
      <c r="H14" s="61">
        <v>72196</v>
      </c>
      <c r="I14" s="61">
        <v>49681</v>
      </c>
      <c r="J14" s="62">
        <v>104666</v>
      </c>
      <c r="K14" s="62">
        <f t="shared" si="2"/>
        <v>119493</v>
      </c>
      <c r="L14" s="62">
        <f t="shared" si="3"/>
        <v>114557</v>
      </c>
      <c r="M14" s="61">
        <v>108902</v>
      </c>
      <c r="N14" s="61">
        <v>5655</v>
      </c>
      <c r="O14" s="61">
        <f t="shared" si="4"/>
        <v>234050</v>
      </c>
      <c r="P14" s="80">
        <f t="shared" si="5"/>
        <v>21.771825461322582</v>
      </c>
      <c r="Q14" s="81">
        <v>16.100000000000001</v>
      </c>
      <c r="R14" s="31"/>
    </row>
    <row r="15" spans="2:21" s="1" customFormat="1" ht="12" customHeight="1" x14ac:dyDescent="0.15">
      <c r="B15" s="47" t="s">
        <v>20</v>
      </c>
      <c r="C15" s="48" t="s">
        <v>40</v>
      </c>
      <c r="D15" s="59">
        <f t="shared" si="0"/>
        <v>36512</v>
      </c>
      <c r="E15" s="61">
        <v>20534</v>
      </c>
      <c r="F15" s="61">
        <v>15978</v>
      </c>
      <c r="G15" s="61">
        <f t="shared" si="1"/>
        <v>184543</v>
      </c>
      <c r="H15" s="61">
        <v>72662</v>
      </c>
      <c r="I15" s="61">
        <v>50518</v>
      </c>
      <c r="J15" s="62">
        <v>111881</v>
      </c>
      <c r="K15" s="62">
        <f t="shared" si="2"/>
        <v>127859</v>
      </c>
      <c r="L15" s="62">
        <f t="shared" si="3"/>
        <v>115859</v>
      </c>
      <c r="M15" s="61">
        <v>109975</v>
      </c>
      <c r="N15" s="61">
        <v>5884</v>
      </c>
      <c r="O15" s="61">
        <f t="shared" si="4"/>
        <v>243718</v>
      </c>
      <c r="P15" s="80">
        <f t="shared" si="5"/>
        <v>22.033134469290527</v>
      </c>
      <c r="Q15" s="81">
        <v>16.2</v>
      </c>
      <c r="R15" s="31"/>
      <c r="S15" s="7"/>
      <c r="T15" s="7"/>
      <c r="U15" s="7"/>
    </row>
    <row r="16" spans="2:21" s="1" customFormat="1" ht="12" customHeight="1" x14ac:dyDescent="0.15">
      <c r="B16" s="49" t="s">
        <v>0</v>
      </c>
      <c r="C16" s="50" t="s">
        <v>41</v>
      </c>
      <c r="D16" s="63">
        <v>33669</v>
      </c>
      <c r="E16" s="65">
        <v>19041</v>
      </c>
      <c r="F16" s="65">
        <v>14628</v>
      </c>
      <c r="G16" s="65">
        <v>202279</v>
      </c>
      <c r="H16" s="65">
        <v>70729</v>
      </c>
      <c r="I16" s="65">
        <v>48380</v>
      </c>
      <c r="J16" s="66">
        <v>131550</v>
      </c>
      <c r="K16" s="66">
        <v>146178</v>
      </c>
      <c r="L16" s="66">
        <v>112797</v>
      </c>
      <c r="M16" s="65">
        <v>105929</v>
      </c>
      <c r="N16" s="65">
        <v>6868</v>
      </c>
      <c r="O16" s="65">
        <v>258975</v>
      </c>
      <c r="P16" s="71">
        <f t="shared" si="5"/>
        <v>21.210872229029743</v>
      </c>
      <c r="Q16" s="72">
        <v>13.9</v>
      </c>
      <c r="R16" s="31"/>
      <c r="S16" s="7"/>
      <c r="T16" s="7"/>
      <c r="U16" s="7"/>
    </row>
    <row r="17" spans="2:21" s="1" customFormat="1" ht="12" customHeight="1" x14ac:dyDescent="0.15">
      <c r="B17" s="51" t="s">
        <v>21</v>
      </c>
      <c r="C17" s="52" t="s">
        <v>42</v>
      </c>
      <c r="D17" s="67">
        <f t="shared" si="0"/>
        <v>34347</v>
      </c>
      <c r="E17" s="68">
        <v>20188</v>
      </c>
      <c r="F17" s="68">
        <v>14159</v>
      </c>
      <c r="G17" s="69">
        <f t="shared" si="1"/>
        <v>199551</v>
      </c>
      <c r="H17" s="68">
        <v>66424</v>
      </c>
      <c r="I17" s="68">
        <v>47162</v>
      </c>
      <c r="J17" s="68">
        <v>133127</v>
      </c>
      <c r="K17" s="70">
        <f t="shared" si="2"/>
        <v>147286</v>
      </c>
      <c r="L17" s="70">
        <f t="shared" si="3"/>
        <v>109137</v>
      </c>
      <c r="M17" s="68">
        <v>102202</v>
      </c>
      <c r="N17" s="69">
        <v>6935</v>
      </c>
      <c r="O17" s="69">
        <f t="shared" si="4"/>
        <v>256423</v>
      </c>
      <c r="P17" s="82">
        <f t="shared" si="5"/>
        <v>23.308548469034314</v>
      </c>
      <c r="Q17" s="83">
        <v>14.3</v>
      </c>
      <c r="R17" s="31"/>
      <c r="S17" s="7"/>
      <c r="T17" s="7"/>
      <c r="U17" s="7"/>
    </row>
    <row r="18" spans="2:21" s="1" customFormat="1" ht="12" customHeight="1" x14ac:dyDescent="0.15">
      <c r="B18" s="47" t="s">
        <v>22</v>
      </c>
      <c r="C18" s="48" t="s">
        <v>43</v>
      </c>
      <c r="D18" s="59">
        <f t="shared" si="0"/>
        <v>36098</v>
      </c>
      <c r="E18" s="60">
        <v>22650</v>
      </c>
      <c r="F18" s="60">
        <v>13448</v>
      </c>
      <c r="G18" s="61">
        <f t="shared" si="1"/>
        <v>189109</v>
      </c>
      <c r="H18" s="60">
        <v>66614</v>
      </c>
      <c r="I18" s="60">
        <v>43519</v>
      </c>
      <c r="J18" s="60">
        <v>122495</v>
      </c>
      <c r="K18" s="62">
        <f t="shared" si="2"/>
        <v>135943</v>
      </c>
      <c r="L18" s="62">
        <f t="shared" si="3"/>
        <v>112529</v>
      </c>
      <c r="M18" s="60">
        <v>105331</v>
      </c>
      <c r="N18" s="61">
        <v>7198</v>
      </c>
      <c r="O18" s="61">
        <f t="shared" si="4"/>
        <v>248472</v>
      </c>
      <c r="P18" s="80">
        <f t="shared" si="5"/>
        <v>25.374170998386809</v>
      </c>
      <c r="Q18" s="81">
        <v>15.6</v>
      </c>
      <c r="R18" s="31"/>
      <c r="S18" s="7"/>
      <c r="T18" s="7"/>
      <c r="U18" s="7"/>
    </row>
    <row r="19" spans="2:21" s="7" customFormat="1" ht="12" customHeight="1" x14ac:dyDescent="0.15">
      <c r="B19" s="47" t="s">
        <v>23</v>
      </c>
      <c r="C19" s="48" t="s">
        <v>44</v>
      </c>
      <c r="D19" s="59">
        <f t="shared" si="0"/>
        <v>34906</v>
      </c>
      <c r="E19" s="60">
        <v>21133</v>
      </c>
      <c r="F19" s="60">
        <v>13773</v>
      </c>
      <c r="G19" s="61">
        <f t="shared" si="1"/>
        <v>195751</v>
      </c>
      <c r="H19" s="60">
        <v>68332</v>
      </c>
      <c r="I19" s="60">
        <v>47331</v>
      </c>
      <c r="J19" s="60">
        <v>127419</v>
      </c>
      <c r="K19" s="62">
        <f t="shared" si="2"/>
        <v>141192</v>
      </c>
      <c r="L19" s="62">
        <f t="shared" si="3"/>
        <v>113858</v>
      </c>
      <c r="M19" s="60">
        <v>105569</v>
      </c>
      <c r="N19" s="61">
        <v>8289</v>
      </c>
      <c r="O19" s="61">
        <f t="shared" si="4"/>
        <v>255050</v>
      </c>
      <c r="P19" s="80">
        <f t="shared" si="5"/>
        <v>23.62152797183256</v>
      </c>
      <c r="Q19" s="81">
        <v>14.7</v>
      </c>
      <c r="R19" s="31"/>
    </row>
    <row r="20" spans="2:21" s="7" customFormat="1" ht="12" customHeight="1" x14ac:dyDescent="0.15">
      <c r="B20" s="47" t="s">
        <v>1</v>
      </c>
      <c r="C20" s="48" t="s">
        <v>45</v>
      </c>
      <c r="D20" s="59">
        <f t="shared" si="0"/>
        <v>33438</v>
      </c>
      <c r="E20" s="60">
        <v>21334</v>
      </c>
      <c r="F20" s="60">
        <v>12104</v>
      </c>
      <c r="G20" s="61">
        <f t="shared" si="1"/>
        <v>208317</v>
      </c>
      <c r="H20" s="60">
        <v>69676</v>
      </c>
      <c r="I20" s="60">
        <v>45537</v>
      </c>
      <c r="J20" s="60">
        <v>138641</v>
      </c>
      <c r="K20" s="62">
        <f t="shared" si="2"/>
        <v>150745</v>
      </c>
      <c r="L20" s="62">
        <f t="shared" si="3"/>
        <v>114975</v>
      </c>
      <c r="M20" s="60">
        <v>107392</v>
      </c>
      <c r="N20" s="61">
        <v>7583</v>
      </c>
      <c r="O20" s="61">
        <f t="shared" si="4"/>
        <v>265720</v>
      </c>
      <c r="P20" s="80">
        <f t="shared" si="5"/>
        <v>23.441380068124381</v>
      </c>
      <c r="Q20" s="81">
        <v>13.5</v>
      </c>
      <c r="R20" s="31"/>
    </row>
    <row r="21" spans="2:21" s="7" customFormat="1" ht="12" customHeight="1" x14ac:dyDescent="0.15">
      <c r="B21" s="53" t="s">
        <v>24</v>
      </c>
      <c r="C21" s="54" t="s">
        <v>46</v>
      </c>
      <c r="D21" s="55">
        <v>38574</v>
      </c>
      <c r="E21" s="56">
        <v>24633</v>
      </c>
      <c r="F21" s="56">
        <v>13941</v>
      </c>
      <c r="G21" s="57">
        <v>197585</v>
      </c>
      <c r="H21" s="56">
        <v>67934</v>
      </c>
      <c r="I21" s="56">
        <v>52420</v>
      </c>
      <c r="J21" s="56">
        <v>129651</v>
      </c>
      <c r="K21" s="58">
        <v>143592</v>
      </c>
      <c r="L21" s="58">
        <v>118240</v>
      </c>
      <c r="M21" s="56">
        <v>109229</v>
      </c>
      <c r="N21" s="57">
        <v>9011</v>
      </c>
      <c r="O21" s="57">
        <v>261832</v>
      </c>
      <c r="P21" s="78">
        <f t="shared" si="5"/>
        <v>26.610995279095139</v>
      </c>
      <c r="Q21" s="79">
        <v>15.8</v>
      </c>
      <c r="R21" s="31"/>
    </row>
    <row r="22" spans="2:21" s="7" customFormat="1" ht="12" customHeight="1" x14ac:dyDescent="0.15">
      <c r="B22" s="47" t="s">
        <v>25</v>
      </c>
      <c r="C22" s="48" t="s">
        <v>47</v>
      </c>
      <c r="D22" s="59">
        <v>39829</v>
      </c>
      <c r="E22" s="60">
        <v>23562</v>
      </c>
      <c r="F22" s="60">
        <v>16267</v>
      </c>
      <c r="G22" s="61">
        <v>204374</v>
      </c>
      <c r="H22" s="60">
        <v>67895</v>
      </c>
      <c r="I22" s="60">
        <v>55853</v>
      </c>
      <c r="J22" s="60">
        <v>136479</v>
      </c>
      <c r="K22" s="62">
        <v>152746</v>
      </c>
      <c r="L22" s="62">
        <v>117340</v>
      </c>
      <c r="M22" s="60">
        <v>107919</v>
      </c>
      <c r="N22" s="61">
        <v>9421</v>
      </c>
      <c r="O22" s="61">
        <v>270086</v>
      </c>
      <c r="P22" s="80">
        <f t="shared" ref="P22:P28" si="6">E22/(E22+H22)*100</f>
        <v>25.762926839935709</v>
      </c>
      <c r="Q22" s="81">
        <v>15.8</v>
      </c>
      <c r="R22" s="31"/>
    </row>
    <row r="23" spans="2:21" s="7" customFormat="1" ht="12" customHeight="1" x14ac:dyDescent="0.15">
      <c r="B23" s="47" t="s">
        <v>26</v>
      </c>
      <c r="C23" s="48" t="s">
        <v>48</v>
      </c>
      <c r="D23" s="59">
        <v>42950</v>
      </c>
      <c r="E23" s="60">
        <v>24674</v>
      </c>
      <c r="F23" s="60">
        <v>18276</v>
      </c>
      <c r="G23" s="61">
        <v>211407</v>
      </c>
      <c r="H23" s="60">
        <v>66417</v>
      </c>
      <c r="I23" s="60">
        <v>60097</v>
      </c>
      <c r="J23" s="60">
        <v>144990</v>
      </c>
      <c r="K23" s="62">
        <v>163266</v>
      </c>
      <c r="L23" s="62">
        <v>115927</v>
      </c>
      <c r="M23" s="60">
        <v>107487</v>
      </c>
      <c r="N23" s="61">
        <v>8440</v>
      </c>
      <c r="O23" s="61">
        <v>279193</v>
      </c>
      <c r="P23" s="80">
        <f t="shared" si="6"/>
        <v>27.087198515769945</v>
      </c>
      <c r="Q23" s="81">
        <v>16.399999999999999</v>
      </c>
      <c r="R23" s="31"/>
    </row>
    <row r="24" spans="2:21" s="7" customFormat="1" ht="12" customHeight="1" x14ac:dyDescent="0.15">
      <c r="B24" s="47" t="s">
        <v>27</v>
      </c>
      <c r="C24" s="48" t="s">
        <v>49</v>
      </c>
      <c r="D24" s="59">
        <v>43082</v>
      </c>
      <c r="E24" s="60">
        <v>22878</v>
      </c>
      <c r="F24" s="60">
        <v>20204</v>
      </c>
      <c r="G24" s="61">
        <v>171382</v>
      </c>
      <c r="H24" s="60">
        <v>59048</v>
      </c>
      <c r="I24" s="60">
        <v>52754</v>
      </c>
      <c r="J24" s="60">
        <v>112334</v>
      </c>
      <c r="K24" s="62">
        <v>132538</v>
      </c>
      <c r="L24" s="62">
        <v>105287</v>
      </c>
      <c r="M24" s="60">
        <v>96673</v>
      </c>
      <c r="N24" s="61">
        <v>8614</v>
      </c>
      <c r="O24" s="61">
        <v>237825</v>
      </c>
      <c r="P24" s="80">
        <f t="shared" si="6"/>
        <v>27.925200790957692</v>
      </c>
      <c r="Q24" s="81">
        <v>19.399999999999999</v>
      </c>
      <c r="R24" s="31"/>
    </row>
    <row r="25" spans="2:21" s="7" customFormat="1" ht="12" customHeight="1" x14ac:dyDescent="0.15">
      <c r="B25" s="47" t="s">
        <v>28</v>
      </c>
      <c r="C25" s="48" t="s">
        <v>50</v>
      </c>
      <c r="D25" s="59">
        <v>45007</v>
      </c>
      <c r="E25" s="60">
        <v>25278</v>
      </c>
      <c r="F25" s="60">
        <v>19729</v>
      </c>
      <c r="G25" s="61">
        <v>182944</v>
      </c>
      <c r="H25" s="60">
        <v>62237</v>
      </c>
      <c r="I25" s="60">
        <v>54042</v>
      </c>
      <c r="J25" s="60">
        <v>120707</v>
      </c>
      <c r="K25" s="62">
        <v>140436</v>
      </c>
      <c r="L25" s="62">
        <v>112184</v>
      </c>
      <c r="M25" s="60">
        <v>103268</v>
      </c>
      <c r="N25" s="61">
        <v>8916</v>
      </c>
      <c r="O25" s="61">
        <v>252620</v>
      </c>
      <c r="P25" s="80">
        <f t="shared" si="6"/>
        <v>28.884191281494605</v>
      </c>
      <c r="Q25" s="81">
        <v>19.100000000000001</v>
      </c>
      <c r="R25" s="31"/>
    </row>
    <row r="26" spans="2:21" s="7" customFormat="1" ht="12" customHeight="1" x14ac:dyDescent="0.15">
      <c r="B26" s="49" t="s">
        <v>29</v>
      </c>
      <c r="C26" s="50" t="s">
        <v>51</v>
      </c>
      <c r="D26" s="63">
        <v>46241</v>
      </c>
      <c r="E26" s="64">
        <v>26385</v>
      </c>
      <c r="F26" s="64">
        <v>19856</v>
      </c>
      <c r="G26" s="65">
        <v>189466</v>
      </c>
      <c r="H26" s="64">
        <v>64439</v>
      </c>
      <c r="I26" s="64">
        <v>58162</v>
      </c>
      <c r="J26" s="64">
        <v>125027</v>
      </c>
      <c r="K26" s="66">
        <v>144883</v>
      </c>
      <c r="L26" s="66">
        <v>116549</v>
      </c>
      <c r="M26" s="64">
        <v>107172</v>
      </c>
      <c r="N26" s="65">
        <v>9377</v>
      </c>
      <c r="O26" s="65">
        <v>261432</v>
      </c>
      <c r="P26" s="71">
        <f t="shared" si="6"/>
        <v>29.050691447194577</v>
      </c>
      <c r="Q26" s="72">
        <v>19</v>
      </c>
      <c r="R26" s="31"/>
    </row>
    <row r="27" spans="2:21" s="7" customFormat="1" ht="12" customHeight="1" x14ac:dyDescent="0.15">
      <c r="B27" s="51" t="s">
        <v>30</v>
      </c>
      <c r="C27" s="52" t="s">
        <v>52</v>
      </c>
      <c r="D27" s="105">
        <v>37766</v>
      </c>
      <c r="E27" s="68">
        <v>24745</v>
      </c>
      <c r="F27" s="109">
        <v>13021</v>
      </c>
      <c r="G27" s="69">
        <v>211697</v>
      </c>
      <c r="H27" s="68">
        <v>71547</v>
      </c>
      <c r="I27" s="68">
        <v>61197</v>
      </c>
      <c r="J27" s="68">
        <v>140150</v>
      </c>
      <c r="K27" s="114">
        <f>F27+J27</f>
        <v>153171</v>
      </c>
      <c r="L27" s="70">
        <v>123552</v>
      </c>
      <c r="M27" s="68">
        <v>113625</v>
      </c>
      <c r="N27" s="69">
        <v>9927</v>
      </c>
      <c r="O27" s="116">
        <f>K27+L27</f>
        <v>276723</v>
      </c>
      <c r="P27" s="82">
        <f>E27/(E27+H27)*100</f>
        <v>25.697877289909858</v>
      </c>
      <c r="Q27" s="118">
        <v>14.6</v>
      </c>
    </row>
    <row r="28" spans="2:21" s="7" customFormat="1" ht="12" customHeight="1" x14ac:dyDescent="0.15">
      <c r="B28" s="47" t="s">
        <v>31</v>
      </c>
      <c r="C28" s="48" t="s">
        <v>53</v>
      </c>
      <c r="D28" s="106">
        <v>39304</v>
      </c>
      <c r="E28" s="60">
        <v>25071</v>
      </c>
      <c r="F28" s="110">
        <v>14233</v>
      </c>
      <c r="G28" s="61">
        <v>228754</v>
      </c>
      <c r="H28" s="60">
        <v>69736</v>
      </c>
      <c r="I28" s="60">
        <v>59560</v>
      </c>
      <c r="J28" s="60">
        <v>159018</v>
      </c>
      <c r="K28" s="115">
        <f t="shared" ref="K28:K39" si="7">F28+J28</f>
        <v>173251</v>
      </c>
      <c r="L28" s="62">
        <v>121181</v>
      </c>
      <c r="M28" s="60">
        <v>111872</v>
      </c>
      <c r="N28" s="61">
        <v>9309</v>
      </c>
      <c r="O28" s="113">
        <f t="shared" ref="O28:O39" si="8">K28+L28</f>
        <v>294432</v>
      </c>
      <c r="P28" s="80">
        <f t="shared" si="6"/>
        <v>26.444249897159494</v>
      </c>
      <c r="Q28" s="119">
        <v>14.2</v>
      </c>
    </row>
    <row r="29" spans="2:21" s="7" customFormat="1" ht="12" customHeight="1" x14ac:dyDescent="0.15">
      <c r="B29" s="47" t="s">
        <v>61</v>
      </c>
      <c r="C29" s="48" t="s">
        <v>62</v>
      </c>
      <c r="D29" s="106">
        <v>40495</v>
      </c>
      <c r="E29" s="60">
        <v>25617</v>
      </c>
      <c r="F29" s="110">
        <v>14878</v>
      </c>
      <c r="G29" s="61">
        <v>220734</v>
      </c>
      <c r="H29" s="60">
        <v>70537</v>
      </c>
      <c r="I29" s="60">
        <v>59385</v>
      </c>
      <c r="J29" s="60">
        <v>150197</v>
      </c>
      <c r="K29" s="115">
        <f t="shared" si="7"/>
        <v>165075</v>
      </c>
      <c r="L29" s="62">
        <v>122525</v>
      </c>
      <c r="M29" s="60">
        <v>113461</v>
      </c>
      <c r="N29" s="61">
        <v>9064</v>
      </c>
      <c r="O29" s="113">
        <f t="shared" si="8"/>
        <v>287600</v>
      </c>
      <c r="P29" s="80">
        <f t="shared" ref="P29" si="9">E29/(E29+H29)*100</f>
        <v>26.641637373380199</v>
      </c>
      <c r="Q29" s="119">
        <v>15.1</v>
      </c>
    </row>
    <row r="30" spans="2:21" s="7" customFormat="1" ht="12" customHeight="1" x14ac:dyDescent="0.15">
      <c r="B30" s="90" t="s">
        <v>63</v>
      </c>
      <c r="C30" s="48" t="s">
        <v>64</v>
      </c>
      <c r="D30" s="106">
        <v>39761</v>
      </c>
      <c r="E30" s="60">
        <v>24354</v>
      </c>
      <c r="F30" s="110">
        <v>15407</v>
      </c>
      <c r="G30" s="61">
        <v>227656</v>
      </c>
      <c r="H30" s="60">
        <v>73664</v>
      </c>
      <c r="I30" s="60">
        <v>58309</v>
      </c>
      <c r="J30" s="60">
        <v>153992</v>
      </c>
      <c r="K30" s="115">
        <f t="shared" si="7"/>
        <v>169399</v>
      </c>
      <c r="L30" s="62">
        <v>122198</v>
      </c>
      <c r="M30" s="60">
        <v>113701</v>
      </c>
      <c r="N30" s="61">
        <v>8497</v>
      </c>
      <c r="O30" s="113">
        <f t="shared" si="8"/>
        <v>291597</v>
      </c>
      <c r="P30" s="80">
        <v>24.8</v>
      </c>
      <c r="Q30" s="119">
        <v>14.5</v>
      </c>
    </row>
    <row r="31" spans="2:21" s="7" customFormat="1" ht="12" customHeight="1" x14ac:dyDescent="0.15">
      <c r="B31" s="93" t="s">
        <v>65</v>
      </c>
      <c r="C31" s="94" t="s">
        <v>66</v>
      </c>
      <c r="D31" s="107">
        <v>39276</v>
      </c>
      <c r="E31" s="95">
        <v>24174</v>
      </c>
      <c r="F31" s="111">
        <v>15102</v>
      </c>
      <c r="G31" s="96">
        <v>248054</v>
      </c>
      <c r="H31" s="95">
        <v>80392</v>
      </c>
      <c r="I31" s="95">
        <v>58407</v>
      </c>
      <c r="J31" s="95">
        <v>167662</v>
      </c>
      <c r="K31" s="126">
        <f t="shared" si="7"/>
        <v>182764</v>
      </c>
      <c r="L31" s="97">
        <v>131620</v>
      </c>
      <c r="M31" s="95">
        <v>123388</v>
      </c>
      <c r="N31" s="96">
        <v>8232</v>
      </c>
      <c r="O31" s="127">
        <f t="shared" si="8"/>
        <v>314384</v>
      </c>
      <c r="P31" s="98">
        <v>23.1</v>
      </c>
      <c r="Q31" s="120">
        <v>13.3</v>
      </c>
    </row>
    <row r="32" spans="2:21" s="7" customFormat="1" ht="12" customHeight="1" x14ac:dyDescent="0.15">
      <c r="B32" s="43" t="s">
        <v>67</v>
      </c>
      <c r="C32" s="44" t="s">
        <v>68</v>
      </c>
      <c r="D32" s="108">
        <v>40412</v>
      </c>
      <c r="E32" s="103">
        <v>23355</v>
      </c>
      <c r="F32" s="112">
        <v>17057</v>
      </c>
      <c r="G32" s="74">
        <v>246446</v>
      </c>
      <c r="H32" s="103">
        <v>83809</v>
      </c>
      <c r="I32" s="103">
        <v>55921</v>
      </c>
      <c r="J32" s="103">
        <v>162637</v>
      </c>
      <c r="K32" s="114">
        <f t="shared" si="7"/>
        <v>179694</v>
      </c>
      <c r="L32" s="75">
        <v>135580</v>
      </c>
      <c r="M32" s="103">
        <v>126453</v>
      </c>
      <c r="N32" s="74">
        <v>9127</v>
      </c>
      <c r="O32" s="116">
        <f t="shared" si="8"/>
        <v>315274</v>
      </c>
      <c r="P32" s="76">
        <v>21.8</v>
      </c>
      <c r="Q32" s="121">
        <v>13.7</v>
      </c>
    </row>
    <row r="33" spans="2:21" s="7" customFormat="1" ht="12" customHeight="1" x14ac:dyDescent="0.15">
      <c r="B33" s="47" t="s">
        <v>69</v>
      </c>
      <c r="C33" s="48" t="s">
        <v>70</v>
      </c>
      <c r="D33" s="106">
        <v>39928</v>
      </c>
      <c r="E33" s="60">
        <v>21785</v>
      </c>
      <c r="F33" s="110">
        <v>18143</v>
      </c>
      <c r="G33" s="61">
        <v>266979</v>
      </c>
      <c r="H33" s="110">
        <v>87940</v>
      </c>
      <c r="I33" s="60">
        <v>52932</v>
      </c>
      <c r="J33" s="110">
        <v>179039</v>
      </c>
      <c r="K33" s="115">
        <f t="shared" si="7"/>
        <v>197182</v>
      </c>
      <c r="L33" s="115">
        <v>136398</v>
      </c>
      <c r="M33" s="110">
        <v>127281</v>
      </c>
      <c r="N33" s="61">
        <v>9117</v>
      </c>
      <c r="O33" s="113">
        <f t="shared" si="8"/>
        <v>333580</v>
      </c>
      <c r="P33" s="117">
        <v>19.899999999999999</v>
      </c>
      <c r="Q33" s="119">
        <v>12.7</v>
      </c>
    </row>
    <row r="34" spans="2:21" s="7" customFormat="1" ht="12" customHeight="1" x14ac:dyDescent="0.15">
      <c r="B34" s="47" t="s">
        <v>86</v>
      </c>
      <c r="C34" s="48" t="s">
        <v>87</v>
      </c>
      <c r="D34" s="106">
        <v>40776</v>
      </c>
      <c r="E34" s="60">
        <v>20851</v>
      </c>
      <c r="F34" s="110">
        <v>19925</v>
      </c>
      <c r="G34" s="113">
        <v>279556</v>
      </c>
      <c r="H34" s="110">
        <v>93787</v>
      </c>
      <c r="I34" s="60">
        <v>51122</v>
      </c>
      <c r="J34" s="110">
        <v>185769</v>
      </c>
      <c r="K34" s="115">
        <f t="shared" si="7"/>
        <v>205694</v>
      </c>
      <c r="L34" s="115">
        <v>142625</v>
      </c>
      <c r="M34" s="110">
        <v>132980</v>
      </c>
      <c r="N34" s="61">
        <v>9645</v>
      </c>
      <c r="O34" s="113">
        <f t="shared" si="8"/>
        <v>348319</v>
      </c>
      <c r="P34" s="117">
        <v>18.2</v>
      </c>
      <c r="Q34" s="119">
        <v>12.4</v>
      </c>
    </row>
    <row r="35" spans="2:21" s="7" customFormat="1" ht="12" customHeight="1" x14ac:dyDescent="0.15">
      <c r="B35" s="47" t="s">
        <v>89</v>
      </c>
      <c r="C35" s="48" t="s">
        <v>90</v>
      </c>
      <c r="D35" s="106">
        <v>40257</v>
      </c>
      <c r="E35" s="60">
        <v>19402</v>
      </c>
      <c r="F35" s="110">
        <v>20855</v>
      </c>
      <c r="G35" s="61">
        <v>286938</v>
      </c>
      <c r="H35" s="110">
        <v>92175</v>
      </c>
      <c r="I35" s="60">
        <v>45647</v>
      </c>
      <c r="J35" s="110">
        <v>194763</v>
      </c>
      <c r="K35" s="115">
        <f t="shared" si="7"/>
        <v>215618</v>
      </c>
      <c r="L35" s="115">
        <v>140378</v>
      </c>
      <c r="M35" s="110">
        <v>131661</v>
      </c>
      <c r="N35" s="61">
        <v>8717</v>
      </c>
      <c r="O35" s="113">
        <f t="shared" si="8"/>
        <v>355996</v>
      </c>
      <c r="P35" s="117">
        <v>17.399999999999999</v>
      </c>
      <c r="Q35" s="119">
        <v>12</v>
      </c>
    </row>
    <row r="36" spans="2:21" s="7" customFormat="1" ht="12" customHeight="1" x14ac:dyDescent="0.15">
      <c r="B36" s="47" t="s">
        <v>91</v>
      </c>
      <c r="C36" s="48" t="s">
        <v>92</v>
      </c>
      <c r="D36" s="106">
        <v>42364</v>
      </c>
      <c r="E36" s="110">
        <v>21107</v>
      </c>
      <c r="F36" s="110">
        <v>21257</v>
      </c>
      <c r="G36" s="61">
        <v>282494</v>
      </c>
      <c r="H36" s="110">
        <v>91338</v>
      </c>
      <c r="I36" s="60">
        <v>47041</v>
      </c>
      <c r="J36" s="110">
        <v>191156</v>
      </c>
      <c r="K36" s="126">
        <f t="shared" si="7"/>
        <v>212413</v>
      </c>
      <c r="L36" s="115">
        <v>143056</v>
      </c>
      <c r="M36" s="110">
        <v>133809</v>
      </c>
      <c r="N36" s="61">
        <v>9247</v>
      </c>
      <c r="O36" s="127">
        <f t="shared" si="8"/>
        <v>355469</v>
      </c>
      <c r="P36" s="117">
        <v>18.8</v>
      </c>
      <c r="Q36" s="119">
        <v>12.7</v>
      </c>
    </row>
    <row r="37" spans="2:21" s="7" customFormat="1" ht="12" customHeight="1" x14ac:dyDescent="0.15">
      <c r="B37" s="51" t="s">
        <v>93</v>
      </c>
      <c r="C37" s="52" t="s">
        <v>94</v>
      </c>
      <c r="D37" s="67">
        <v>45336</v>
      </c>
      <c r="E37" s="68">
        <v>21585</v>
      </c>
      <c r="F37" s="68">
        <v>23751</v>
      </c>
      <c r="G37" s="69">
        <v>276645</v>
      </c>
      <c r="H37" s="68">
        <v>88296</v>
      </c>
      <c r="I37" s="68">
        <v>49050</v>
      </c>
      <c r="J37" s="68">
        <v>188350</v>
      </c>
      <c r="K37" s="70">
        <f t="shared" si="7"/>
        <v>212101</v>
      </c>
      <c r="L37" s="70">
        <v>142409</v>
      </c>
      <c r="M37" s="68">
        <v>132956</v>
      </c>
      <c r="N37" s="69">
        <v>9453</v>
      </c>
      <c r="O37" s="69">
        <f t="shared" si="8"/>
        <v>354510</v>
      </c>
      <c r="P37" s="82">
        <v>19.600000000000001</v>
      </c>
      <c r="Q37" s="83">
        <v>13.7</v>
      </c>
    </row>
    <row r="38" spans="2:21" s="7" customFormat="1" ht="12" customHeight="1" x14ac:dyDescent="0.15">
      <c r="B38" s="47" t="s">
        <v>99</v>
      </c>
      <c r="C38" s="48" t="s">
        <v>100</v>
      </c>
      <c r="D38" s="59">
        <v>46160</v>
      </c>
      <c r="E38" s="60">
        <v>23281</v>
      </c>
      <c r="F38" s="60">
        <v>22879</v>
      </c>
      <c r="G38" s="61">
        <v>256902</v>
      </c>
      <c r="H38" s="60">
        <v>75192</v>
      </c>
      <c r="I38" s="60">
        <v>51118</v>
      </c>
      <c r="J38" s="60">
        <v>181705</v>
      </c>
      <c r="K38" s="62">
        <f t="shared" si="7"/>
        <v>204584</v>
      </c>
      <c r="L38" s="62">
        <v>131049</v>
      </c>
      <c r="M38" s="60">
        <v>122763</v>
      </c>
      <c r="N38" s="61">
        <v>8286</v>
      </c>
      <c r="O38" s="61">
        <f t="shared" si="8"/>
        <v>335633</v>
      </c>
      <c r="P38" s="80">
        <v>23.6</v>
      </c>
      <c r="Q38" s="81">
        <v>14.9</v>
      </c>
    </row>
    <row r="39" spans="2:21" s="7" customFormat="1" ht="12" customHeight="1" x14ac:dyDescent="0.15">
      <c r="B39" s="93" t="s">
        <v>101</v>
      </c>
      <c r="C39" s="94" t="s">
        <v>102</v>
      </c>
      <c r="D39" s="128">
        <v>45146</v>
      </c>
      <c r="E39" s="129">
        <v>23377</v>
      </c>
      <c r="F39" s="129">
        <v>21769</v>
      </c>
      <c r="G39" s="130">
        <v>243452</v>
      </c>
      <c r="H39" s="129">
        <v>70807</v>
      </c>
      <c r="I39" s="129">
        <v>49670</v>
      </c>
      <c r="J39" s="129">
        <v>172645</v>
      </c>
      <c r="K39" s="131">
        <f t="shared" si="7"/>
        <v>194414</v>
      </c>
      <c r="L39" s="131">
        <v>121044</v>
      </c>
      <c r="M39" s="129">
        <v>113773</v>
      </c>
      <c r="N39" s="130">
        <v>7271</v>
      </c>
      <c r="O39" s="130">
        <f>K39+L39</f>
        <v>315458</v>
      </c>
      <c r="P39" s="132">
        <v>24.8</v>
      </c>
      <c r="Q39" s="133">
        <v>15.3</v>
      </c>
    </row>
    <row r="40" spans="2:21" s="1" customFormat="1" ht="12" customHeight="1" x14ac:dyDescent="0.15">
      <c r="B40" s="20" t="s">
        <v>56</v>
      </c>
      <c r="C40" s="20"/>
      <c r="D40" s="21"/>
      <c r="E40" s="22"/>
      <c r="F40" s="21"/>
      <c r="G40" s="22"/>
      <c r="H40" s="21"/>
      <c r="I40" s="22"/>
      <c r="J40" s="21"/>
      <c r="K40" s="11"/>
      <c r="L40" s="10"/>
      <c r="M40" s="11"/>
      <c r="N40" s="7"/>
      <c r="O40" s="9"/>
      <c r="P40" s="9"/>
      <c r="Q40" s="9"/>
      <c r="R40" s="9"/>
      <c r="S40" s="9"/>
      <c r="T40" s="9"/>
      <c r="U40" s="7"/>
    </row>
    <row r="41" spans="2:21" s="1" customFormat="1" ht="12" customHeight="1" x14ac:dyDescent="0.15">
      <c r="B41" s="20" t="s">
        <v>57</v>
      </c>
      <c r="C41" s="20"/>
      <c r="D41" s="21"/>
      <c r="E41" s="22"/>
      <c r="F41" s="21"/>
      <c r="G41" s="22"/>
      <c r="H41" s="21"/>
      <c r="I41" s="22"/>
      <c r="J41" s="21"/>
      <c r="K41" s="11"/>
      <c r="L41" s="10"/>
      <c r="M41" s="11"/>
      <c r="N41" s="8"/>
      <c r="O41" s="12"/>
      <c r="P41" s="13"/>
      <c r="Q41" s="12"/>
      <c r="R41" s="13"/>
      <c r="S41" s="12"/>
      <c r="T41" s="13"/>
      <c r="U41" s="7"/>
    </row>
    <row r="42" spans="2:21" s="1" customFormat="1" ht="12" customHeight="1" x14ac:dyDescent="0.15">
      <c r="B42" s="20" t="s">
        <v>58</v>
      </c>
      <c r="C42" s="23"/>
      <c r="D42" s="24"/>
      <c r="E42" s="24"/>
      <c r="F42" s="24"/>
      <c r="G42" s="24"/>
      <c r="H42" s="24"/>
      <c r="I42" s="24"/>
      <c r="J42" s="24"/>
      <c r="N42" s="8"/>
      <c r="O42" s="12"/>
      <c r="P42" s="13"/>
      <c r="Q42" s="12"/>
      <c r="R42" s="13"/>
      <c r="S42" s="12"/>
      <c r="T42" s="13"/>
      <c r="U42" s="7"/>
    </row>
    <row r="43" spans="2:21" s="1" customFormat="1" ht="12" customHeight="1" x14ac:dyDescent="0.15">
      <c r="B43" s="23" t="s">
        <v>59</v>
      </c>
      <c r="C43" s="23"/>
      <c r="D43" s="28"/>
      <c r="E43" s="24"/>
      <c r="F43" s="24"/>
      <c r="G43" s="24"/>
      <c r="H43" s="24"/>
      <c r="I43" s="24"/>
      <c r="J43" s="24"/>
      <c r="K43" s="7"/>
      <c r="L43" s="7"/>
      <c r="M43" s="7"/>
      <c r="N43" s="8"/>
      <c r="O43" s="14"/>
      <c r="P43" s="15"/>
      <c r="Q43" s="12"/>
      <c r="R43" s="13"/>
      <c r="S43" s="12"/>
      <c r="T43" s="13"/>
      <c r="U43" s="7"/>
    </row>
    <row r="44" spans="2:21" s="1" customFormat="1" ht="12" customHeight="1" x14ac:dyDescent="0.15">
      <c r="B44" s="89" t="s">
        <v>98</v>
      </c>
      <c r="C44" s="23"/>
      <c r="D44" s="28"/>
      <c r="E44" s="24"/>
      <c r="F44" s="24"/>
      <c r="G44" s="24"/>
      <c r="H44" s="24"/>
      <c r="I44" s="24"/>
      <c r="J44" s="24"/>
      <c r="K44" s="7"/>
      <c r="L44" s="7"/>
      <c r="M44" s="7"/>
      <c r="N44" s="8"/>
      <c r="O44" s="14"/>
      <c r="P44" s="15"/>
      <c r="Q44" s="12"/>
      <c r="R44" s="13"/>
      <c r="S44" s="12"/>
      <c r="T44" s="13"/>
      <c r="U44" s="7"/>
    </row>
    <row r="45" spans="2:21" s="1" customFormat="1" ht="12" customHeight="1" x14ac:dyDescent="0.15">
      <c r="B45" s="124">
        <v>5</v>
      </c>
      <c r="C45" s="123"/>
      <c r="D45" s="122" t="s">
        <v>95</v>
      </c>
      <c r="K45" s="16"/>
      <c r="L45" s="16"/>
      <c r="M45" s="7"/>
      <c r="N45" s="8"/>
      <c r="O45" s="14"/>
      <c r="P45" s="15"/>
      <c r="Q45" s="91" t="s">
        <v>103</v>
      </c>
      <c r="R45" s="13"/>
      <c r="S45" s="12"/>
      <c r="T45" s="13"/>
      <c r="U45" s="7"/>
    </row>
    <row r="46" spans="2:21" s="1" customFormat="1" ht="12" customHeight="1" x14ac:dyDescent="0.15">
      <c r="B46" s="124">
        <v>6</v>
      </c>
      <c r="C46" s="125"/>
      <c r="D46" s="122" t="s">
        <v>96</v>
      </c>
      <c r="K46" s="16"/>
      <c r="L46" s="16"/>
      <c r="M46" s="7"/>
      <c r="N46" s="8"/>
      <c r="O46" s="14"/>
      <c r="P46" s="15"/>
      <c r="Q46" s="104"/>
      <c r="R46" s="13"/>
      <c r="S46" s="12"/>
      <c r="T46" s="13"/>
      <c r="U46" s="7"/>
    </row>
    <row r="47" spans="2:21" ht="12" customHeight="1" x14ac:dyDescent="0.15">
      <c r="B47" s="124" t="s">
        <v>97</v>
      </c>
      <c r="C47" s="29"/>
    </row>
    <row r="48" spans="2:21" ht="12" customHeight="1" x14ac:dyDescent="0.15">
      <c r="B48" s="29"/>
      <c r="C48" s="29"/>
    </row>
    <row r="49" spans="2:4" ht="12" customHeight="1" x14ac:dyDescent="0.15">
      <c r="B49" s="29"/>
      <c r="C49" s="29"/>
    </row>
    <row r="50" spans="2:4" ht="12" customHeight="1" x14ac:dyDescent="0.15">
      <c r="B50" s="29"/>
      <c r="C50" s="29"/>
    </row>
    <row r="51" spans="2:4" ht="12" customHeight="1" x14ac:dyDescent="0.15">
      <c r="B51" s="29"/>
      <c r="C51" s="29"/>
    </row>
    <row r="52" spans="2:4" ht="12" customHeight="1" x14ac:dyDescent="0.15">
      <c r="D52" s="27"/>
    </row>
    <row r="53" spans="2:4" ht="12" customHeight="1" x14ac:dyDescent="0.15">
      <c r="D53" s="27"/>
    </row>
    <row r="54" spans="2:4" ht="12" customHeight="1" x14ac:dyDescent="0.15">
      <c r="D54" s="27"/>
    </row>
    <row r="55" spans="2:4" ht="12" customHeight="1" x14ac:dyDescent="0.15">
      <c r="D55" s="27"/>
    </row>
    <row r="56" spans="2:4" ht="12" customHeight="1" x14ac:dyDescent="0.15">
      <c r="D56" s="27"/>
    </row>
    <row r="57" spans="2:4" ht="12" customHeight="1" x14ac:dyDescent="0.15">
      <c r="D57" s="27"/>
    </row>
    <row r="58" spans="2:4" ht="12" customHeight="1" x14ac:dyDescent="0.15">
      <c r="D58" s="27"/>
    </row>
    <row r="59" spans="2:4" ht="12" customHeight="1" x14ac:dyDescent="0.15">
      <c r="D59" s="27"/>
    </row>
    <row r="60" spans="2:4" ht="12" customHeight="1" x14ac:dyDescent="0.15">
      <c r="D60" s="27"/>
    </row>
    <row r="61" spans="2:4" ht="12" customHeight="1" x14ac:dyDescent="0.15">
      <c r="D61" s="27"/>
    </row>
    <row r="62" spans="2:4" ht="12" customHeight="1" x14ac:dyDescent="0.15">
      <c r="D62" s="27"/>
    </row>
    <row r="63" spans="2:4" ht="12" customHeight="1" x14ac:dyDescent="0.15">
      <c r="D63" s="27"/>
    </row>
    <row r="64" spans="2:4" ht="12" customHeight="1" x14ac:dyDescent="0.15">
      <c r="D64" s="27"/>
    </row>
  </sheetData>
  <mergeCells count="16">
    <mergeCell ref="Q9:Q10"/>
    <mergeCell ref="B5:C10"/>
    <mergeCell ref="O5:O7"/>
    <mergeCell ref="P5:Q7"/>
    <mergeCell ref="K5:K8"/>
    <mergeCell ref="E6:E8"/>
    <mergeCell ref="D5:D8"/>
    <mergeCell ref="J6:J8"/>
    <mergeCell ref="N6:N8"/>
    <mergeCell ref="M6:M8"/>
    <mergeCell ref="P8:P9"/>
    <mergeCell ref="G5:G8"/>
    <mergeCell ref="L5:L8"/>
    <mergeCell ref="F6:F8"/>
    <mergeCell ref="H6:H7"/>
    <mergeCell ref="I7:I9"/>
  </mergeCells>
  <phoneticPr fontId="3"/>
  <pageMargins left="0.59055118110236227" right="0" top="0.59055118110236227" bottom="0" header="0" footer="0"/>
  <pageSetup paperSize="9" orientation="landscape" horizontalDpi="4294967294" verticalDpi="0" r:id="rId1"/>
  <headerFooter alignWithMargins="0"/>
  <ignoredErrors>
    <ignoredError sqref="B11:B28 C12:C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データ表</vt:lpstr>
      <vt:lpstr>データ表!Print_Area</vt:lpstr>
    </vt:vector>
  </TitlesOfParts>
  <Company>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md002</dc:creator>
  <cp:lastModifiedBy>Windows User</cp:lastModifiedBy>
  <cp:lastPrinted>2022-01-05T09:01:35Z</cp:lastPrinted>
  <dcterms:created xsi:type="dcterms:W3CDTF">2007-12-03T08:20:03Z</dcterms:created>
  <dcterms:modified xsi:type="dcterms:W3CDTF">2024-07-22T23:56:02Z</dcterms:modified>
</cp:coreProperties>
</file>