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660" yWindow="255" windowWidth="23475" windowHeight="11580" tabRatio="663" activeTab="1"/>
  </bookViews>
  <sheets>
    <sheet name="年度" sheetId="3909" r:id="rId1"/>
    <sheet name="月別" sheetId="3904" r:id="rId2"/>
    <sheet name="Sheet1" sheetId="3910" r:id="rId3"/>
  </sheets>
  <externalReferences>
    <externalReference r:id="rId4"/>
  </externalReferences>
  <definedNames>
    <definedName name="_Regression_Int" localSheetId="1" hidden="1">1</definedName>
    <definedName name="_xlnm.Print_Area" localSheetId="1">月別!$B$2:$Q$301</definedName>
    <definedName name="Print_Area_MI" localSheetId="1">月別!$B$4:$Q$56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P65" i="3909" l="1"/>
  <c r="M65" i="3909"/>
  <c r="J65" i="3909"/>
  <c r="G65" i="3909"/>
  <c r="P297" i="3904" l="1"/>
  <c r="M297" i="3904"/>
  <c r="J297" i="3904"/>
  <c r="G297" i="3904"/>
  <c r="P296" i="3904"/>
  <c r="M296" i="3904"/>
  <c r="J296" i="3904"/>
  <c r="G296" i="3904"/>
  <c r="P295" i="3904"/>
  <c r="M295" i="3904"/>
  <c r="J295" i="3904"/>
  <c r="G295" i="3904"/>
  <c r="P294" i="3904"/>
  <c r="M294" i="3904"/>
  <c r="J294" i="3904"/>
  <c r="G294" i="3904"/>
  <c r="P293" i="3904"/>
  <c r="M293" i="3904"/>
  <c r="J293" i="3904"/>
  <c r="G293" i="3904"/>
  <c r="P292" i="3904"/>
  <c r="M292" i="3904"/>
  <c r="J292" i="3904"/>
  <c r="G292" i="3904"/>
  <c r="P291" i="3904"/>
  <c r="M291" i="3904"/>
  <c r="J291" i="3904"/>
  <c r="G291" i="3904"/>
  <c r="P290" i="3904"/>
  <c r="M290" i="3904"/>
  <c r="J290" i="3904"/>
  <c r="G290" i="3904"/>
  <c r="P289" i="3904"/>
  <c r="M289" i="3904"/>
  <c r="J289" i="3904"/>
  <c r="G289" i="3904"/>
  <c r="P288" i="3904"/>
  <c r="M288" i="3904"/>
  <c r="J288" i="3904"/>
  <c r="G288" i="3904"/>
  <c r="P287" i="3904"/>
  <c r="M287" i="3904"/>
  <c r="J287" i="3904"/>
  <c r="G287" i="3904"/>
  <c r="P286" i="3904"/>
  <c r="M286" i="3904"/>
  <c r="J286" i="3904"/>
  <c r="G286" i="3904"/>
  <c r="P64" i="3909"/>
  <c r="M64" i="3909"/>
  <c r="J64" i="3909"/>
  <c r="G64" i="3909"/>
  <c r="P63" i="3909"/>
  <c r="M63" i="3909"/>
  <c r="J63" i="3909"/>
  <c r="G63" i="3909"/>
  <c r="P285" i="3904"/>
  <c r="M285" i="3904"/>
  <c r="J285" i="3904"/>
  <c r="G285" i="3904"/>
  <c r="P284" i="3904"/>
  <c r="M284" i="3904"/>
  <c r="J284" i="3904"/>
  <c r="G284" i="3904"/>
  <c r="P283" i="3904"/>
  <c r="M283" i="3904"/>
  <c r="J283" i="3904"/>
  <c r="G283" i="3904"/>
  <c r="P282" i="3904"/>
  <c r="M282" i="3904"/>
  <c r="J282" i="3904"/>
  <c r="G282" i="3904"/>
  <c r="P281" i="3904"/>
  <c r="M281" i="3904"/>
  <c r="J281" i="3904"/>
  <c r="G281" i="3904"/>
  <c r="P280" i="3904"/>
  <c r="M280" i="3904"/>
  <c r="J280" i="3904"/>
  <c r="G280" i="3904"/>
  <c r="P279" i="3904"/>
  <c r="M279" i="3904"/>
  <c r="J279" i="3904"/>
  <c r="G279" i="3904"/>
  <c r="P278" i="3904"/>
  <c r="M278" i="3904"/>
  <c r="J278" i="3904"/>
  <c r="G278" i="3904"/>
  <c r="P277" i="3904"/>
  <c r="M277" i="3904"/>
  <c r="J277" i="3904"/>
  <c r="G277" i="3904"/>
  <c r="P276" i="3904"/>
  <c r="M276" i="3904"/>
  <c r="J276" i="3904"/>
  <c r="G276" i="3904"/>
  <c r="P275" i="3904"/>
  <c r="M275" i="3904"/>
  <c r="J275" i="3904"/>
  <c r="G275" i="3904"/>
  <c r="P274" i="3904"/>
  <c r="M274" i="3904"/>
  <c r="J274" i="3904"/>
  <c r="G274" i="3904"/>
  <c r="P62" i="3909"/>
  <c r="M62" i="3909"/>
  <c r="J62" i="3909"/>
  <c r="G62" i="3909"/>
  <c r="P273" i="3904"/>
  <c r="M273" i="3904"/>
  <c r="J273" i="3904"/>
  <c r="G273" i="3904"/>
  <c r="P272" i="3904"/>
  <c r="M272" i="3904"/>
  <c r="J272" i="3904"/>
  <c r="G272" i="3904"/>
  <c r="P271" i="3904"/>
  <c r="M271" i="3904"/>
  <c r="J271" i="3904"/>
  <c r="G271" i="3904"/>
  <c r="P270" i="3904"/>
  <c r="M270" i="3904"/>
  <c r="J270" i="3904"/>
  <c r="G270" i="3904"/>
  <c r="P269" i="3904"/>
  <c r="M269" i="3904"/>
  <c r="J269" i="3904"/>
  <c r="G269" i="3904"/>
  <c r="P268" i="3904"/>
  <c r="M268" i="3904"/>
  <c r="J268" i="3904"/>
  <c r="G268" i="3904"/>
  <c r="P267" i="3904"/>
  <c r="M267" i="3904"/>
  <c r="J267" i="3904"/>
  <c r="G267" i="3904"/>
  <c r="P266" i="3904"/>
  <c r="M266" i="3904"/>
  <c r="J266" i="3904"/>
  <c r="G266" i="3904"/>
  <c r="P265" i="3904"/>
  <c r="M265" i="3904"/>
  <c r="J265" i="3904"/>
  <c r="G265" i="3904"/>
  <c r="P264" i="3904"/>
  <c r="M264" i="3904"/>
  <c r="J264" i="3904"/>
  <c r="G264" i="3904"/>
  <c r="P263" i="3904"/>
  <c r="M263" i="3904"/>
  <c r="J263" i="3904"/>
  <c r="G263" i="3904"/>
  <c r="P262" i="3904"/>
  <c r="M262" i="3904"/>
  <c r="J262" i="3904"/>
  <c r="G262" i="3904"/>
  <c r="G260" i="3904"/>
  <c r="P261" i="3904"/>
  <c r="M261" i="3904"/>
  <c r="J261" i="3904"/>
  <c r="G261" i="3904"/>
  <c r="P260" i="3904"/>
  <c r="M260" i="3904"/>
  <c r="J260" i="3904"/>
  <c r="P259" i="3904"/>
  <c r="M259" i="3904"/>
  <c r="J259" i="3904"/>
  <c r="G259" i="3904"/>
  <c r="P258" i="3904"/>
  <c r="M258" i="3904"/>
  <c r="J258" i="3904"/>
  <c r="G258" i="3904"/>
  <c r="P257" i="3904"/>
  <c r="M257" i="3904"/>
  <c r="J257" i="3904"/>
  <c r="G257" i="3904"/>
  <c r="P256" i="3904"/>
  <c r="M256" i="3904"/>
  <c r="J256" i="3904"/>
  <c r="G256" i="3904"/>
  <c r="P255" i="3904"/>
  <c r="M255" i="3904"/>
  <c r="J255" i="3904"/>
  <c r="G255" i="3904"/>
  <c r="P254" i="3904"/>
  <c r="M254" i="3904"/>
  <c r="J254" i="3904"/>
  <c r="G254" i="3904"/>
  <c r="P253" i="3904"/>
  <c r="M253" i="3904"/>
  <c r="J253" i="3904"/>
  <c r="G253" i="3904"/>
  <c r="P252" i="3904"/>
  <c r="M252" i="3904"/>
  <c r="J252" i="3904"/>
  <c r="G252" i="3904"/>
  <c r="P251" i="3904"/>
  <c r="M251" i="3904"/>
  <c r="J251" i="3904"/>
  <c r="G251" i="3904"/>
  <c r="P250" i="3904"/>
  <c r="M250" i="3904"/>
  <c r="J250" i="3904"/>
  <c r="G250" i="3904"/>
  <c r="P61" i="3909"/>
  <c r="M61" i="3909"/>
  <c r="J61" i="3909"/>
  <c r="G61" i="3909"/>
  <c r="P60" i="3909"/>
  <c r="M60" i="3909"/>
  <c r="J60" i="3909"/>
  <c r="G60" i="3909"/>
  <c r="P249" i="3904"/>
  <c r="M249" i="3904"/>
  <c r="J249" i="3904"/>
  <c r="G249" i="3904"/>
  <c r="P248" i="3904"/>
  <c r="M248" i="3904"/>
  <c r="J248" i="3904"/>
  <c r="G248" i="3904"/>
  <c r="P247" i="3904"/>
  <c r="M247" i="3904"/>
  <c r="J247" i="3904"/>
  <c r="G247" i="3904"/>
  <c r="P246" i="3904"/>
  <c r="M246" i="3904"/>
  <c r="J246" i="3904"/>
  <c r="G246" i="3904"/>
  <c r="P245" i="3904"/>
  <c r="M245" i="3904"/>
  <c r="J245" i="3904"/>
  <c r="G245" i="3904"/>
  <c r="P244" i="3904"/>
  <c r="M244" i="3904"/>
  <c r="J244" i="3904"/>
  <c r="G244" i="3904"/>
  <c r="P243" i="3904"/>
  <c r="M243" i="3904"/>
  <c r="J243" i="3904"/>
  <c r="G243" i="3904"/>
  <c r="P242" i="3904"/>
  <c r="M242" i="3904"/>
  <c r="J242" i="3904"/>
  <c r="G242" i="3904"/>
  <c r="P241" i="3904"/>
  <c r="M241" i="3904"/>
  <c r="J241" i="3904"/>
  <c r="G241" i="3904"/>
  <c r="P240" i="3904"/>
  <c r="M240" i="3904"/>
  <c r="J240" i="3904"/>
  <c r="G240" i="3904"/>
  <c r="P239" i="3904"/>
  <c r="M239" i="3904"/>
  <c r="J239" i="3904"/>
  <c r="G239" i="3904"/>
  <c r="P238" i="3904"/>
  <c r="M238" i="3904"/>
  <c r="J238" i="3904"/>
  <c r="G238" i="3904"/>
  <c r="P235" i="3904"/>
  <c r="M235" i="3904"/>
  <c r="J235" i="3904"/>
  <c r="G235" i="3904"/>
  <c r="G59" i="3909"/>
  <c r="J59" i="3909"/>
  <c r="M59" i="3909"/>
  <c r="P59" i="3909"/>
  <c r="P237" i="3904"/>
  <c r="M237" i="3904"/>
  <c r="J237" i="3904"/>
  <c r="G237" i="3904"/>
  <c r="P236" i="3904"/>
  <c r="M236" i="3904"/>
  <c r="J236" i="3904"/>
  <c r="G236" i="3904"/>
  <c r="P234" i="3904"/>
  <c r="M234" i="3904"/>
  <c r="J234" i="3904"/>
  <c r="G234" i="3904"/>
  <c r="P233" i="3904"/>
  <c r="M233" i="3904"/>
  <c r="J233" i="3904"/>
  <c r="G233" i="3904"/>
  <c r="P232" i="3904"/>
  <c r="M232" i="3904"/>
  <c r="J232" i="3904"/>
  <c r="G232" i="3904"/>
  <c r="P231" i="3904"/>
  <c r="M231" i="3904"/>
  <c r="J231" i="3904"/>
  <c r="G231" i="3904"/>
  <c r="P230" i="3904"/>
  <c r="M230" i="3904"/>
  <c r="J230" i="3904"/>
  <c r="G230" i="3904"/>
  <c r="P229" i="3904"/>
  <c r="M229" i="3904"/>
  <c r="J229" i="3904"/>
  <c r="G229" i="3904"/>
  <c r="P228" i="3904"/>
  <c r="M228" i="3904"/>
  <c r="J228" i="3904"/>
  <c r="G228" i="3904"/>
  <c r="P227" i="3904"/>
  <c r="M227" i="3904"/>
  <c r="J227" i="3904"/>
  <c r="G227" i="3904"/>
  <c r="P226" i="3904"/>
  <c r="M226" i="3904"/>
  <c r="J226" i="3904"/>
  <c r="G226" i="3904"/>
  <c r="P225" i="3904"/>
  <c r="M225" i="3904"/>
  <c r="J225" i="3904"/>
  <c r="G225" i="3904"/>
  <c r="P224" i="3904"/>
  <c r="M224" i="3904"/>
  <c r="J224" i="3904"/>
  <c r="G224" i="3904"/>
  <c r="P223" i="3904"/>
  <c r="M223" i="3904"/>
  <c r="J223" i="3904"/>
  <c r="G223" i="3904"/>
  <c r="P222" i="3904"/>
  <c r="M222" i="3904"/>
  <c r="J222" i="3904"/>
  <c r="G222" i="3904"/>
  <c r="P221" i="3904"/>
  <c r="M221" i="3904"/>
  <c r="J221" i="3904"/>
  <c r="G221" i="3904"/>
  <c r="P220" i="3904"/>
  <c r="M220" i="3904"/>
  <c r="J220" i="3904"/>
  <c r="G220" i="3904"/>
  <c r="P219" i="3904"/>
  <c r="M219" i="3904"/>
  <c r="J219" i="3904"/>
  <c r="G219" i="3904"/>
  <c r="P218" i="3904"/>
  <c r="M218" i="3904"/>
  <c r="J218" i="3904"/>
  <c r="G218" i="3904"/>
  <c r="P217" i="3904"/>
  <c r="M217" i="3904"/>
  <c r="J217" i="3904"/>
  <c r="G217" i="3904"/>
  <c r="P216" i="3904"/>
  <c r="M216" i="3904"/>
  <c r="J216" i="3904"/>
  <c r="G216" i="3904"/>
  <c r="P215" i="3904"/>
  <c r="M215" i="3904"/>
  <c r="J215" i="3904"/>
  <c r="G215" i="3904"/>
  <c r="P214" i="3904"/>
  <c r="M214" i="3904"/>
  <c r="J214" i="3904"/>
  <c r="G214" i="3904"/>
  <c r="G58" i="3909"/>
  <c r="J58" i="3909"/>
  <c r="M58" i="3909"/>
  <c r="P58" i="3909"/>
  <c r="G212" i="3904"/>
  <c r="G213" i="3904"/>
  <c r="P211" i="3904"/>
  <c r="M211" i="3904"/>
  <c r="J211" i="3904"/>
  <c r="G211" i="3904"/>
  <c r="G210" i="3904"/>
  <c r="G208" i="3904"/>
  <c r="P57" i="3909"/>
  <c r="M57" i="3909"/>
  <c r="J57" i="3909"/>
  <c r="G57" i="3909"/>
  <c r="P56" i="3909"/>
  <c r="M56" i="3909"/>
  <c r="J56" i="3909"/>
  <c r="G56" i="3909"/>
  <c r="P213" i="3904"/>
  <c r="M213" i="3904"/>
  <c r="J213" i="3904"/>
  <c r="P212" i="3904"/>
  <c r="M212" i="3904"/>
  <c r="J212" i="3904"/>
  <c r="P210" i="3904"/>
  <c r="M210" i="3904"/>
  <c r="J210" i="3904"/>
  <c r="P209" i="3904"/>
  <c r="M209" i="3904"/>
  <c r="J209" i="3904"/>
  <c r="G209" i="3904"/>
  <c r="P208" i="3904"/>
  <c r="M208" i="3904"/>
  <c r="J208" i="3904"/>
  <c r="P207" i="3904"/>
  <c r="M207" i="3904"/>
  <c r="J207" i="3904"/>
  <c r="G207" i="3904"/>
  <c r="P206" i="3904"/>
  <c r="M206" i="3904"/>
  <c r="J206" i="3904"/>
  <c r="G206" i="3904"/>
  <c r="P205" i="3904"/>
  <c r="M205" i="3904"/>
  <c r="J205" i="3904"/>
  <c r="G205" i="3904"/>
  <c r="P204" i="3904"/>
  <c r="M204" i="3904"/>
  <c r="J204" i="3904"/>
  <c r="G204" i="3904"/>
  <c r="P203" i="3904"/>
  <c r="M203" i="3904"/>
  <c r="J203" i="3904"/>
  <c r="G203" i="3904"/>
  <c r="P202" i="3904"/>
  <c r="M202" i="3904"/>
  <c r="J202" i="3904"/>
  <c r="G202" i="3904"/>
  <c r="G195" i="3904"/>
  <c r="J195" i="3904"/>
  <c r="M195" i="3904"/>
  <c r="P195" i="3904"/>
  <c r="P201" i="3904"/>
  <c r="M201" i="3904"/>
  <c r="J201" i="3904"/>
  <c r="G201" i="3904"/>
  <c r="P200" i="3904"/>
  <c r="M200" i="3904"/>
  <c r="J200" i="3904"/>
  <c r="G200" i="3904"/>
  <c r="P199" i="3904"/>
  <c r="M199" i="3904"/>
  <c r="J199" i="3904"/>
  <c r="G199" i="3904"/>
  <c r="P198" i="3904"/>
  <c r="M198" i="3904"/>
  <c r="J198" i="3904"/>
  <c r="G198" i="3904"/>
  <c r="P197" i="3904"/>
  <c r="M197" i="3904"/>
  <c r="J197" i="3904"/>
  <c r="G197" i="3904"/>
  <c r="P196" i="3904"/>
  <c r="M196" i="3904"/>
  <c r="J196" i="3904"/>
  <c r="G196" i="3904"/>
  <c r="P194" i="3904"/>
  <c r="M194" i="3904"/>
  <c r="J194" i="3904"/>
  <c r="G194" i="3904"/>
  <c r="P193" i="3904"/>
  <c r="M193" i="3904"/>
  <c r="J193" i="3904"/>
  <c r="G193" i="3904"/>
  <c r="P192" i="3904"/>
  <c r="M192" i="3904"/>
  <c r="J192" i="3904"/>
  <c r="G192" i="3904"/>
  <c r="P191" i="3904"/>
  <c r="M191" i="3904"/>
  <c r="J191" i="3904"/>
  <c r="G191" i="3904"/>
  <c r="P190" i="3904"/>
  <c r="M190" i="3904"/>
  <c r="J190" i="3904"/>
  <c r="G190" i="3904"/>
  <c r="G54" i="3909"/>
  <c r="G55" i="3909"/>
  <c r="J54" i="3909"/>
  <c r="J55" i="3909"/>
  <c r="M54" i="3909"/>
  <c r="M55" i="3909"/>
  <c r="P54" i="3909"/>
  <c r="P55" i="3909"/>
  <c r="G53" i="3909"/>
  <c r="P189" i="3904"/>
  <c r="M189" i="3904"/>
  <c r="J189" i="3904"/>
  <c r="G189" i="3904"/>
  <c r="P188" i="3904"/>
  <c r="M188" i="3904"/>
  <c r="J188" i="3904"/>
  <c r="G188" i="3904"/>
  <c r="P187" i="3904"/>
  <c r="M187" i="3904"/>
  <c r="J187" i="3904"/>
  <c r="G187" i="3904"/>
  <c r="P186" i="3904"/>
  <c r="M186" i="3904"/>
  <c r="J186" i="3904"/>
  <c r="G186" i="3904"/>
  <c r="P185" i="3904"/>
  <c r="M185" i="3904"/>
  <c r="J185" i="3904"/>
  <c r="G185" i="3904"/>
  <c r="P184" i="3904"/>
  <c r="M184" i="3904"/>
  <c r="J184" i="3904"/>
  <c r="G184" i="3904"/>
  <c r="P183" i="3904"/>
  <c r="M183" i="3904"/>
  <c r="J183" i="3904"/>
  <c r="G183" i="3904"/>
  <c r="P182" i="3904"/>
  <c r="M182" i="3904"/>
  <c r="J182" i="3904"/>
  <c r="G182" i="3904"/>
  <c r="P181" i="3904"/>
  <c r="M181" i="3904"/>
  <c r="J181" i="3904"/>
  <c r="G181" i="3904"/>
  <c r="P180" i="3904"/>
  <c r="M180" i="3904"/>
  <c r="J180" i="3904"/>
  <c r="G180" i="3904"/>
  <c r="P179" i="3904"/>
  <c r="M179" i="3904"/>
  <c r="J179" i="3904"/>
  <c r="G179" i="3904"/>
  <c r="P178" i="3904"/>
  <c r="M178" i="3904"/>
  <c r="J178" i="3904"/>
  <c r="G178" i="3904"/>
  <c r="P167" i="3904"/>
  <c r="M160" i="3904"/>
  <c r="J160" i="3904"/>
  <c r="G162" i="3904"/>
  <c r="P49" i="3909"/>
  <c r="M50" i="3909"/>
  <c r="J50" i="3909"/>
  <c r="G50" i="3909"/>
  <c r="G168" i="3904"/>
  <c r="G167" i="3904"/>
  <c r="J167" i="3904"/>
  <c r="M167" i="3904"/>
  <c r="P177" i="3904"/>
  <c r="M177" i="3904"/>
  <c r="J177" i="3904"/>
  <c r="G177" i="3904"/>
  <c r="P176" i="3904"/>
  <c r="M176" i="3904"/>
  <c r="J176" i="3904"/>
  <c r="G176" i="3904"/>
  <c r="P175" i="3904"/>
  <c r="M175" i="3904"/>
  <c r="J175" i="3904"/>
  <c r="G175" i="3904"/>
  <c r="P174" i="3904"/>
  <c r="M174" i="3904"/>
  <c r="J174" i="3904"/>
  <c r="G174" i="3904"/>
  <c r="P173" i="3904"/>
  <c r="M173" i="3904"/>
  <c r="J173" i="3904"/>
  <c r="G173" i="3904"/>
  <c r="P172" i="3904"/>
  <c r="M172" i="3904"/>
  <c r="J172" i="3904"/>
  <c r="G172" i="3904"/>
  <c r="P171" i="3904"/>
  <c r="M171" i="3904"/>
  <c r="J171" i="3904"/>
  <c r="G171" i="3904"/>
  <c r="P170" i="3904"/>
  <c r="M170" i="3904"/>
  <c r="J170" i="3904"/>
  <c r="G170" i="3904"/>
  <c r="P169" i="3904"/>
  <c r="M169" i="3904"/>
  <c r="J169" i="3904"/>
  <c r="G169" i="3904"/>
  <c r="P168" i="3904"/>
  <c r="M168" i="3904"/>
  <c r="J168" i="3904"/>
  <c r="P166" i="3904"/>
  <c r="M166" i="3904"/>
  <c r="J166" i="3904"/>
  <c r="G166" i="3904"/>
  <c r="P165" i="3904"/>
  <c r="M165" i="3904"/>
  <c r="J165" i="3904"/>
  <c r="G165" i="3904"/>
  <c r="G163" i="3904"/>
  <c r="P164" i="3904"/>
  <c r="M164" i="3904"/>
  <c r="J164" i="3904"/>
  <c r="G164" i="3904"/>
  <c r="P163" i="3904"/>
  <c r="M163" i="3904"/>
  <c r="J163" i="3904"/>
  <c r="P7" i="3909"/>
  <c r="P8" i="3909"/>
  <c r="P9" i="3909"/>
  <c r="P10" i="3909"/>
  <c r="P11" i="3909"/>
  <c r="P12" i="3909"/>
  <c r="P13" i="3909"/>
  <c r="P14" i="3909"/>
  <c r="P15" i="3909"/>
  <c r="P16" i="3909"/>
  <c r="P17" i="3909"/>
  <c r="P18" i="3909"/>
  <c r="P19" i="3909"/>
  <c r="P20" i="3909"/>
  <c r="P21" i="3909"/>
  <c r="P22" i="3909"/>
  <c r="P23" i="3909"/>
  <c r="P24" i="3909"/>
  <c r="P25" i="3909"/>
  <c r="P26" i="3909"/>
  <c r="P27" i="3909"/>
  <c r="P28" i="3909"/>
  <c r="P29" i="3909"/>
  <c r="M7" i="3909"/>
  <c r="M8" i="3909"/>
  <c r="M9" i="3909"/>
  <c r="M10" i="3909"/>
  <c r="M11" i="3909"/>
  <c r="M12" i="3909"/>
  <c r="M13" i="3909"/>
  <c r="M14" i="3909"/>
  <c r="M15" i="3909"/>
  <c r="M16" i="3909"/>
  <c r="M17" i="3909"/>
  <c r="M18" i="3909"/>
  <c r="M19" i="3909"/>
  <c r="M20" i="3909"/>
  <c r="M21" i="3909"/>
  <c r="M22" i="3909"/>
  <c r="M23" i="3909"/>
  <c r="M24" i="3909"/>
  <c r="M25" i="3909"/>
  <c r="M26" i="3909"/>
  <c r="M27" i="3909"/>
  <c r="M28" i="3909"/>
  <c r="M29" i="3909"/>
  <c r="J7" i="3909"/>
  <c r="J8" i="3909"/>
  <c r="J9" i="3909"/>
  <c r="J10" i="3909"/>
  <c r="J11" i="3909"/>
  <c r="J12" i="3909"/>
  <c r="J13" i="3909"/>
  <c r="J14" i="3909"/>
  <c r="J15" i="3909"/>
  <c r="J16" i="3909"/>
  <c r="J17" i="3909"/>
  <c r="J18" i="3909"/>
  <c r="J19" i="3909"/>
  <c r="J20" i="3909"/>
  <c r="J21" i="3909"/>
  <c r="J22" i="3909"/>
  <c r="J23" i="3909"/>
  <c r="J24" i="3909"/>
  <c r="J25" i="3909"/>
  <c r="J26" i="3909"/>
  <c r="J27" i="3909"/>
  <c r="J28" i="3909"/>
  <c r="J29" i="3909"/>
  <c r="G7" i="3909"/>
  <c r="G8" i="3909"/>
  <c r="G9" i="3909"/>
  <c r="G10" i="3909"/>
  <c r="G11" i="3909"/>
  <c r="G12" i="3909"/>
  <c r="G13" i="3909"/>
  <c r="G14" i="3909"/>
  <c r="G15" i="3909"/>
  <c r="G16" i="3909"/>
  <c r="G17" i="3909"/>
  <c r="G18" i="3909"/>
  <c r="G19" i="3909"/>
  <c r="G20" i="3909"/>
  <c r="G21" i="3909"/>
  <c r="G22" i="3909"/>
  <c r="G23" i="3909"/>
  <c r="G24" i="3909"/>
  <c r="G25" i="3909"/>
  <c r="G26" i="3909"/>
  <c r="G27" i="3909"/>
  <c r="G28" i="3909"/>
  <c r="G29" i="3909"/>
  <c r="P160" i="3904"/>
  <c r="P161" i="3904"/>
  <c r="P162" i="3904"/>
  <c r="M161" i="3904"/>
  <c r="M162" i="3904"/>
  <c r="J161" i="3904"/>
  <c r="J162" i="3904"/>
  <c r="G161" i="3904"/>
  <c r="G160" i="3904"/>
  <c r="G7" i="3904"/>
  <c r="P8" i="3904"/>
  <c r="P9" i="3904"/>
  <c r="P10" i="3904"/>
  <c r="P11" i="3904"/>
  <c r="P12" i="3904"/>
  <c r="P13" i="3904"/>
  <c r="P14" i="3904"/>
  <c r="P15" i="3904"/>
  <c r="P16" i="3904"/>
  <c r="P17" i="3904"/>
  <c r="P18" i="3904"/>
  <c r="P19" i="3904"/>
  <c r="P20" i="3904"/>
  <c r="P21" i="3904"/>
  <c r="P22" i="3904"/>
  <c r="P23" i="3904"/>
  <c r="P24" i="3904"/>
  <c r="P25" i="3904"/>
  <c r="P26" i="3904"/>
  <c r="P27" i="3904"/>
  <c r="P28" i="3904"/>
  <c r="P29" i="3904"/>
  <c r="P30" i="3904"/>
  <c r="P31" i="3904"/>
  <c r="P32" i="3904"/>
  <c r="P33" i="3904"/>
  <c r="P34" i="3904"/>
  <c r="P35" i="3904"/>
  <c r="P36" i="3904"/>
  <c r="P37" i="3904"/>
  <c r="P38" i="3904"/>
  <c r="P39" i="3904"/>
  <c r="P40" i="3904"/>
  <c r="P41" i="3904"/>
  <c r="P42" i="3904"/>
  <c r="P43" i="3904"/>
  <c r="P44" i="3904"/>
  <c r="P45" i="3904"/>
  <c r="P46" i="3904"/>
  <c r="P47" i="3904"/>
  <c r="P48" i="3904"/>
  <c r="P49" i="3904"/>
  <c r="P50" i="3904"/>
  <c r="P51" i="3904"/>
  <c r="P52" i="3904"/>
  <c r="P53" i="3904"/>
  <c r="P54" i="3904"/>
  <c r="P55" i="3904"/>
  <c r="P56" i="3904"/>
  <c r="P57" i="3904"/>
  <c r="P58" i="3904"/>
  <c r="P59" i="3904"/>
  <c r="P60" i="3904"/>
  <c r="P61" i="3904"/>
  <c r="P62" i="3904"/>
  <c r="P63" i="3904"/>
  <c r="P64" i="3904"/>
  <c r="P65" i="3904"/>
  <c r="P66" i="3904"/>
  <c r="P67" i="3904"/>
  <c r="P68" i="3904"/>
  <c r="P69" i="3904"/>
  <c r="P70" i="3904"/>
  <c r="P71" i="3904"/>
  <c r="P72" i="3904"/>
  <c r="P73" i="3904"/>
  <c r="P74" i="3904"/>
  <c r="P75" i="3904"/>
  <c r="P76" i="3904"/>
  <c r="P77" i="3904"/>
  <c r="P78" i="3904"/>
  <c r="P79" i="3904"/>
  <c r="P80" i="3904"/>
  <c r="P81" i="3904"/>
  <c r="P82" i="3904"/>
  <c r="P83" i="3904"/>
  <c r="P84" i="3904"/>
  <c r="P85" i="3904"/>
  <c r="P86" i="3904"/>
  <c r="P87" i="3904"/>
  <c r="P88" i="3904"/>
  <c r="P89" i="3904"/>
  <c r="P90" i="3904"/>
  <c r="P91" i="3904"/>
  <c r="P92" i="3904"/>
  <c r="P93" i="3904"/>
  <c r="P94" i="3904"/>
  <c r="P95" i="3904"/>
  <c r="P96" i="3904"/>
  <c r="P97" i="3904"/>
  <c r="P98" i="3904"/>
  <c r="P99" i="3904"/>
  <c r="P100" i="3904"/>
  <c r="P101" i="3904"/>
  <c r="P102" i="3904"/>
  <c r="P103" i="3904"/>
  <c r="P104" i="3904"/>
  <c r="P105" i="3904"/>
  <c r="P106" i="3904"/>
  <c r="P107" i="3904"/>
  <c r="P108" i="3904"/>
  <c r="P109" i="3904"/>
  <c r="P110" i="3904"/>
  <c r="P111" i="3904"/>
  <c r="P112" i="3904"/>
  <c r="P113" i="3904"/>
  <c r="P114" i="3904"/>
  <c r="P115" i="3904"/>
  <c r="P116" i="3904"/>
  <c r="P117" i="3904"/>
  <c r="P118" i="3904"/>
  <c r="P119" i="3904"/>
  <c r="P120" i="3904"/>
  <c r="P121" i="3904"/>
  <c r="P122" i="3904"/>
  <c r="P123" i="3904"/>
  <c r="P124" i="3904"/>
  <c r="P125" i="3904"/>
  <c r="P126" i="3904"/>
  <c r="P127" i="3904"/>
  <c r="P128" i="3904"/>
  <c r="P129" i="3904"/>
  <c r="P130" i="3904"/>
  <c r="P131" i="3904"/>
  <c r="P132" i="3904"/>
  <c r="P133" i="3904"/>
  <c r="P134" i="3904"/>
  <c r="P135" i="3904"/>
  <c r="P136" i="3904"/>
  <c r="P137" i="3904"/>
  <c r="P138" i="3904"/>
  <c r="P139" i="3904"/>
  <c r="P140" i="3904"/>
  <c r="P141" i="3904"/>
  <c r="P142" i="3904"/>
  <c r="P143" i="3904"/>
  <c r="P144" i="3904"/>
  <c r="P145" i="3904"/>
  <c r="P146" i="3904"/>
  <c r="P147" i="3904"/>
  <c r="P148" i="3904"/>
  <c r="P149" i="3904"/>
  <c r="P150" i="3904"/>
  <c r="P151" i="3904"/>
  <c r="P152" i="3904"/>
  <c r="P153" i="3904"/>
  <c r="P154" i="3904"/>
  <c r="P155" i="3904"/>
  <c r="P156" i="3904"/>
  <c r="P157" i="3904"/>
  <c r="P158" i="3904"/>
  <c r="P159" i="3904"/>
  <c r="M8" i="3904"/>
  <c r="M9" i="3904"/>
  <c r="M10" i="3904"/>
  <c r="M11" i="3904"/>
  <c r="M12" i="3904"/>
  <c r="M13" i="3904"/>
  <c r="M14" i="3904"/>
  <c r="M15" i="3904"/>
  <c r="M16" i="3904"/>
  <c r="M17" i="3904"/>
  <c r="M18" i="3904"/>
  <c r="M19" i="3904"/>
  <c r="M20" i="3904"/>
  <c r="M21" i="3904"/>
  <c r="M22" i="3904"/>
  <c r="M23" i="3904"/>
  <c r="M24" i="3904"/>
  <c r="M25" i="3904"/>
  <c r="M26" i="3904"/>
  <c r="M27" i="3904"/>
  <c r="M28" i="3904"/>
  <c r="M29" i="3904"/>
  <c r="M30" i="3904"/>
  <c r="M31" i="3904"/>
  <c r="M32" i="3904"/>
  <c r="M33" i="3904"/>
  <c r="M34" i="3904"/>
  <c r="M35" i="3904"/>
  <c r="M36" i="3904"/>
  <c r="M37" i="3904"/>
  <c r="M38" i="3904"/>
  <c r="M39" i="3904"/>
  <c r="M40" i="3904"/>
  <c r="M41" i="3904"/>
  <c r="M42" i="3904"/>
  <c r="M43" i="3904"/>
  <c r="M44" i="3904"/>
  <c r="M45" i="3904"/>
  <c r="M46" i="3904"/>
  <c r="M47" i="3904"/>
  <c r="M48" i="3904"/>
  <c r="M49" i="3904"/>
  <c r="M50" i="3904"/>
  <c r="M51" i="3904"/>
  <c r="M52" i="3904"/>
  <c r="M53" i="3904"/>
  <c r="M54" i="3904"/>
  <c r="M55" i="3904"/>
  <c r="M56" i="3904"/>
  <c r="M57" i="3904"/>
  <c r="M58" i="3904"/>
  <c r="M59" i="3904"/>
  <c r="M60" i="3904"/>
  <c r="M61" i="3904"/>
  <c r="M62" i="3904"/>
  <c r="M63" i="3904"/>
  <c r="M64" i="3904"/>
  <c r="M65" i="3904"/>
  <c r="M66" i="3904"/>
  <c r="M67" i="3904"/>
  <c r="M68" i="3904"/>
  <c r="M69" i="3904"/>
  <c r="M70" i="3904"/>
  <c r="M71" i="3904"/>
  <c r="M72" i="3904"/>
  <c r="M73" i="3904"/>
  <c r="M74" i="3904"/>
  <c r="M75" i="3904"/>
  <c r="M76" i="3904"/>
  <c r="M77" i="3904"/>
  <c r="M78" i="3904"/>
  <c r="M79" i="3904"/>
  <c r="M80" i="3904"/>
  <c r="M81" i="3904"/>
  <c r="M82" i="3904"/>
  <c r="M83" i="3904"/>
  <c r="M84" i="3904"/>
  <c r="M85" i="3904"/>
  <c r="M86" i="3904"/>
  <c r="M87" i="3904"/>
  <c r="M88" i="3904"/>
  <c r="M89" i="3904"/>
  <c r="M90" i="3904"/>
  <c r="M91" i="3904"/>
  <c r="M92" i="3904"/>
  <c r="M93" i="3904"/>
  <c r="M94" i="3904"/>
  <c r="M95" i="3904"/>
  <c r="M96" i="3904"/>
  <c r="M97" i="3904"/>
  <c r="M98" i="3904"/>
  <c r="M99" i="3904"/>
  <c r="M100" i="3904"/>
  <c r="M101" i="3904"/>
  <c r="M102" i="3904"/>
  <c r="M103" i="3904"/>
  <c r="M104" i="3904"/>
  <c r="M105" i="3904"/>
  <c r="M106" i="3904"/>
  <c r="M107" i="3904"/>
  <c r="M108" i="3904"/>
  <c r="M109" i="3904"/>
  <c r="M110" i="3904"/>
  <c r="M111" i="3904"/>
  <c r="M112" i="3904"/>
  <c r="M113" i="3904"/>
  <c r="M114" i="3904"/>
  <c r="M115" i="3904"/>
  <c r="M116" i="3904"/>
  <c r="M117" i="3904"/>
  <c r="M118" i="3904"/>
  <c r="M119" i="3904"/>
  <c r="M120" i="3904"/>
  <c r="M121" i="3904"/>
  <c r="M122" i="3904"/>
  <c r="M123" i="3904"/>
  <c r="M124" i="3904"/>
  <c r="M125" i="3904"/>
  <c r="M126" i="3904"/>
  <c r="M127" i="3904"/>
  <c r="M128" i="3904"/>
  <c r="M129" i="3904"/>
  <c r="M130" i="3904"/>
  <c r="M131" i="3904"/>
  <c r="M132" i="3904"/>
  <c r="M133" i="3904"/>
  <c r="M134" i="3904"/>
  <c r="M135" i="3904"/>
  <c r="M136" i="3904"/>
  <c r="M137" i="3904"/>
  <c r="M138" i="3904"/>
  <c r="M139" i="3904"/>
  <c r="M140" i="3904"/>
  <c r="M141" i="3904"/>
  <c r="M142" i="3904"/>
  <c r="M143" i="3904"/>
  <c r="M144" i="3904"/>
  <c r="M145" i="3904"/>
  <c r="M146" i="3904"/>
  <c r="M147" i="3904"/>
  <c r="M148" i="3904"/>
  <c r="M149" i="3904"/>
  <c r="M150" i="3904"/>
  <c r="M151" i="3904"/>
  <c r="M152" i="3904"/>
  <c r="M153" i="3904"/>
  <c r="M154" i="3904"/>
  <c r="M155" i="3904"/>
  <c r="M156" i="3904"/>
  <c r="M157" i="3904"/>
  <c r="M158" i="3904"/>
  <c r="M159" i="3904"/>
  <c r="J8" i="3904"/>
  <c r="J9" i="3904"/>
  <c r="J10" i="3904"/>
  <c r="J11" i="3904"/>
  <c r="J12" i="3904"/>
  <c r="J13" i="3904"/>
  <c r="J14" i="3904"/>
  <c r="J15" i="3904"/>
  <c r="J16" i="3904"/>
  <c r="J17" i="3904"/>
  <c r="J18" i="3904"/>
  <c r="J19" i="3904"/>
  <c r="J20" i="3904"/>
  <c r="J21" i="3904"/>
  <c r="J22" i="3904"/>
  <c r="J23" i="3904"/>
  <c r="J24" i="3904"/>
  <c r="J25" i="3904"/>
  <c r="J26" i="3904"/>
  <c r="J27" i="3904"/>
  <c r="J28" i="3904"/>
  <c r="J29" i="3904"/>
  <c r="J30" i="3904"/>
  <c r="J31" i="3904"/>
  <c r="J32" i="3904"/>
  <c r="J33" i="3904"/>
  <c r="J34" i="3904"/>
  <c r="J35" i="3904"/>
  <c r="J36" i="3904"/>
  <c r="J37" i="3904"/>
  <c r="J38" i="3904"/>
  <c r="J39" i="3904"/>
  <c r="J40" i="3904"/>
  <c r="J41" i="3904"/>
  <c r="J42" i="3904"/>
  <c r="J43" i="3904"/>
  <c r="J44" i="3904"/>
  <c r="J45" i="3904"/>
  <c r="J46" i="3904"/>
  <c r="J47" i="3904"/>
  <c r="J48" i="3904"/>
  <c r="J49" i="3904"/>
  <c r="J50" i="3904"/>
  <c r="J51" i="3904"/>
  <c r="J52" i="3904"/>
  <c r="J53" i="3904"/>
  <c r="J54" i="3904"/>
  <c r="J55" i="3904"/>
  <c r="J56" i="3904"/>
  <c r="J57" i="3904"/>
  <c r="J58" i="3904"/>
  <c r="J59" i="3904"/>
  <c r="J60" i="3904"/>
  <c r="J61" i="3904"/>
  <c r="J62" i="3904"/>
  <c r="J63" i="3904"/>
  <c r="J64" i="3904"/>
  <c r="J65" i="3904"/>
  <c r="J66" i="3904"/>
  <c r="J67" i="3904"/>
  <c r="J68" i="3904"/>
  <c r="J69" i="3904"/>
  <c r="J70" i="3904"/>
  <c r="J71" i="3904"/>
  <c r="J72" i="3904"/>
  <c r="J73" i="3904"/>
  <c r="J74" i="3904"/>
  <c r="J75" i="3904"/>
  <c r="J76" i="3904"/>
  <c r="J77" i="3904"/>
  <c r="J78" i="3904"/>
  <c r="J79" i="3904"/>
  <c r="J80" i="3904"/>
  <c r="J81" i="3904"/>
  <c r="J82" i="3904"/>
  <c r="J83" i="3904"/>
  <c r="J84" i="3904"/>
  <c r="J85" i="3904"/>
  <c r="J86" i="3904"/>
  <c r="J87" i="3904"/>
  <c r="J88" i="3904"/>
  <c r="J89" i="3904"/>
  <c r="J90" i="3904"/>
  <c r="J91" i="3904"/>
  <c r="J92" i="3904"/>
  <c r="J93" i="3904"/>
  <c r="J94" i="3904"/>
  <c r="J95" i="3904"/>
  <c r="J96" i="3904"/>
  <c r="J97" i="3904"/>
  <c r="J98" i="3904"/>
  <c r="J99" i="3904"/>
  <c r="J100" i="3904"/>
  <c r="J101" i="3904"/>
  <c r="J102" i="3904"/>
  <c r="J103" i="3904"/>
  <c r="J104" i="3904"/>
  <c r="J105" i="3904"/>
  <c r="J106" i="3904"/>
  <c r="J107" i="3904"/>
  <c r="J108" i="3904"/>
  <c r="J109" i="3904"/>
  <c r="J110" i="3904"/>
  <c r="J111" i="3904"/>
  <c r="J112" i="3904"/>
  <c r="J113" i="3904"/>
  <c r="J114" i="3904"/>
  <c r="J115" i="3904"/>
  <c r="J116" i="3904"/>
  <c r="J117" i="3904"/>
  <c r="J118" i="3904"/>
  <c r="J119" i="3904"/>
  <c r="J120" i="3904"/>
  <c r="J121" i="3904"/>
  <c r="J122" i="3904"/>
  <c r="J123" i="3904"/>
  <c r="J124" i="3904"/>
  <c r="J125" i="3904"/>
  <c r="J126" i="3904"/>
  <c r="J127" i="3904"/>
  <c r="J128" i="3904"/>
  <c r="J129" i="3904"/>
  <c r="J130" i="3904"/>
  <c r="J131" i="3904"/>
  <c r="J132" i="3904"/>
  <c r="J133" i="3904"/>
  <c r="J134" i="3904"/>
  <c r="J135" i="3904"/>
  <c r="J136" i="3904"/>
  <c r="J137" i="3904"/>
  <c r="J138" i="3904"/>
  <c r="J139" i="3904"/>
  <c r="J140" i="3904"/>
  <c r="J141" i="3904"/>
  <c r="J142" i="3904"/>
  <c r="J143" i="3904"/>
  <c r="J144" i="3904"/>
  <c r="J145" i="3904"/>
  <c r="J146" i="3904"/>
  <c r="J147" i="3904"/>
  <c r="J148" i="3904"/>
  <c r="J149" i="3904"/>
  <c r="J150" i="3904"/>
  <c r="J151" i="3904"/>
  <c r="J152" i="3904"/>
  <c r="J153" i="3904"/>
  <c r="J154" i="3904"/>
  <c r="J155" i="3904"/>
  <c r="J156" i="3904"/>
  <c r="J157" i="3904"/>
  <c r="J158" i="3904"/>
  <c r="J159" i="3904"/>
  <c r="P7" i="3904"/>
  <c r="M7" i="3904"/>
  <c r="J7" i="3904"/>
  <c r="G8" i="3904"/>
  <c r="G9" i="3904"/>
  <c r="G10" i="3904"/>
  <c r="G11" i="3904"/>
  <c r="G12" i="3904"/>
  <c r="G13" i="3904"/>
  <c r="G14" i="3904"/>
  <c r="G15" i="3904"/>
  <c r="G16" i="3904"/>
  <c r="G17" i="3904"/>
  <c r="G18" i="3904"/>
  <c r="G19" i="3904"/>
  <c r="G20" i="3904"/>
  <c r="G21" i="3904"/>
  <c r="G22" i="3904"/>
  <c r="G23" i="3904"/>
  <c r="G24" i="3904"/>
  <c r="G25" i="3904"/>
  <c r="G26" i="3904"/>
  <c r="G27" i="3904"/>
  <c r="G28" i="3904"/>
  <c r="G29" i="3904"/>
  <c r="G30" i="3904"/>
  <c r="G31" i="3904"/>
  <c r="G32" i="3904"/>
  <c r="G33" i="3904"/>
  <c r="G34" i="3904"/>
  <c r="G35" i="3904"/>
  <c r="G36" i="3904"/>
  <c r="G37" i="3904"/>
  <c r="G38" i="3904"/>
  <c r="G39" i="3904"/>
  <c r="G40" i="3904"/>
  <c r="G41" i="3904"/>
  <c r="G42" i="3904"/>
  <c r="G43" i="3904"/>
  <c r="G44" i="3904"/>
  <c r="G45" i="3904"/>
  <c r="G46" i="3904"/>
  <c r="G47" i="3904"/>
  <c r="G48" i="3904"/>
  <c r="G49" i="3904"/>
  <c r="G50" i="3904"/>
  <c r="G51" i="3904"/>
  <c r="G52" i="3904"/>
  <c r="G53" i="3904"/>
  <c r="G54" i="3904"/>
  <c r="G55" i="3904"/>
  <c r="G56" i="3904"/>
  <c r="G57" i="3904"/>
  <c r="G58" i="3904"/>
  <c r="G59" i="3904"/>
  <c r="G60" i="3904"/>
  <c r="G61" i="3904"/>
  <c r="G62" i="3904"/>
  <c r="G63" i="3904"/>
  <c r="G64" i="3904"/>
  <c r="G65" i="3904"/>
  <c r="G66" i="3904"/>
  <c r="G67" i="3904"/>
  <c r="G68" i="3904"/>
  <c r="G69" i="3904"/>
  <c r="G70" i="3904"/>
  <c r="G71" i="3904"/>
  <c r="G72" i="3904"/>
  <c r="G73" i="3904"/>
  <c r="G74" i="3904"/>
  <c r="G75" i="3904"/>
  <c r="G76" i="3904"/>
  <c r="G77" i="3904"/>
  <c r="G78" i="3904"/>
  <c r="G79" i="3904"/>
  <c r="G80" i="3904"/>
  <c r="G81" i="3904"/>
  <c r="G82" i="3904"/>
  <c r="G83" i="3904"/>
  <c r="G84" i="3904"/>
  <c r="G85" i="3904"/>
  <c r="G86" i="3904"/>
  <c r="G87" i="3904"/>
  <c r="G88" i="3904"/>
  <c r="G89" i="3904"/>
  <c r="G90" i="3904"/>
  <c r="G91" i="3904"/>
  <c r="G92" i="3904"/>
  <c r="G93" i="3904"/>
  <c r="G94" i="3904"/>
  <c r="G95" i="3904"/>
  <c r="G96" i="3904"/>
  <c r="G97" i="3904"/>
  <c r="G98" i="3904"/>
  <c r="G99" i="3904"/>
  <c r="G100" i="3904"/>
  <c r="G101" i="3904"/>
  <c r="G102" i="3904"/>
  <c r="G103" i="3904"/>
  <c r="G104" i="3904"/>
  <c r="G105" i="3904"/>
  <c r="G106" i="3904"/>
  <c r="G107" i="3904"/>
  <c r="G108" i="3904"/>
  <c r="G109" i="3904"/>
  <c r="G110" i="3904"/>
  <c r="G111" i="3904"/>
  <c r="G112" i="3904"/>
  <c r="G113" i="3904"/>
  <c r="G114" i="3904"/>
  <c r="G115" i="3904"/>
  <c r="G116" i="3904"/>
  <c r="G117" i="3904"/>
  <c r="G118" i="3904"/>
  <c r="G119" i="3904"/>
  <c r="G120" i="3904"/>
  <c r="G121" i="3904"/>
  <c r="G122" i="3904"/>
  <c r="G123" i="3904"/>
  <c r="G124" i="3904"/>
  <c r="G125" i="3904"/>
  <c r="G126" i="3904"/>
  <c r="G127" i="3904"/>
  <c r="G128" i="3904"/>
  <c r="G129" i="3904"/>
  <c r="G130" i="3904"/>
  <c r="G131" i="3904"/>
  <c r="G132" i="3904"/>
  <c r="G133" i="3904"/>
  <c r="G134" i="3904"/>
  <c r="G135" i="3904"/>
  <c r="G136" i="3904"/>
  <c r="G137" i="3904"/>
  <c r="G138" i="3904"/>
  <c r="G139" i="3904"/>
  <c r="G140" i="3904"/>
  <c r="G141" i="3904"/>
  <c r="G142" i="3904"/>
  <c r="G143" i="3904"/>
  <c r="G144" i="3904"/>
  <c r="G145" i="3904"/>
  <c r="G146" i="3904"/>
  <c r="G147" i="3904"/>
  <c r="G148" i="3904"/>
  <c r="G149" i="3904"/>
  <c r="G150" i="3904"/>
  <c r="G151" i="3904"/>
  <c r="G152" i="3904"/>
  <c r="G153" i="3904"/>
  <c r="G154" i="3904"/>
  <c r="G155" i="3904"/>
  <c r="G156" i="3904"/>
  <c r="G157" i="3904"/>
  <c r="G158" i="3904"/>
  <c r="G159" i="3904"/>
  <c r="P31" i="3909"/>
  <c r="P32" i="3909"/>
  <c r="P33" i="3909"/>
  <c r="P34" i="3909"/>
  <c r="P35" i="3909"/>
  <c r="P36" i="3909"/>
  <c r="P37" i="3909"/>
  <c r="P38" i="3909"/>
  <c r="P39" i="3909"/>
  <c r="P40" i="3909"/>
  <c r="P41" i="3909"/>
  <c r="P42" i="3909"/>
  <c r="P43" i="3909"/>
  <c r="P44" i="3909"/>
  <c r="P45" i="3909"/>
  <c r="P46" i="3909"/>
  <c r="P47" i="3909"/>
  <c r="P48" i="3909"/>
  <c r="P50" i="3909"/>
  <c r="P51" i="3909"/>
  <c r="P52" i="3909"/>
  <c r="P53" i="3909"/>
  <c r="M31" i="3909"/>
  <c r="M32" i="3909"/>
  <c r="M33" i="3909"/>
  <c r="M34" i="3909"/>
  <c r="M35" i="3909"/>
  <c r="M36" i="3909"/>
  <c r="M37" i="3909"/>
  <c r="M38" i="3909"/>
  <c r="M39" i="3909"/>
  <c r="M40" i="3909"/>
  <c r="M41" i="3909"/>
  <c r="M42" i="3909"/>
  <c r="M43" i="3909"/>
  <c r="M44" i="3909"/>
  <c r="M45" i="3909"/>
  <c r="M46" i="3909"/>
  <c r="M47" i="3909"/>
  <c r="M48" i="3909"/>
  <c r="M49" i="3909"/>
  <c r="M51" i="3909"/>
  <c r="M52" i="3909"/>
  <c r="M53" i="3909"/>
  <c r="P30" i="3909"/>
  <c r="M30" i="3909"/>
  <c r="J31" i="3909"/>
  <c r="J32" i="3909"/>
  <c r="J33" i="3909"/>
  <c r="J34" i="3909"/>
  <c r="J35" i="3909"/>
  <c r="J36" i="3909"/>
  <c r="J37" i="3909"/>
  <c r="J38" i="3909"/>
  <c r="J39" i="3909"/>
  <c r="J40" i="3909"/>
  <c r="J41" i="3909"/>
  <c r="J42" i="3909"/>
  <c r="J43" i="3909"/>
  <c r="J44" i="3909"/>
  <c r="J45" i="3909"/>
  <c r="J46" i="3909"/>
  <c r="J47" i="3909"/>
  <c r="J48" i="3909"/>
  <c r="J49" i="3909"/>
  <c r="J51" i="3909"/>
  <c r="J52" i="3909"/>
  <c r="J53" i="3909"/>
  <c r="J30" i="3909"/>
  <c r="G32" i="3909"/>
  <c r="G33" i="3909"/>
  <c r="G34" i="3909"/>
  <c r="G35" i="3909"/>
  <c r="G36" i="3909"/>
  <c r="G37" i="3909"/>
  <c r="G38" i="3909"/>
  <c r="G39" i="3909"/>
  <c r="G40" i="3909"/>
  <c r="G41" i="3909"/>
  <c r="G42" i="3909"/>
  <c r="G43" i="3909"/>
  <c r="G44" i="3909"/>
  <c r="G45" i="3909"/>
  <c r="G46" i="3909"/>
  <c r="G47" i="3909"/>
  <c r="G48" i="3909"/>
  <c r="G49" i="3909"/>
  <c r="G51" i="3909"/>
  <c r="G52" i="3909"/>
  <c r="G31" i="3909"/>
  <c r="G30" i="3909"/>
</calcChain>
</file>

<file path=xl/sharedStrings.xml><?xml version="1.0" encoding="utf-8"?>
<sst xmlns="http://schemas.openxmlformats.org/spreadsheetml/2006/main" count="696" uniqueCount="186">
  <si>
    <t>バタ－（原料もの）</t>
  </si>
  <si>
    <t>（単位：円、％）</t>
    <rPh sb="1" eb="3">
      <t>タンイ</t>
    </rPh>
    <rPh sb="4" eb="5">
      <t>エン</t>
    </rPh>
    <phoneticPr fontId="3"/>
  </si>
  <si>
    <t>2000</t>
  </si>
  <si>
    <t>脱脂粉乳</t>
    <phoneticPr fontId="3"/>
  </si>
  <si>
    <t>全脂加糖練乳</t>
    <phoneticPr fontId="3"/>
  </si>
  <si>
    <t>脱脂加糖練乳</t>
    <phoneticPr fontId="3"/>
  </si>
  <si>
    <t>全粉乳</t>
    <phoneticPr fontId="3"/>
  </si>
  <si>
    <t>2004</t>
  </si>
  <si>
    <t>10</t>
  </si>
  <si>
    <t>11</t>
  </si>
  <si>
    <t>12</t>
  </si>
  <si>
    <t>7</t>
  </si>
  <si>
    <t>8</t>
  </si>
  <si>
    <t>9</t>
  </si>
  <si>
    <t>（1kg）</t>
    <phoneticPr fontId="3"/>
  </si>
  <si>
    <t>（25kg）</t>
    <phoneticPr fontId="3"/>
  </si>
  <si>
    <t>（24.5kg）</t>
    <phoneticPr fontId="3"/>
  </si>
  <si>
    <t>（25.5kg）</t>
    <phoneticPr fontId="3"/>
  </si>
  <si>
    <t xml:space="preserve"> 2001/1</t>
    <phoneticPr fontId="3"/>
  </si>
  <si>
    <t xml:space="preserve"> 2002/1</t>
    <phoneticPr fontId="3"/>
  </si>
  <si>
    <t xml:space="preserve"> 2003/1</t>
    <phoneticPr fontId="3"/>
  </si>
  <si>
    <t>2004/1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</si>
  <si>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</si>
  <si>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</si>
  <si>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</si>
  <si>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</si>
  <si>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</si>
  <si>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12</t>
    <phoneticPr fontId="3"/>
  </si>
  <si>
    <t>2006/1</t>
    <phoneticPr fontId="3"/>
  </si>
  <si>
    <t>4</t>
    <phoneticPr fontId="3"/>
  </si>
  <si>
    <t>5</t>
  </si>
  <si>
    <t>6</t>
    <phoneticPr fontId="3"/>
  </si>
  <si>
    <t>7</t>
    <phoneticPr fontId="3"/>
  </si>
  <si>
    <t>2007/1</t>
    <phoneticPr fontId="3"/>
  </si>
  <si>
    <t>2</t>
    <phoneticPr fontId="3"/>
  </si>
  <si>
    <t>3</t>
  </si>
  <si>
    <t>2008/1</t>
    <phoneticPr fontId="3"/>
  </si>
  <si>
    <t>2009/1</t>
    <phoneticPr fontId="3"/>
  </si>
  <si>
    <t>2008</t>
  </si>
  <si>
    <t>2010/1</t>
    <phoneticPr fontId="3"/>
  </si>
  <si>
    <t>2011/1</t>
    <phoneticPr fontId="3"/>
  </si>
  <si>
    <t>2010</t>
  </si>
  <si>
    <t>2012/1</t>
    <phoneticPr fontId="3"/>
  </si>
  <si>
    <t>2011</t>
  </si>
  <si>
    <t>2013/1</t>
    <phoneticPr fontId="3"/>
  </si>
  <si>
    <t>2005/1</t>
    <phoneticPr fontId="3"/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</si>
  <si>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</si>
  <si>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</si>
  <si>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</si>
  <si>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</si>
  <si>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</si>
  <si>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</si>
  <si>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</si>
  <si>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</si>
  <si>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</si>
  <si>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</si>
  <si>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</si>
  <si>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2001</t>
  </si>
  <si>
    <t>2002</t>
  </si>
  <si>
    <t>2003</t>
  </si>
  <si>
    <t>2005</t>
  </si>
  <si>
    <t>2006</t>
  </si>
  <si>
    <t>2007</t>
  </si>
  <si>
    <t>2009</t>
  </si>
  <si>
    <t>2012</t>
  </si>
  <si>
    <t>年度</t>
    <rPh sb="0" eb="2">
      <t>ネンド</t>
    </rPh>
    <phoneticPr fontId="3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</si>
  <si>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</si>
  <si>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</si>
  <si>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</si>
  <si>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</si>
  <si>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</si>
  <si>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</si>
  <si>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</si>
  <si>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</si>
  <si>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</si>
  <si>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</si>
  <si>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</si>
  <si>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</si>
  <si>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6</t>
  </si>
  <si>
    <t>注：1　価格は、大口需要者価格である。</t>
    <rPh sb="0" eb="1">
      <t>チュウ</t>
    </rPh>
    <phoneticPr fontId="3"/>
  </si>
  <si>
    <t>前年比</t>
    <rPh sb="0" eb="2">
      <t>ゼンネン</t>
    </rPh>
    <rPh sb="2" eb="3">
      <t>ヒ</t>
    </rPh>
    <phoneticPr fontId="3"/>
  </si>
  <si>
    <t>平成 元</t>
    <rPh sb="0" eb="2">
      <t>ヘイセイ</t>
    </rPh>
    <rPh sb="3" eb="4">
      <t>モト</t>
    </rPh>
    <phoneticPr fontId="1"/>
  </si>
  <si>
    <t>2</t>
    <phoneticPr fontId="1"/>
  </si>
  <si>
    <t>3</t>
    <phoneticPr fontId="1"/>
  </si>
  <si>
    <t>4</t>
  </si>
  <si>
    <t>2</t>
  </si>
  <si>
    <t>14/1</t>
    <phoneticPr fontId="4"/>
  </si>
  <si>
    <t>15/1</t>
    <phoneticPr fontId="4"/>
  </si>
  <si>
    <t>16/1</t>
    <phoneticPr fontId="4"/>
  </si>
  <si>
    <t>18/1</t>
    <phoneticPr fontId="4"/>
  </si>
  <si>
    <t>19/1</t>
    <phoneticPr fontId="4"/>
  </si>
  <si>
    <t>20/1</t>
    <phoneticPr fontId="4"/>
  </si>
  <si>
    <t>2</t>
    <phoneticPr fontId="4"/>
  </si>
  <si>
    <t>21/1</t>
    <phoneticPr fontId="4"/>
  </si>
  <si>
    <t>22/1</t>
    <phoneticPr fontId="4"/>
  </si>
  <si>
    <t>23/1</t>
    <phoneticPr fontId="4"/>
  </si>
  <si>
    <t>24/1</t>
    <phoneticPr fontId="4"/>
  </si>
  <si>
    <t>25/1</t>
    <phoneticPr fontId="4"/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</si>
  <si>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</si>
  <si>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</si>
  <si>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</si>
  <si>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</si>
  <si>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</si>
  <si>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</si>
  <si>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</si>
  <si>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</si>
  <si>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</si>
  <si>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</si>
  <si>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</si>
  <si>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</si>
  <si>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</si>
  <si>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</si>
  <si>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</si>
  <si>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</si>
  <si>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</si>
  <si>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</si>
  <si>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</si>
  <si>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</si>
  <si>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</si>
  <si>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</si>
  <si>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</si>
  <si>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昭和 41</t>
    <rPh sb="0" eb="2">
      <t>ショウワ</t>
    </rPh>
    <phoneticPr fontId="4"/>
  </si>
  <si>
    <t>年・月</t>
    <rPh sb="0" eb="1">
      <t>トシ</t>
    </rPh>
    <rPh sb="2" eb="3">
      <t>ツキ</t>
    </rPh>
    <phoneticPr fontId="3"/>
  </si>
  <si>
    <t>平成 13/1</t>
    <rPh sb="0" eb="2">
      <t>ヘイセイ</t>
    </rPh>
    <phoneticPr fontId="4"/>
  </si>
  <si>
    <t>データ元：農林水産省「乳製品価格の動向」</t>
    <rPh sb="3" eb="4">
      <t>モト</t>
    </rPh>
    <rPh sb="5" eb="7">
      <t>ノウリン</t>
    </rPh>
    <rPh sb="7" eb="10">
      <t>スイサンショウ</t>
    </rPh>
    <phoneticPr fontId="3"/>
  </si>
  <si>
    <t>2014/1</t>
    <phoneticPr fontId="3"/>
  </si>
  <si>
    <t>26/1</t>
    <phoneticPr fontId="4"/>
  </si>
  <si>
    <t>3</t>
    <phoneticPr fontId="3"/>
  </si>
  <si>
    <t>3</t>
    <phoneticPr fontId="4"/>
  </si>
  <si>
    <t>2013</t>
    <phoneticPr fontId="4"/>
  </si>
  <si>
    <t>25</t>
    <phoneticPr fontId="4"/>
  </si>
  <si>
    <t>主要乳製品の大口需要者価格（年度）</t>
    <rPh sb="14" eb="16">
      <t>ネンド</t>
    </rPh>
    <phoneticPr fontId="3"/>
  </si>
  <si>
    <t xml:space="preserve">      2　元年度以降の価格は消費税を含む。</t>
    <phoneticPr fontId="4"/>
  </si>
  <si>
    <t xml:space="preserve">      3　「脱脂粉乳（1kg）」「全脂加糖練乳（1kg）」「脱脂加糖練乳（1kg）」「全粉乳（1kg）」はJミルクによる算出。</t>
    <rPh sb="9" eb="11">
      <t>ダッシ</t>
    </rPh>
    <rPh sb="11" eb="13">
      <t>フンニュウ</t>
    </rPh>
    <rPh sb="63" eb="65">
      <t>サンシュツ</t>
    </rPh>
    <phoneticPr fontId="4"/>
  </si>
  <si>
    <t>　 　2　元年度以降の価格は消費税を含む。</t>
    <phoneticPr fontId="4"/>
  </si>
  <si>
    <t>　 　3　「脱脂粉乳（1kg）」「全脂加糖練乳（1kg）」「脱脂加糖練乳（1kg）」「全粉乳（1kg）」はJミルクによる算出。</t>
    <rPh sb="6" eb="8">
      <t>ダッシ</t>
    </rPh>
    <rPh sb="8" eb="10">
      <t>フンニュウ</t>
    </rPh>
    <rPh sb="60" eb="62">
      <t>サンシュツ</t>
    </rPh>
    <phoneticPr fontId="4"/>
  </si>
  <si>
    <t>主要乳製品の大口需要者価格（月別）</t>
    <rPh sb="14" eb="15">
      <t>ツキ</t>
    </rPh>
    <rPh sb="15" eb="16">
      <t>ベツ</t>
    </rPh>
    <phoneticPr fontId="3"/>
  </si>
  <si>
    <t>2015/1</t>
    <phoneticPr fontId="3"/>
  </si>
  <si>
    <t>27/1</t>
    <phoneticPr fontId="4"/>
  </si>
  <si>
    <t>2016/1</t>
    <phoneticPr fontId="3"/>
  </si>
  <si>
    <t>28/1</t>
    <phoneticPr fontId="4"/>
  </si>
  <si>
    <t>2014</t>
    <phoneticPr fontId="4"/>
  </si>
  <si>
    <t>26</t>
    <phoneticPr fontId="4"/>
  </si>
  <si>
    <t>データ元：農林水産省「主要乳製品の価格動向」</t>
    <rPh sb="3" eb="4">
      <t>モト</t>
    </rPh>
    <rPh sb="5" eb="7">
      <t>ノウリン</t>
    </rPh>
    <rPh sb="7" eb="10">
      <t>スイサンショウ</t>
    </rPh>
    <rPh sb="11" eb="13">
      <t>シュヨウ</t>
    </rPh>
    <phoneticPr fontId="3"/>
  </si>
  <si>
    <t>2015</t>
    <phoneticPr fontId="4"/>
  </si>
  <si>
    <t>27</t>
    <phoneticPr fontId="4"/>
  </si>
  <si>
    <t>2017/1</t>
    <phoneticPr fontId="3"/>
  </si>
  <si>
    <t>29/1</t>
    <phoneticPr fontId="4"/>
  </si>
  <si>
    <t>2018/1</t>
    <phoneticPr fontId="3"/>
  </si>
  <si>
    <t>30/1</t>
    <phoneticPr fontId="4"/>
  </si>
  <si>
    <t>2016</t>
    <phoneticPr fontId="4"/>
  </si>
  <si>
    <t>28</t>
    <phoneticPr fontId="4"/>
  </si>
  <si>
    <t>2017</t>
    <phoneticPr fontId="4"/>
  </si>
  <si>
    <t>29</t>
    <phoneticPr fontId="4"/>
  </si>
  <si>
    <t>2019/1</t>
    <phoneticPr fontId="3"/>
  </si>
  <si>
    <t>31/1</t>
    <phoneticPr fontId="4"/>
  </si>
  <si>
    <t>令和1/5</t>
    <rPh sb="0" eb="2">
      <t>レイワ</t>
    </rPh>
    <phoneticPr fontId="3"/>
  </si>
  <si>
    <t>2020/1</t>
    <phoneticPr fontId="3"/>
  </si>
  <si>
    <t>2/1</t>
    <phoneticPr fontId="4"/>
  </si>
  <si>
    <t>2018</t>
    <phoneticPr fontId="4"/>
  </si>
  <si>
    <t>30</t>
    <phoneticPr fontId="4"/>
  </si>
  <si>
    <t>2021/1</t>
    <phoneticPr fontId="3"/>
  </si>
  <si>
    <t>5</t>
    <phoneticPr fontId="3"/>
  </si>
  <si>
    <t>3/1</t>
    <phoneticPr fontId="4"/>
  </si>
  <si>
    <t>2019</t>
    <phoneticPr fontId="4"/>
  </si>
  <si>
    <t>31/令和元</t>
    <rPh sb="3" eb="5">
      <t>レイワ</t>
    </rPh>
    <rPh sb="5" eb="6">
      <t>ガン</t>
    </rPh>
    <phoneticPr fontId="4"/>
  </si>
  <si>
    <t>2020</t>
    <phoneticPr fontId="4"/>
  </si>
  <si>
    <t>2</t>
    <phoneticPr fontId="4"/>
  </si>
  <si>
    <t>2022/1</t>
    <phoneticPr fontId="3"/>
  </si>
  <si>
    <t>4/1</t>
    <phoneticPr fontId="4"/>
  </si>
  <si>
    <t>2023/1</t>
    <phoneticPr fontId="3"/>
  </si>
  <si>
    <t>5/1</t>
    <phoneticPr fontId="4"/>
  </si>
  <si>
    <t>2021</t>
    <phoneticPr fontId="4"/>
  </si>
  <si>
    <t>3</t>
    <phoneticPr fontId="4"/>
  </si>
  <si>
    <t>2024/1</t>
    <phoneticPr fontId="3"/>
  </si>
  <si>
    <t>6/1</t>
    <phoneticPr fontId="4"/>
  </si>
  <si>
    <t>2022</t>
    <phoneticPr fontId="4"/>
  </si>
  <si>
    <t>4</t>
    <phoneticPr fontId="4"/>
  </si>
  <si>
    <t>2023</t>
    <phoneticPr fontId="4"/>
  </si>
  <si>
    <t>5</t>
    <phoneticPr fontId="4"/>
  </si>
  <si>
    <t>2025/1</t>
    <phoneticPr fontId="3"/>
  </si>
  <si>
    <t>7/1</t>
    <phoneticPr fontId="4"/>
  </si>
  <si>
    <t>毎月1回更新、最終更新日2025/4/28</t>
    <rPh sb="1" eb="2">
      <t>ツキ</t>
    </rPh>
    <phoneticPr fontId="4"/>
  </si>
  <si>
    <t>2024</t>
    <phoneticPr fontId="4"/>
  </si>
  <si>
    <t>6</t>
    <phoneticPr fontId="4"/>
  </si>
  <si>
    <t>年1回更新、最終更新日2025/4/28</t>
    <rPh sb="0" eb="1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</si>
</sst>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.0_ "/>
    <numFmt numFmtId="178" formatCode="#,##0_);[Red]\(#,##0\)"/>
    <numFmt numFmtId="179" formatCode="0.0_);[Red]\(0.0\)"/>
    <numFmt numFmtId="180" formatCode="#,##0;\-#,##0;&quot;-&quot;"/>
    <numFmt numFmtId="181" formatCode="0.0;&quot;▲ &quot;0.0"/>
    <numFmt numFmtId="182" formatCode="#,##0.0"/>
  </numFmts>
  <fonts count="17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180" fontId="11" fillId="0" borderId="0" applyFill="0" applyBorder="0" applyAlignment="0"/>
    <xf numFmtId="0" fontId="12" fillId="0" borderId="27" applyNumberFormat="0" applyAlignment="0" applyProtection="0">
      <alignment horizontal="left" vertical="center"/>
    </xf>
    <xf numFmtId="0" fontId="12" fillId="0" borderId="25">
      <alignment horizontal="left" vertical="center"/>
    </xf>
    <xf numFmtId="0" fontId="13" fillId="0" borderId="0"/>
  </cellStyleXfs>
  <cellXfs count="166">
    <xf numFmtId="0" fontId="0" fillId="0" borderId="0" xfId="0"/>
    <xf numFmtId="0" fontId="6" fillId="0" borderId="0" xfId="0" applyFont="1" applyFill="1" applyAlignment="1" applyProtection="1">
      <alignment horizontal="left" vertical="center"/>
    </xf>
    <xf numFmtId="0" fontId="15" fillId="4" borderId="0" xfId="0" applyFont="1" applyFill="1" applyAlignment="1" applyProtection="1">
      <alignment horizontal="left"/>
    </xf>
    <xf numFmtId="0" fontId="15" fillId="4" borderId="0" xfId="0" applyFont="1" applyFill="1"/>
    <xf numFmtId="0" fontId="0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 applyProtection="1">
      <alignment horizontal="left" vertical="center"/>
    </xf>
    <xf numFmtId="0" fontId="10" fillId="4" borderId="0" xfId="0" applyFont="1" applyFill="1" applyAlignment="1">
      <alignment vertical="center"/>
    </xf>
    <xf numFmtId="0" fontId="9" fillId="4" borderId="0" xfId="0" applyFont="1" applyFill="1" applyAlignment="1" applyProtection="1">
      <alignment horizontal="left" vertical="center"/>
    </xf>
    <xf numFmtId="0" fontId="5" fillId="4" borderId="0" xfId="0" applyFont="1" applyFill="1" applyAlignment="1">
      <alignment horizontal="right" vertical="center"/>
    </xf>
    <xf numFmtId="37" fontId="16" fillId="4" borderId="7" xfId="0" applyNumberFormat="1" applyFont="1" applyFill="1" applyBorder="1" applyAlignment="1" applyProtection="1">
      <alignment vertical="center"/>
    </xf>
    <xf numFmtId="176" fontId="16" fillId="4" borderId="8" xfId="0" applyNumberFormat="1" applyFont="1" applyFill="1" applyBorder="1" applyAlignment="1" applyProtection="1">
      <alignment vertical="center"/>
    </xf>
    <xf numFmtId="37" fontId="16" fillId="4" borderId="8" xfId="0" applyNumberFormat="1" applyFont="1" applyFill="1" applyBorder="1" applyAlignment="1" applyProtection="1">
      <alignment vertical="center"/>
    </xf>
    <xf numFmtId="177" fontId="16" fillId="4" borderId="5" xfId="0" applyNumberFormat="1" applyFont="1" applyFill="1" applyBorder="1" applyAlignment="1" applyProtection="1">
      <alignment vertical="center"/>
    </xf>
    <xf numFmtId="176" fontId="16" fillId="4" borderId="9" xfId="0" applyNumberFormat="1" applyFont="1" applyFill="1" applyBorder="1" applyAlignment="1" applyProtection="1">
      <alignment vertical="center"/>
    </xf>
    <xf numFmtId="3" fontId="16" fillId="4" borderId="7" xfId="0" applyNumberFormat="1" applyFont="1" applyFill="1" applyBorder="1" applyAlignment="1" applyProtection="1">
      <alignment vertical="center"/>
    </xf>
    <xf numFmtId="177" fontId="16" fillId="4" borderId="8" xfId="0" applyNumberFormat="1" applyFont="1" applyFill="1" applyBorder="1" applyAlignment="1" applyProtection="1">
      <alignment vertical="center"/>
    </xf>
    <xf numFmtId="176" fontId="16" fillId="4" borderId="17" xfId="0" applyNumberFormat="1" applyFont="1" applyFill="1" applyBorder="1" applyAlignment="1" applyProtection="1">
      <alignment vertical="center"/>
    </xf>
    <xf numFmtId="37" fontId="16" fillId="4" borderId="17" xfId="0" applyNumberFormat="1" applyFont="1" applyFill="1" applyBorder="1" applyAlignment="1" applyProtection="1">
      <alignment vertical="center"/>
    </xf>
    <xf numFmtId="177" fontId="16" fillId="4" borderId="17" xfId="0" applyNumberFormat="1" applyFont="1" applyFill="1" applyBorder="1" applyAlignment="1" applyProtection="1">
      <alignment vertical="center"/>
    </xf>
    <xf numFmtId="176" fontId="16" fillId="4" borderId="18" xfId="0" applyNumberFormat="1" applyFont="1" applyFill="1" applyBorder="1" applyAlignment="1" applyProtection="1">
      <alignment vertical="center"/>
    </xf>
    <xf numFmtId="37" fontId="16" fillId="4" borderId="13" xfId="0" applyNumberFormat="1" applyFont="1" applyFill="1" applyBorder="1" applyAlignment="1" applyProtection="1">
      <alignment vertical="center"/>
    </xf>
    <xf numFmtId="176" fontId="16" fillId="4" borderId="14" xfId="0" applyNumberFormat="1" applyFont="1" applyFill="1" applyBorder="1" applyAlignment="1" applyProtection="1">
      <alignment vertical="center"/>
    </xf>
    <xf numFmtId="37" fontId="16" fillId="4" borderId="14" xfId="0" applyNumberFormat="1" applyFont="1" applyFill="1" applyBorder="1" applyAlignment="1" applyProtection="1">
      <alignment vertical="center"/>
    </xf>
    <xf numFmtId="177" fontId="16" fillId="4" borderId="14" xfId="0" applyNumberFormat="1" applyFont="1" applyFill="1" applyBorder="1" applyAlignment="1" applyProtection="1">
      <alignment vertical="center"/>
    </xf>
    <xf numFmtId="176" fontId="16" fillId="4" borderId="15" xfId="0" applyNumberFormat="1" applyFont="1" applyFill="1" applyBorder="1" applyAlignment="1" applyProtection="1">
      <alignment vertical="center"/>
    </xf>
    <xf numFmtId="37" fontId="16" fillId="4" borderId="16" xfId="0" applyNumberFormat="1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horizontal="left" vertical="center"/>
    </xf>
    <xf numFmtId="37" fontId="9" fillId="4" borderId="0" xfId="0" applyNumberFormat="1" applyFont="1" applyFill="1" applyProtection="1"/>
    <xf numFmtId="0" fontId="9" fillId="4" borderId="0" xfId="0" applyFont="1" applyFill="1"/>
    <xf numFmtId="0" fontId="5" fillId="4" borderId="0" xfId="0" applyFont="1" applyFill="1" applyAlignment="1">
      <alignment horizontal="left"/>
    </xf>
    <xf numFmtId="0" fontId="0" fillId="4" borderId="0" xfId="0" applyFont="1" applyFill="1" applyAlignment="1">
      <alignment horizontal="center"/>
    </xf>
    <xf numFmtId="0" fontId="9" fillId="4" borderId="0" xfId="0" applyFont="1" applyFill="1" applyBorder="1"/>
    <xf numFmtId="0" fontId="9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/>
    </xf>
    <xf numFmtId="37" fontId="16" fillId="4" borderId="4" xfId="0" applyNumberFormat="1" applyFont="1" applyFill="1" applyBorder="1" applyAlignment="1" applyProtection="1">
      <alignment vertical="center"/>
    </xf>
    <xf numFmtId="176" fontId="16" fillId="4" borderId="5" xfId="0" applyNumberFormat="1" applyFont="1" applyFill="1" applyBorder="1" applyAlignment="1" applyProtection="1">
      <alignment vertical="center"/>
    </xf>
    <xf numFmtId="37" fontId="16" fillId="4" borderId="5" xfId="0" applyNumberFormat="1" applyFont="1" applyFill="1" applyBorder="1" applyAlignment="1" applyProtection="1">
      <alignment vertical="center"/>
    </xf>
    <xf numFmtId="176" fontId="16" fillId="4" borderId="6" xfId="0" applyNumberFormat="1" applyFont="1" applyFill="1" applyBorder="1" applyAlignment="1" applyProtection="1">
      <alignment vertical="center"/>
    </xf>
    <xf numFmtId="37" fontId="9" fillId="4" borderId="0" xfId="0" applyNumberFormat="1" applyFont="1" applyFill="1" applyBorder="1"/>
    <xf numFmtId="37" fontId="9" fillId="4" borderId="0" xfId="0" applyNumberFormat="1" applyFont="1" applyFill="1" applyBorder="1" applyAlignment="1" applyProtection="1">
      <alignment horizontal="center"/>
    </xf>
    <xf numFmtId="37" fontId="9" fillId="4" borderId="0" xfId="0" applyNumberFormat="1" applyFont="1" applyFill="1" applyBorder="1" applyAlignment="1" applyProtection="1">
      <alignment horizontal="left"/>
    </xf>
    <xf numFmtId="176" fontId="9" fillId="4" borderId="0" xfId="0" applyNumberFormat="1" applyFont="1" applyFill="1" applyBorder="1" applyProtection="1"/>
    <xf numFmtId="3" fontId="16" fillId="4" borderId="13" xfId="0" applyNumberFormat="1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right"/>
    </xf>
    <xf numFmtId="37" fontId="9" fillId="4" borderId="0" xfId="0" applyNumberFormat="1" applyFont="1" applyFill="1"/>
    <xf numFmtId="178" fontId="16" fillId="4" borderId="7" xfId="0" applyNumberFormat="1" applyFont="1" applyFill="1" applyBorder="1" applyAlignment="1" applyProtection="1">
      <alignment vertical="center"/>
    </xf>
    <xf numFmtId="178" fontId="16" fillId="4" borderId="8" xfId="0" applyNumberFormat="1" applyFont="1" applyFill="1" applyBorder="1" applyAlignment="1" applyProtection="1">
      <alignment vertical="center"/>
    </xf>
    <xf numFmtId="178" fontId="16" fillId="4" borderId="13" xfId="0" applyNumberFormat="1" applyFont="1" applyFill="1" applyBorder="1" applyAlignment="1" applyProtection="1">
      <alignment vertical="center"/>
    </xf>
    <xf numFmtId="178" fontId="16" fillId="4" borderId="14" xfId="0" applyNumberFormat="1" applyFont="1" applyFill="1" applyBorder="1" applyAlignment="1" applyProtection="1">
      <alignment vertical="center"/>
    </xf>
    <xf numFmtId="178" fontId="16" fillId="4" borderId="16" xfId="0" applyNumberFormat="1" applyFont="1" applyFill="1" applyBorder="1" applyAlignment="1" applyProtection="1">
      <alignment vertical="center"/>
    </xf>
    <xf numFmtId="178" fontId="16" fillId="4" borderId="17" xfId="0" applyNumberFormat="1" applyFont="1" applyFill="1" applyBorder="1" applyAlignment="1" applyProtection="1">
      <alignment vertical="center"/>
    </xf>
    <xf numFmtId="178" fontId="16" fillId="4" borderId="22" xfId="0" applyNumberFormat="1" applyFont="1" applyFill="1" applyBorder="1" applyAlignment="1" applyProtection="1">
      <alignment vertical="center"/>
    </xf>
    <xf numFmtId="178" fontId="16" fillId="4" borderId="23" xfId="0" applyNumberFormat="1" applyFont="1" applyFill="1" applyBorder="1" applyAlignment="1" applyProtection="1">
      <alignment vertical="center"/>
    </xf>
    <xf numFmtId="179" fontId="16" fillId="4" borderId="8" xfId="0" applyNumberFormat="1" applyFont="1" applyFill="1" applyBorder="1" applyAlignment="1" applyProtection="1">
      <alignment horizontal="right" vertical="center"/>
    </xf>
    <xf numFmtId="179" fontId="16" fillId="4" borderId="14" xfId="0" applyNumberFormat="1" applyFont="1" applyFill="1" applyBorder="1" applyAlignment="1" applyProtection="1">
      <alignment horizontal="right" vertical="center"/>
    </xf>
    <xf numFmtId="179" fontId="16" fillId="4" borderId="17" xfId="0" applyNumberFormat="1" applyFont="1" applyFill="1" applyBorder="1" applyAlignment="1" applyProtection="1">
      <alignment horizontal="right" vertical="center"/>
    </xf>
    <xf numFmtId="179" fontId="16" fillId="4" borderId="14" xfId="0" applyNumberFormat="1" applyFont="1" applyFill="1" applyBorder="1" applyAlignment="1" applyProtection="1">
      <alignment vertical="center"/>
    </xf>
    <xf numFmtId="179" fontId="16" fillId="4" borderId="17" xfId="0" applyNumberFormat="1" applyFont="1" applyFill="1" applyBorder="1" applyAlignment="1" applyProtection="1">
      <alignment vertical="center"/>
    </xf>
    <xf numFmtId="179" fontId="16" fillId="4" borderId="8" xfId="0" applyNumberFormat="1" applyFont="1" applyFill="1" applyBorder="1" applyAlignment="1" applyProtection="1">
      <alignment vertical="center"/>
    </xf>
    <xf numFmtId="179" fontId="16" fillId="4" borderId="23" xfId="0" applyNumberFormat="1" applyFont="1" applyFill="1" applyBorder="1" applyAlignment="1" applyProtection="1">
      <alignment vertical="center"/>
    </xf>
    <xf numFmtId="179" fontId="16" fillId="4" borderId="9" xfId="0" applyNumberFormat="1" applyFont="1" applyFill="1" applyBorder="1" applyAlignment="1" applyProtection="1">
      <alignment horizontal="right" vertical="center"/>
    </xf>
    <xf numFmtId="179" fontId="16" fillId="4" borderId="15" xfId="0" applyNumberFormat="1" applyFont="1" applyFill="1" applyBorder="1" applyAlignment="1" applyProtection="1">
      <alignment horizontal="right" vertical="center"/>
    </xf>
    <xf numFmtId="179" fontId="16" fillId="4" borderId="18" xfId="0" applyNumberFormat="1" applyFont="1" applyFill="1" applyBorder="1" applyAlignment="1" applyProtection="1">
      <alignment horizontal="right" vertical="center"/>
    </xf>
    <xf numFmtId="179" fontId="16" fillId="4" borderId="15" xfId="0" applyNumberFormat="1" applyFont="1" applyFill="1" applyBorder="1" applyAlignment="1" applyProtection="1">
      <alignment vertical="center"/>
    </xf>
    <xf numFmtId="179" fontId="16" fillId="4" borderId="18" xfId="0" applyNumberFormat="1" applyFont="1" applyFill="1" applyBorder="1" applyAlignment="1" applyProtection="1">
      <alignment vertical="center"/>
    </xf>
    <xf numFmtId="179" fontId="16" fillId="4" borderId="9" xfId="0" applyNumberFormat="1" applyFont="1" applyFill="1" applyBorder="1" applyAlignment="1" applyProtection="1">
      <alignment vertical="center"/>
    </xf>
    <xf numFmtId="179" fontId="16" fillId="4" borderId="24" xfId="0" applyNumberFormat="1" applyFont="1" applyFill="1" applyBorder="1" applyAlignment="1" applyProtection="1">
      <alignment vertical="center"/>
    </xf>
    <xf numFmtId="176" fontId="16" fillId="4" borderId="8" xfId="0" applyNumberFormat="1" applyFont="1" applyFill="1" applyBorder="1" applyAlignment="1" applyProtection="1">
      <alignment vertical="center" wrapText="1"/>
    </xf>
    <xf numFmtId="0" fontId="0" fillId="4" borderId="0" xfId="0" applyFont="1" applyFill="1" applyBorder="1"/>
    <xf numFmtId="37" fontId="16" fillId="4" borderId="8" xfId="0" applyNumberFormat="1" applyFont="1" applyFill="1" applyBorder="1" applyAlignment="1" applyProtection="1">
      <alignment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14" fillId="2" borderId="34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right" vertical="center"/>
    </xf>
    <xf numFmtId="49" fontId="0" fillId="3" borderId="6" xfId="0" applyNumberFormat="1" applyFont="1" applyFill="1" applyBorder="1" applyAlignment="1">
      <alignment horizontal="right" vertical="center"/>
    </xf>
    <xf numFmtId="49" fontId="0" fillId="3" borderId="7" xfId="0" applyNumberFormat="1" applyFont="1" applyFill="1" applyBorder="1" applyAlignment="1" applyProtection="1">
      <alignment horizontal="right" vertical="center"/>
    </xf>
    <xf numFmtId="49" fontId="0" fillId="3" borderId="9" xfId="0" applyNumberFormat="1" applyFont="1" applyFill="1" applyBorder="1" applyAlignment="1">
      <alignment horizontal="right" vertical="center"/>
    </xf>
    <xf numFmtId="49" fontId="0" fillId="3" borderId="13" xfId="0" applyNumberFormat="1" applyFont="1" applyFill="1" applyBorder="1" applyAlignment="1" applyProtection="1">
      <alignment horizontal="right" vertical="center"/>
    </xf>
    <xf numFmtId="49" fontId="0" fillId="3" borderId="16" xfId="0" applyNumberFormat="1" applyFont="1" applyFill="1" applyBorder="1" applyAlignment="1" applyProtection="1">
      <alignment horizontal="right" vertical="center"/>
    </xf>
    <xf numFmtId="49" fontId="0" fillId="3" borderId="18" xfId="0" applyNumberFormat="1" applyFont="1" applyFill="1" applyBorder="1" applyAlignment="1">
      <alignment horizontal="right" vertical="center"/>
    </xf>
    <xf numFmtId="49" fontId="0" fillId="3" borderId="15" xfId="0" applyNumberFormat="1" applyFont="1" applyFill="1" applyBorder="1" applyAlignment="1">
      <alignment horizontal="right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>
      <alignment horizontal="right" vertical="center"/>
    </xf>
    <xf numFmtId="49" fontId="0" fillId="3" borderId="4" xfId="0" applyNumberFormat="1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>
      <alignment horizontal="right"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>
      <alignment horizontal="right" vertical="center"/>
    </xf>
    <xf numFmtId="49" fontId="0" fillId="3" borderId="13" xfId="0" applyNumberFormat="1" applyFont="1" applyFill="1" applyBorder="1" applyAlignment="1" applyProtection="1">
      <alignment horizontal="center" vertical="center"/>
    </xf>
    <xf numFmtId="0" fontId="0" fillId="3" borderId="15" xfId="0" applyFont="1" applyFill="1" applyBorder="1" applyAlignment="1">
      <alignment horizontal="right" vertical="center"/>
    </xf>
    <xf numFmtId="49" fontId="0" fillId="3" borderId="16" xfId="0" applyNumberFormat="1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>
      <alignment horizontal="right" vertical="center"/>
    </xf>
    <xf numFmtId="49" fontId="8" fillId="3" borderId="9" xfId="0" applyNumberFormat="1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right" vertical="center"/>
    </xf>
    <xf numFmtId="49" fontId="0" fillId="3" borderId="28" xfId="0" applyNumberFormat="1" applyFont="1" applyFill="1" applyBorder="1" applyAlignment="1" applyProtection="1">
      <alignment horizontal="center" vertical="center"/>
    </xf>
    <xf numFmtId="49" fontId="0" fillId="3" borderId="20" xfId="0" applyNumberFormat="1" applyFont="1" applyFill="1" applyBorder="1" applyAlignment="1" applyProtection="1">
      <alignment horizontal="center" vertical="center"/>
    </xf>
    <xf numFmtId="49" fontId="0" fillId="3" borderId="29" xfId="0" applyNumberFormat="1" applyFont="1" applyFill="1" applyBorder="1" applyAlignment="1" applyProtection="1">
      <alignment horizontal="center" vertical="center"/>
    </xf>
    <xf numFmtId="49" fontId="8" fillId="3" borderId="18" xfId="0" applyNumberFormat="1" applyFont="1" applyFill="1" applyBorder="1" applyAlignment="1">
      <alignment horizontal="right" vertical="center"/>
    </xf>
    <xf numFmtId="49" fontId="0" fillId="3" borderId="30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>
      <alignment horizontal="right" vertical="center"/>
    </xf>
    <xf numFmtId="3" fontId="16" fillId="4" borderId="7" xfId="0" applyNumberFormat="1" applyFont="1" applyFill="1" applyBorder="1" applyAlignment="1" applyProtection="1">
      <alignment vertical="center" wrapText="1"/>
    </xf>
    <xf numFmtId="3" fontId="16" fillId="4" borderId="13" xfId="0" applyNumberFormat="1" applyFont="1" applyFill="1" applyBorder="1" applyAlignment="1" applyProtection="1">
      <alignment vertical="center" wrapText="1"/>
    </xf>
    <xf numFmtId="176" fontId="16" fillId="4" borderId="14" xfId="0" applyNumberFormat="1" applyFont="1" applyFill="1" applyBorder="1" applyAlignment="1" applyProtection="1">
      <alignment vertical="center" wrapText="1"/>
    </xf>
    <xf numFmtId="176" fontId="16" fillId="4" borderId="9" xfId="0" applyNumberFormat="1" applyFont="1" applyFill="1" applyBorder="1" applyAlignment="1" applyProtection="1">
      <alignment vertical="center" wrapText="1"/>
    </xf>
    <xf numFmtId="37" fontId="16" fillId="4" borderId="14" xfId="0" applyNumberFormat="1" applyFont="1" applyFill="1" applyBorder="1" applyAlignment="1" applyProtection="1">
      <alignment vertical="center" wrapText="1"/>
    </xf>
    <xf numFmtId="178" fontId="16" fillId="4" borderId="39" xfId="0" applyNumberFormat="1" applyFont="1" applyFill="1" applyBorder="1" applyAlignment="1" applyProtection="1">
      <alignment vertical="center"/>
    </xf>
    <xf numFmtId="49" fontId="8" fillId="3" borderId="38" xfId="0" applyNumberFormat="1" applyFont="1" applyFill="1" applyBorder="1" applyAlignment="1">
      <alignment horizontal="right" vertical="center"/>
    </xf>
    <xf numFmtId="49" fontId="8" fillId="3" borderId="40" xfId="0" applyNumberFormat="1" applyFont="1" applyFill="1" applyBorder="1" applyAlignment="1">
      <alignment horizontal="right" vertical="center"/>
    </xf>
    <xf numFmtId="178" fontId="16" fillId="4" borderId="41" xfId="0" applyNumberFormat="1" applyFont="1" applyFill="1" applyBorder="1" applyAlignment="1" applyProtection="1">
      <alignment vertical="center"/>
    </xf>
    <xf numFmtId="49" fontId="0" fillId="3" borderId="42" xfId="0" applyNumberFormat="1" applyFont="1" applyFill="1" applyBorder="1" applyAlignment="1" applyProtection="1">
      <alignment horizontal="right" vertical="center"/>
    </xf>
    <xf numFmtId="49" fontId="0" fillId="3" borderId="43" xfId="0" applyNumberFormat="1" applyFont="1" applyFill="1" applyBorder="1" applyAlignment="1">
      <alignment horizontal="right" vertical="center"/>
    </xf>
    <xf numFmtId="37" fontId="16" fillId="4" borderId="42" xfId="0" applyNumberFormat="1" applyFont="1" applyFill="1" applyBorder="1" applyAlignment="1" applyProtection="1">
      <alignment vertical="center"/>
    </xf>
    <xf numFmtId="176" fontId="16" fillId="4" borderId="44" xfId="0" applyNumberFormat="1" applyFont="1" applyFill="1" applyBorder="1" applyAlignment="1" applyProtection="1">
      <alignment vertical="center"/>
    </xf>
    <xf numFmtId="37" fontId="16" fillId="4" borderId="44" xfId="0" applyNumberFormat="1" applyFont="1" applyFill="1" applyBorder="1" applyAlignment="1" applyProtection="1">
      <alignment vertical="center" wrapText="1"/>
    </xf>
    <xf numFmtId="37" fontId="16" fillId="4" borderId="44" xfId="0" applyNumberFormat="1" applyFont="1" applyFill="1" applyBorder="1" applyAlignment="1" applyProtection="1">
      <alignment vertical="center"/>
    </xf>
    <xf numFmtId="176" fontId="16" fillId="4" borderId="44" xfId="0" applyNumberFormat="1" applyFont="1" applyFill="1" applyBorder="1" applyAlignment="1" applyProtection="1">
      <alignment vertical="center" wrapText="1"/>
    </xf>
    <xf numFmtId="177" fontId="16" fillId="4" borderId="44" xfId="0" applyNumberFormat="1" applyFont="1" applyFill="1" applyBorder="1" applyAlignment="1" applyProtection="1">
      <alignment vertical="center"/>
    </xf>
    <xf numFmtId="176" fontId="16" fillId="4" borderId="43" xfId="0" applyNumberFormat="1" applyFont="1" applyFill="1" applyBorder="1" applyAlignment="1" applyProtection="1">
      <alignment vertical="center"/>
    </xf>
    <xf numFmtId="49" fontId="0" fillId="3" borderId="22" xfId="0" applyNumberFormat="1" applyFont="1" applyFill="1" applyBorder="1" applyAlignment="1" applyProtection="1">
      <alignment horizontal="right" vertical="center"/>
    </xf>
    <xf numFmtId="49" fontId="0" fillId="3" borderId="24" xfId="0" applyNumberFormat="1" applyFont="1" applyFill="1" applyBorder="1" applyAlignment="1">
      <alignment horizontal="right" vertical="center"/>
    </xf>
    <xf numFmtId="37" fontId="16" fillId="4" borderId="22" xfId="0" applyNumberFormat="1" applyFont="1" applyFill="1" applyBorder="1" applyAlignment="1" applyProtection="1">
      <alignment vertical="center"/>
    </xf>
    <xf numFmtId="176" fontId="16" fillId="4" borderId="23" xfId="0" applyNumberFormat="1" applyFont="1" applyFill="1" applyBorder="1" applyAlignment="1" applyProtection="1">
      <alignment vertical="center"/>
    </xf>
    <xf numFmtId="37" fontId="16" fillId="4" borderId="23" xfId="0" applyNumberFormat="1" applyFont="1" applyFill="1" applyBorder="1" applyAlignment="1" applyProtection="1">
      <alignment vertical="center"/>
    </xf>
    <xf numFmtId="177" fontId="16" fillId="4" borderId="23" xfId="0" applyNumberFormat="1" applyFont="1" applyFill="1" applyBorder="1" applyAlignment="1" applyProtection="1">
      <alignment vertical="center"/>
    </xf>
    <xf numFmtId="176" fontId="16" fillId="4" borderId="24" xfId="0" applyNumberFormat="1" applyFont="1" applyFill="1" applyBorder="1" applyAlignment="1" applyProtection="1">
      <alignment vertical="center"/>
    </xf>
    <xf numFmtId="37" fontId="16" fillId="4" borderId="23" xfId="0" applyNumberFormat="1" applyFont="1" applyFill="1" applyBorder="1" applyAlignment="1" applyProtection="1">
      <alignment vertical="center" wrapText="1"/>
    </xf>
    <xf numFmtId="0" fontId="16" fillId="0" borderId="0" xfId="0" applyFont="1"/>
    <xf numFmtId="0" fontId="16" fillId="0" borderId="9" xfId="0" applyFont="1" applyBorder="1"/>
    <xf numFmtId="37" fontId="16" fillId="4" borderId="17" xfId="0" applyNumberFormat="1" applyFont="1" applyFill="1" applyBorder="1" applyAlignment="1" applyProtection="1">
      <alignment vertical="center" wrapText="1"/>
    </xf>
    <xf numFmtId="49" fontId="8" fillId="3" borderId="45" xfId="0" applyNumberFormat="1" applyFont="1" applyFill="1" applyBorder="1" applyAlignment="1">
      <alignment horizontal="right" vertical="center"/>
    </xf>
    <xf numFmtId="37" fontId="16" fillId="4" borderId="10" xfId="0" applyNumberFormat="1" applyFont="1" applyFill="1" applyBorder="1" applyAlignment="1" applyProtection="1">
      <alignment vertical="center"/>
    </xf>
    <xf numFmtId="176" fontId="16" fillId="4" borderId="11" xfId="0" applyNumberFormat="1" applyFont="1" applyFill="1" applyBorder="1" applyAlignment="1" applyProtection="1">
      <alignment vertical="center"/>
    </xf>
    <xf numFmtId="37" fontId="16" fillId="4" borderId="11" xfId="0" applyNumberFormat="1" applyFont="1" applyFill="1" applyBorder="1" applyAlignment="1" applyProtection="1">
      <alignment vertical="center" wrapText="1"/>
    </xf>
    <xf numFmtId="37" fontId="16" fillId="4" borderId="11" xfId="0" applyNumberFormat="1" applyFont="1" applyFill="1" applyBorder="1" applyAlignment="1" applyProtection="1">
      <alignment vertical="center"/>
    </xf>
    <xf numFmtId="177" fontId="16" fillId="4" borderId="11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Alignment="1">
      <alignment horizontal="right" vertical="center"/>
    </xf>
    <xf numFmtId="182" fontId="16" fillId="0" borderId="0" xfId="0" applyNumberFormat="1" applyFont="1"/>
    <xf numFmtId="182" fontId="16" fillId="0" borderId="46" xfId="0" applyNumberFormat="1" applyFont="1" applyBorder="1"/>
    <xf numFmtId="182" fontId="16" fillId="0" borderId="2" xfId="0" applyNumberFormat="1" applyFont="1" applyBorder="1"/>
    <xf numFmtId="176" fontId="16" fillId="4" borderId="12" xfId="0" applyNumberFormat="1" applyFont="1" applyFill="1" applyBorder="1" applyAlignment="1" applyProtection="1">
      <alignment vertical="center" wrapText="1"/>
    </xf>
    <xf numFmtId="182" fontId="16" fillId="0" borderId="0" xfId="0" applyNumberFormat="1" applyFont="1" applyBorder="1"/>
    <xf numFmtId="182" fontId="16" fillId="0" borderId="39" xfId="0" applyNumberFormat="1" applyFont="1" applyBorder="1"/>
    <xf numFmtId="49" fontId="0" fillId="3" borderId="21" xfId="0" applyNumberFormat="1" applyFont="1" applyFill="1" applyBorder="1" applyAlignment="1" applyProtection="1">
      <alignment horizontal="center" vertical="center"/>
    </xf>
    <xf numFmtId="49" fontId="8" fillId="3" borderId="47" xfId="0" applyNumberFormat="1" applyFont="1" applyFill="1" applyBorder="1" applyAlignment="1">
      <alignment horizontal="right" vertical="center"/>
    </xf>
    <xf numFmtId="178" fontId="16" fillId="4" borderId="46" xfId="0" applyNumberFormat="1" applyFont="1" applyFill="1" applyBorder="1" applyAlignment="1" applyProtection="1">
      <alignment vertical="center"/>
    </xf>
    <xf numFmtId="179" fontId="16" fillId="4" borderId="11" xfId="0" applyNumberFormat="1" applyFont="1" applyFill="1" applyBorder="1" applyAlignment="1" applyProtection="1">
      <alignment vertical="center"/>
    </xf>
    <xf numFmtId="178" fontId="16" fillId="4" borderId="11" xfId="0" applyNumberFormat="1" applyFont="1" applyFill="1" applyBorder="1" applyAlignment="1" applyProtection="1">
      <alignment vertical="center"/>
    </xf>
    <xf numFmtId="179" fontId="16" fillId="4" borderId="12" xfId="0" applyNumberFormat="1" applyFont="1" applyFill="1" applyBorder="1" applyAlignment="1" applyProtection="1">
      <alignment vertical="center"/>
    </xf>
    <xf numFmtId="182" fontId="16" fillId="0" borderId="48" xfId="0" applyNumberFormat="1" applyFont="1" applyBorder="1"/>
    <xf numFmtId="182" fontId="16" fillId="0" borderId="49" xfId="0" applyNumberFormat="1" applyFont="1" applyBorder="1"/>
    <xf numFmtId="176" fontId="16" fillId="4" borderId="15" xfId="0" applyNumberFormat="1" applyFont="1" applyFill="1" applyBorder="1" applyAlignment="1" applyProtection="1">
      <alignment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</xf>
  </cellXfs>
  <cellStyles count="7">
    <cellStyle name="Calc Currency (0)" xfId="3"/>
    <cellStyle name="Header1" xfId="4"/>
    <cellStyle name="Header2" xfId="5"/>
    <cellStyle name="Normal_#18-Internet" xf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1"/>
  <sheetViews>
    <sheetView showGridLines="0" zoomScaleNormal="100" workbookViewId="0">
      <pane xSplit="3" ySplit="6" topLeftCell="D46" activePane="bottomRight" state="frozen"/>
      <selection pane="topRight" activeCell="D1" sqref="D1"/>
      <selection pane="bottomLeft" activeCell="A7" sqref="A7"/>
      <selection pane="bottomRight" activeCell="R72" sqref="R72"/>
    </sheetView>
  </sheetViews>
  <sheetFormatPr defaultRowHeight="12" customHeight="1"/>
  <cols>
    <col min="1" max="1" width="5.7109375" style="4" customWidth="1"/>
    <col min="2" max="2" width="7.7109375" style="32" customWidth="1"/>
    <col min="3" max="3" width="10.28515625" style="32" customWidth="1"/>
    <col min="4" max="4" width="10.7109375" style="4" customWidth="1"/>
    <col min="5" max="5" width="6.7109375" style="4" customWidth="1"/>
    <col min="6" max="6" width="10.7109375" style="4" customWidth="1"/>
    <col min="7" max="7" width="7.7109375" style="4" customWidth="1"/>
    <col min="8" max="8" width="6.7109375" style="4" customWidth="1"/>
    <col min="9" max="9" width="10.7109375" style="4" customWidth="1"/>
    <col min="10" max="10" width="7.7109375" style="4" customWidth="1"/>
    <col min="11" max="11" width="6.7109375" style="4" customWidth="1"/>
    <col min="12" max="12" width="10.7109375" style="4" customWidth="1"/>
    <col min="13" max="13" width="7.7109375" style="4" customWidth="1"/>
    <col min="14" max="14" width="6.7109375" style="4" customWidth="1"/>
    <col min="15" max="15" width="10.7109375" style="4" customWidth="1"/>
    <col min="16" max="16" width="7.7109375" style="4" customWidth="1"/>
    <col min="17" max="17" width="6.7109375" style="4" customWidth="1"/>
    <col min="18" max="16384" width="9.140625" style="4"/>
  </cols>
  <sheetData>
    <row r="2" spans="2:17" ht="15" customHeight="1">
      <c r="B2" s="2" t="s">
        <v>131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2" customHeight="1">
      <c r="B3" s="5"/>
      <c r="C3" s="5"/>
      <c r="D3" s="6"/>
      <c r="E3" s="7"/>
      <c r="F3" s="8"/>
      <c r="G3" s="8"/>
      <c r="H3" s="8"/>
      <c r="I3" s="8"/>
      <c r="J3" s="8"/>
      <c r="K3" s="8"/>
      <c r="L3" s="8"/>
      <c r="M3" s="8"/>
      <c r="N3" s="9"/>
      <c r="O3" s="6"/>
      <c r="P3" s="6"/>
      <c r="Q3" s="10"/>
    </row>
    <row r="4" spans="2:17" ht="12" customHeight="1">
      <c r="B4" s="5"/>
      <c r="C4" s="5"/>
      <c r="D4" s="6"/>
      <c r="E4" s="7"/>
      <c r="F4" s="8"/>
      <c r="G4" s="8"/>
      <c r="H4" s="8"/>
      <c r="I4" s="8"/>
      <c r="J4" s="8"/>
      <c r="K4" s="8"/>
      <c r="L4" s="8"/>
      <c r="M4" s="8"/>
      <c r="N4" s="9"/>
      <c r="O4" s="6"/>
      <c r="P4" s="6"/>
      <c r="Q4" s="10" t="s">
        <v>1</v>
      </c>
    </row>
    <row r="5" spans="2:17" ht="12" customHeight="1">
      <c r="B5" s="156" t="s">
        <v>65</v>
      </c>
      <c r="C5" s="157"/>
      <c r="D5" s="162" t="s">
        <v>0</v>
      </c>
      <c r="E5" s="163"/>
      <c r="F5" s="164" t="s">
        <v>3</v>
      </c>
      <c r="G5" s="160"/>
      <c r="H5" s="165"/>
      <c r="I5" s="161" t="s">
        <v>4</v>
      </c>
      <c r="J5" s="160"/>
      <c r="K5" s="163"/>
      <c r="L5" s="164" t="s">
        <v>5</v>
      </c>
      <c r="M5" s="160"/>
      <c r="N5" s="165"/>
      <c r="O5" s="160" t="s">
        <v>6</v>
      </c>
      <c r="P5" s="160"/>
      <c r="Q5" s="161"/>
    </row>
    <row r="6" spans="2:17" ht="12" customHeight="1">
      <c r="B6" s="158"/>
      <c r="C6" s="159"/>
      <c r="D6" s="74" t="s">
        <v>14</v>
      </c>
      <c r="E6" s="76" t="s">
        <v>80</v>
      </c>
      <c r="F6" s="77" t="s">
        <v>15</v>
      </c>
      <c r="G6" s="78" t="s">
        <v>14</v>
      </c>
      <c r="H6" s="72" t="s">
        <v>80</v>
      </c>
      <c r="I6" s="75" t="s">
        <v>16</v>
      </c>
      <c r="J6" s="78" t="s">
        <v>14</v>
      </c>
      <c r="K6" s="76" t="s">
        <v>80</v>
      </c>
      <c r="L6" s="77" t="s">
        <v>17</v>
      </c>
      <c r="M6" s="78" t="s">
        <v>14</v>
      </c>
      <c r="N6" s="72" t="s">
        <v>80</v>
      </c>
      <c r="O6" s="75" t="s">
        <v>15</v>
      </c>
      <c r="P6" s="78" t="s">
        <v>14</v>
      </c>
      <c r="Q6" s="73" t="s">
        <v>80</v>
      </c>
    </row>
    <row r="7" spans="2:17" ht="12" hidden="1" customHeight="1">
      <c r="B7" s="89" t="s">
        <v>98</v>
      </c>
      <c r="C7" s="90" t="s">
        <v>121</v>
      </c>
      <c r="D7" s="47">
        <v>680</v>
      </c>
      <c r="E7" s="55">
        <v>109</v>
      </c>
      <c r="F7" s="48">
        <v>10190</v>
      </c>
      <c r="G7" s="48">
        <f t="shared" ref="G7:G29" si="0">F7/25</f>
        <v>407.6</v>
      </c>
      <c r="H7" s="55">
        <v>113.2</v>
      </c>
      <c r="I7" s="48">
        <v>5269</v>
      </c>
      <c r="J7" s="48">
        <f t="shared" ref="J7:J29" si="1">I7/24.5</f>
        <v>215.0612244897959</v>
      </c>
      <c r="K7" s="55">
        <v>104.5</v>
      </c>
      <c r="L7" s="48">
        <v>4772</v>
      </c>
      <c r="M7" s="48">
        <f t="shared" ref="M7:M29" si="2">L7/25.5</f>
        <v>187.13725490196077</v>
      </c>
      <c r="N7" s="55">
        <v>105</v>
      </c>
      <c r="O7" s="48">
        <v>12270</v>
      </c>
      <c r="P7" s="48">
        <f t="shared" ref="P7:P29" si="3">O7/25</f>
        <v>490.8</v>
      </c>
      <c r="Q7" s="62">
        <v>111.4</v>
      </c>
    </row>
    <row r="8" spans="2:17" ht="12" hidden="1" customHeight="1">
      <c r="B8" s="91" t="s">
        <v>99</v>
      </c>
      <c r="C8" s="92">
        <v>42</v>
      </c>
      <c r="D8" s="47">
        <v>676</v>
      </c>
      <c r="E8" s="55">
        <v>99.4</v>
      </c>
      <c r="F8" s="48">
        <v>10577</v>
      </c>
      <c r="G8" s="48">
        <f t="shared" si="0"/>
        <v>423.08</v>
      </c>
      <c r="H8" s="55">
        <v>103.8</v>
      </c>
      <c r="I8" s="48">
        <v>5280</v>
      </c>
      <c r="J8" s="48">
        <f t="shared" si="1"/>
        <v>215.51020408163265</v>
      </c>
      <c r="K8" s="55">
        <v>100.3</v>
      </c>
      <c r="L8" s="48">
        <v>4758</v>
      </c>
      <c r="M8" s="48">
        <f t="shared" si="2"/>
        <v>186.58823529411765</v>
      </c>
      <c r="N8" s="55">
        <v>99.7</v>
      </c>
      <c r="O8" s="48">
        <v>12740</v>
      </c>
      <c r="P8" s="48">
        <f t="shared" si="3"/>
        <v>509.6</v>
      </c>
      <c r="Q8" s="62">
        <v>103.8</v>
      </c>
    </row>
    <row r="9" spans="2:17" ht="12" hidden="1" customHeight="1">
      <c r="B9" s="91" t="s">
        <v>100</v>
      </c>
      <c r="C9" s="92">
        <v>43</v>
      </c>
      <c r="D9" s="47">
        <v>644</v>
      </c>
      <c r="E9" s="55">
        <v>95.3</v>
      </c>
      <c r="F9" s="48">
        <v>9556</v>
      </c>
      <c r="G9" s="48">
        <f t="shared" si="0"/>
        <v>382.24</v>
      </c>
      <c r="H9" s="55">
        <v>90.3</v>
      </c>
      <c r="I9" s="48">
        <v>4958</v>
      </c>
      <c r="J9" s="48">
        <f t="shared" si="1"/>
        <v>202.36734693877551</v>
      </c>
      <c r="K9" s="55">
        <v>93.9</v>
      </c>
      <c r="L9" s="48">
        <v>4395</v>
      </c>
      <c r="M9" s="48">
        <f t="shared" si="2"/>
        <v>172.35294117647058</v>
      </c>
      <c r="N9" s="55">
        <v>92.4</v>
      </c>
      <c r="O9" s="48">
        <v>11946</v>
      </c>
      <c r="P9" s="48">
        <f t="shared" si="3"/>
        <v>477.84</v>
      </c>
      <c r="Q9" s="62">
        <v>93.8</v>
      </c>
    </row>
    <row r="10" spans="2:17" ht="12" hidden="1" customHeight="1">
      <c r="B10" s="91" t="s">
        <v>101</v>
      </c>
      <c r="C10" s="92">
        <v>44</v>
      </c>
      <c r="D10" s="47">
        <v>562</v>
      </c>
      <c r="E10" s="55">
        <v>87.3</v>
      </c>
      <c r="F10" s="48">
        <v>8332</v>
      </c>
      <c r="G10" s="48">
        <f t="shared" si="0"/>
        <v>333.28</v>
      </c>
      <c r="H10" s="55">
        <v>87.2</v>
      </c>
      <c r="I10" s="48">
        <v>4306</v>
      </c>
      <c r="J10" s="48">
        <f t="shared" si="1"/>
        <v>175.75510204081633</v>
      </c>
      <c r="K10" s="55">
        <v>86.8</v>
      </c>
      <c r="L10" s="48">
        <v>3584</v>
      </c>
      <c r="M10" s="48">
        <f t="shared" si="2"/>
        <v>140.54901960784315</v>
      </c>
      <c r="N10" s="55">
        <v>81.5</v>
      </c>
      <c r="O10" s="48">
        <v>10368</v>
      </c>
      <c r="P10" s="48">
        <f t="shared" si="3"/>
        <v>414.72</v>
      </c>
      <c r="Q10" s="62">
        <v>86.8</v>
      </c>
    </row>
    <row r="11" spans="2:17" ht="12" hidden="1" customHeight="1">
      <c r="B11" s="93" t="s">
        <v>102</v>
      </c>
      <c r="C11" s="94">
        <v>45</v>
      </c>
      <c r="D11" s="49">
        <v>550</v>
      </c>
      <c r="E11" s="56">
        <v>97.9</v>
      </c>
      <c r="F11" s="50">
        <v>8578</v>
      </c>
      <c r="G11" s="48">
        <f t="shared" si="0"/>
        <v>343.12</v>
      </c>
      <c r="H11" s="55">
        <v>103</v>
      </c>
      <c r="I11" s="48">
        <v>4966</v>
      </c>
      <c r="J11" s="48">
        <f t="shared" si="1"/>
        <v>202.69387755102042</v>
      </c>
      <c r="K11" s="55">
        <v>115.4</v>
      </c>
      <c r="L11" s="48">
        <v>4160</v>
      </c>
      <c r="M11" s="48">
        <f t="shared" si="2"/>
        <v>163.13725490196077</v>
      </c>
      <c r="N11" s="55">
        <v>116.1</v>
      </c>
      <c r="O11" s="48">
        <v>11154</v>
      </c>
      <c r="P11" s="48">
        <f t="shared" si="3"/>
        <v>446.16</v>
      </c>
      <c r="Q11" s="63">
        <v>107.6</v>
      </c>
    </row>
    <row r="12" spans="2:17" ht="12" hidden="1" customHeight="1">
      <c r="B12" s="95" t="s">
        <v>103</v>
      </c>
      <c r="C12" s="96">
        <v>46</v>
      </c>
      <c r="D12" s="51">
        <v>711</v>
      </c>
      <c r="E12" s="57">
        <v>129.30000000000001</v>
      </c>
      <c r="F12" s="52">
        <v>10154</v>
      </c>
      <c r="G12" s="52">
        <f t="shared" si="0"/>
        <v>406.16</v>
      </c>
      <c r="H12" s="57">
        <v>118.4</v>
      </c>
      <c r="I12" s="52">
        <v>5714</v>
      </c>
      <c r="J12" s="52">
        <f t="shared" si="1"/>
        <v>233.22448979591837</v>
      </c>
      <c r="K12" s="57">
        <v>115.1</v>
      </c>
      <c r="L12" s="52">
        <v>4765</v>
      </c>
      <c r="M12" s="52">
        <f t="shared" si="2"/>
        <v>186.86274509803923</v>
      </c>
      <c r="N12" s="57">
        <v>114.5</v>
      </c>
      <c r="O12" s="52">
        <v>13004</v>
      </c>
      <c r="P12" s="52">
        <f t="shared" si="3"/>
        <v>520.16</v>
      </c>
      <c r="Q12" s="64">
        <v>116.6</v>
      </c>
    </row>
    <row r="13" spans="2:17" ht="12" hidden="1" customHeight="1">
      <c r="B13" s="91" t="s">
        <v>104</v>
      </c>
      <c r="C13" s="92">
        <v>47</v>
      </c>
      <c r="D13" s="47">
        <v>806</v>
      </c>
      <c r="E13" s="55">
        <v>113.4</v>
      </c>
      <c r="F13" s="48">
        <v>10144</v>
      </c>
      <c r="G13" s="48">
        <f t="shared" si="0"/>
        <v>405.76</v>
      </c>
      <c r="H13" s="55">
        <v>99.8</v>
      </c>
      <c r="I13" s="48">
        <v>5734</v>
      </c>
      <c r="J13" s="48">
        <f t="shared" si="1"/>
        <v>234.0408163265306</v>
      </c>
      <c r="K13" s="55">
        <v>100.4</v>
      </c>
      <c r="L13" s="48">
        <v>4713</v>
      </c>
      <c r="M13" s="48">
        <f t="shared" si="2"/>
        <v>184.8235294117647</v>
      </c>
      <c r="N13" s="55">
        <v>98.9</v>
      </c>
      <c r="O13" s="48">
        <v>13455</v>
      </c>
      <c r="P13" s="48">
        <f t="shared" si="3"/>
        <v>538.20000000000005</v>
      </c>
      <c r="Q13" s="62">
        <v>103.5</v>
      </c>
    </row>
    <row r="14" spans="2:17" ht="12" hidden="1" customHeight="1">
      <c r="B14" s="91" t="s">
        <v>105</v>
      </c>
      <c r="C14" s="92">
        <v>48</v>
      </c>
      <c r="D14" s="47">
        <v>847</v>
      </c>
      <c r="E14" s="55">
        <v>105.1</v>
      </c>
      <c r="F14" s="48">
        <v>10862</v>
      </c>
      <c r="G14" s="48">
        <f t="shared" si="0"/>
        <v>434.48</v>
      </c>
      <c r="H14" s="55">
        <v>107.1</v>
      </c>
      <c r="I14" s="48">
        <v>6661</v>
      </c>
      <c r="J14" s="48">
        <f t="shared" si="1"/>
        <v>271.87755102040819</v>
      </c>
      <c r="K14" s="55">
        <v>116.2</v>
      </c>
      <c r="L14" s="48">
        <v>5615</v>
      </c>
      <c r="M14" s="48">
        <f t="shared" si="2"/>
        <v>220.19607843137254</v>
      </c>
      <c r="N14" s="55">
        <v>119.1</v>
      </c>
      <c r="O14" s="48">
        <v>14456</v>
      </c>
      <c r="P14" s="48">
        <f t="shared" si="3"/>
        <v>578.24</v>
      </c>
      <c r="Q14" s="62">
        <v>107.4</v>
      </c>
    </row>
    <row r="15" spans="2:17" ht="12" hidden="1" customHeight="1">
      <c r="B15" s="91" t="s">
        <v>106</v>
      </c>
      <c r="C15" s="92">
        <v>49</v>
      </c>
      <c r="D15" s="47">
        <v>905</v>
      </c>
      <c r="E15" s="55">
        <v>106.8</v>
      </c>
      <c r="F15" s="48">
        <v>11722</v>
      </c>
      <c r="G15" s="48">
        <f t="shared" si="0"/>
        <v>468.88</v>
      </c>
      <c r="H15" s="55">
        <v>107.9</v>
      </c>
      <c r="I15" s="48">
        <v>7535</v>
      </c>
      <c r="J15" s="48">
        <f t="shared" si="1"/>
        <v>307.55102040816325</v>
      </c>
      <c r="K15" s="55">
        <v>113.1</v>
      </c>
      <c r="L15" s="48">
        <v>6458</v>
      </c>
      <c r="M15" s="48">
        <f t="shared" si="2"/>
        <v>253.25490196078431</v>
      </c>
      <c r="N15" s="55">
        <v>115</v>
      </c>
      <c r="O15" s="48">
        <v>15408</v>
      </c>
      <c r="P15" s="48">
        <f t="shared" si="3"/>
        <v>616.32000000000005</v>
      </c>
      <c r="Q15" s="62">
        <v>106.6</v>
      </c>
    </row>
    <row r="16" spans="2:17" ht="12" hidden="1" customHeight="1">
      <c r="B16" s="93" t="s">
        <v>107</v>
      </c>
      <c r="C16" s="94">
        <v>50</v>
      </c>
      <c r="D16" s="49">
        <v>1062</v>
      </c>
      <c r="E16" s="56">
        <v>117.3</v>
      </c>
      <c r="F16" s="50">
        <v>12084</v>
      </c>
      <c r="G16" s="50">
        <f t="shared" si="0"/>
        <v>483.36</v>
      </c>
      <c r="H16" s="56">
        <v>103.1</v>
      </c>
      <c r="I16" s="50">
        <v>8812</v>
      </c>
      <c r="J16" s="50">
        <f t="shared" si="1"/>
        <v>359.67346938775512</v>
      </c>
      <c r="K16" s="56">
        <v>116.9</v>
      </c>
      <c r="L16" s="50">
        <v>7786</v>
      </c>
      <c r="M16" s="50">
        <f t="shared" si="2"/>
        <v>305.33333333333331</v>
      </c>
      <c r="N16" s="56">
        <v>120.6</v>
      </c>
      <c r="O16" s="50">
        <v>17026</v>
      </c>
      <c r="P16" s="50">
        <f t="shared" si="3"/>
        <v>681.04</v>
      </c>
      <c r="Q16" s="63">
        <v>110.5</v>
      </c>
    </row>
    <row r="17" spans="2:17" ht="12" hidden="1" customHeight="1">
      <c r="B17" s="95" t="s">
        <v>108</v>
      </c>
      <c r="C17" s="96">
        <v>51</v>
      </c>
      <c r="D17" s="51">
        <v>1249</v>
      </c>
      <c r="E17" s="57">
        <v>117.6</v>
      </c>
      <c r="F17" s="52">
        <v>14003</v>
      </c>
      <c r="G17" s="48">
        <f t="shared" si="0"/>
        <v>560.12</v>
      </c>
      <c r="H17" s="55">
        <v>115.9</v>
      </c>
      <c r="I17" s="48">
        <v>9118</v>
      </c>
      <c r="J17" s="48">
        <f t="shared" si="1"/>
        <v>372.16326530612247</v>
      </c>
      <c r="K17" s="55">
        <v>103.5</v>
      </c>
      <c r="L17" s="48">
        <v>8089</v>
      </c>
      <c r="M17" s="48">
        <f t="shared" si="2"/>
        <v>317.21568627450978</v>
      </c>
      <c r="N17" s="55">
        <v>103.9</v>
      </c>
      <c r="O17" s="48">
        <v>10172</v>
      </c>
      <c r="P17" s="48">
        <f t="shared" si="3"/>
        <v>406.88</v>
      </c>
      <c r="Q17" s="64">
        <v>118.5</v>
      </c>
    </row>
    <row r="18" spans="2:17" ht="12" hidden="1" customHeight="1">
      <c r="B18" s="91" t="s">
        <v>109</v>
      </c>
      <c r="C18" s="92">
        <v>52</v>
      </c>
      <c r="D18" s="47">
        <v>1223</v>
      </c>
      <c r="E18" s="55">
        <v>97.9</v>
      </c>
      <c r="F18" s="48">
        <v>12396</v>
      </c>
      <c r="G18" s="48">
        <f t="shared" si="0"/>
        <v>495.84</v>
      </c>
      <c r="H18" s="55">
        <v>88.5</v>
      </c>
      <c r="I18" s="48">
        <v>8213</v>
      </c>
      <c r="J18" s="48">
        <f t="shared" si="1"/>
        <v>335.22448979591837</v>
      </c>
      <c r="K18" s="55">
        <v>90.1</v>
      </c>
      <c r="L18" s="48">
        <v>7224</v>
      </c>
      <c r="M18" s="48">
        <f t="shared" si="2"/>
        <v>283.29411764705884</v>
      </c>
      <c r="N18" s="55">
        <v>89.3</v>
      </c>
      <c r="O18" s="48">
        <v>19019</v>
      </c>
      <c r="P18" s="48">
        <f t="shared" si="3"/>
        <v>760.76</v>
      </c>
      <c r="Q18" s="62">
        <v>94.3</v>
      </c>
    </row>
    <row r="19" spans="2:17" ht="12" hidden="1" customHeight="1">
      <c r="B19" s="91" t="s">
        <v>110</v>
      </c>
      <c r="C19" s="92">
        <v>53</v>
      </c>
      <c r="D19" s="47">
        <v>1168</v>
      </c>
      <c r="E19" s="55">
        <v>95.5</v>
      </c>
      <c r="F19" s="48">
        <v>11463</v>
      </c>
      <c r="G19" s="48">
        <f t="shared" si="0"/>
        <v>458.52</v>
      </c>
      <c r="H19" s="55">
        <v>92.5</v>
      </c>
      <c r="I19" s="48">
        <v>7993</v>
      </c>
      <c r="J19" s="48">
        <f t="shared" si="1"/>
        <v>326.24489795918367</v>
      </c>
      <c r="K19" s="55">
        <v>97.3</v>
      </c>
      <c r="L19" s="48">
        <v>7014</v>
      </c>
      <c r="M19" s="48">
        <f t="shared" si="2"/>
        <v>275.05882352941177</v>
      </c>
      <c r="N19" s="55">
        <v>97.1</v>
      </c>
      <c r="O19" s="48">
        <v>18328</v>
      </c>
      <c r="P19" s="48">
        <f t="shared" si="3"/>
        <v>733.12</v>
      </c>
      <c r="Q19" s="62">
        <v>96.4</v>
      </c>
    </row>
    <row r="20" spans="2:17" ht="12" hidden="1" customHeight="1">
      <c r="B20" s="91" t="s">
        <v>111</v>
      </c>
      <c r="C20" s="92">
        <v>54</v>
      </c>
      <c r="D20" s="47">
        <v>1110</v>
      </c>
      <c r="E20" s="55">
        <v>95</v>
      </c>
      <c r="F20" s="48">
        <v>10508</v>
      </c>
      <c r="G20" s="48">
        <f t="shared" si="0"/>
        <v>420.32</v>
      </c>
      <c r="H20" s="55">
        <v>91.7</v>
      </c>
      <c r="I20" s="48">
        <v>7611</v>
      </c>
      <c r="J20" s="48">
        <f t="shared" si="1"/>
        <v>310.65306122448982</v>
      </c>
      <c r="K20" s="55">
        <v>95.2</v>
      </c>
      <c r="L20" s="48">
        <v>6658</v>
      </c>
      <c r="M20" s="48">
        <f t="shared" si="2"/>
        <v>261.0980392156863</v>
      </c>
      <c r="N20" s="55">
        <v>94.9</v>
      </c>
      <c r="O20" s="48">
        <v>17653</v>
      </c>
      <c r="P20" s="48">
        <f t="shared" si="3"/>
        <v>706.12</v>
      </c>
      <c r="Q20" s="62">
        <v>96.3</v>
      </c>
    </row>
    <row r="21" spans="2:17" ht="12" hidden="1" customHeight="1">
      <c r="B21" s="93" t="s">
        <v>112</v>
      </c>
      <c r="C21" s="94">
        <v>55</v>
      </c>
      <c r="D21" s="49">
        <v>1139</v>
      </c>
      <c r="E21" s="56">
        <v>102.6</v>
      </c>
      <c r="F21" s="50">
        <v>11957</v>
      </c>
      <c r="G21" s="48">
        <f t="shared" si="0"/>
        <v>478.28</v>
      </c>
      <c r="H21" s="55">
        <v>113.8</v>
      </c>
      <c r="I21" s="48">
        <v>8418</v>
      </c>
      <c r="J21" s="48">
        <f t="shared" si="1"/>
        <v>343.59183673469386</v>
      </c>
      <c r="K21" s="55">
        <v>110.6</v>
      </c>
      <c r="L21" s="48">
        <v>7437</v>
      </c>
      <c r="M21" s="48">
        <f t="shared" si="2"/>
        <v>291.64705882352939</v>
      </c>
      <c r="N21" s="55">
        <v>111.7</v>
      </c>
      <c r="O21" s="48">
        <v>18133</v>
      </c>
      <c r="P21" s="48">
        <f t="shared" si="3"/>
        <v>725.32</v>
      </c>
      <c r="Q21" s="63">
        <v>102.7</v>
      </c>
    </row>
    <row r="22" spans="2:17" ht="12" hidden="1" customHeight="1">
      <c r="B22" s="95" t="s">
        <v>113</v>
      </c>
      <c r="C22" s="96">
        <v>56</v>
      </c>
      <c r="D22" s="51">
        <v>1227</v>
      </c>
      <c r="E22" s="57">
        <v>107.7</v>
      </c>
      <c r="F22" s="52">
        <v>12700</v>
      </c>
      <c r="G22" s="52">
        <f t="shared" si="0"/>
        <v>508</v>
      </c>
      <c r="H22" s="57">
        <v>106.2</v>
      </c>
      <c r="I22" s="52">
        <v>8764</v>
      </c>
      <c r="J22" s="52">
        <f t="shared" si="1"/>
        <v>357.71428571428572</v>
      </c>
      <c r="K22" s="57">
        <v>104.1</v>
      </c>
      <c r="L22" s="52">
        <v>7777</v>
      </c>
      <c r="M22" s="52">
        <f t="shared" si="2"/>
        <v>304.98039215686276</v>
      </c>
      <c r="N22" s="57">
        <v>104.6</v>
      </c>
      <c r="O22" s="52">
        <v>18448</v>
      </c>
      <c r="P22" s="52">
        <f t="shared" si="3"/>
        <v>737.92</v>
      </c>
      <c r="Q22" s="64">
        <v>101.7</v>
      </c>
    </row>
    <row r="23" spans="2:17" ht="12" hidden="1" customHeight="1">
      <c r="B23" s="91" t="s">
        <v>114</v>
      </c>
      <c r="C23" s="92">
        <v>57</v>
      </c>
      <c r="D23" s="47">
        <v>1337</v>
      </c>
      <c r="E23" s="55">
        <v>109</v>
      </c>
      <c r="F23" s="48">
        <v>13554</v>
      </c>
      <c r="G23" s="48">
        <f t="shared" si="0"/>
        <v>542.16</v>
      </c>
      <c r="H23" s="55">
        <v>106.7</v>
      </c>
      <c r="I23" s="48">
        <v>9095</v>
      </c>
      <c r="J23" s="48">
        <f t="shared" si="1"/>
        <v>371.22448979591837</v>
      </c>
      <c r="K23" s="55">
        <v>103.8</v>
      </c>
      <c r="L23" s="48">
        <v>8115</v>
      </c>
      <c r="M23" s="48">
        <f t="shared" si="2"/>
        <v>318.23529411764707</v>
      </c>
      <c r="N23" s="55">
        <v>104.3</v>
      </c>
      <c r="O23" s="48">
        <v>19193</v>
      </c>
      <c r="P23" s="48">
        <f t="shared" si="3"/>
        <v>767.72</v>
      </c>
      <c r="Q23" s="62">
        <v>104</v>
      </c>
    </row>
    <row r="24" spans="2:17" ht="12" hidden="1" customHeight="1">
      <c r="B24" s="91" t="s">
        <v>115</v>
      </c>
      <c r="C24" s="92">
        <v>58</v>
      </c>
      <c r="D24" s="47">
        <v>1387</v>
      </c>
      <c r="E24" s="55">
        <v>103.7</v>
      </c>
      <c r="F24" s="48">
        <v>13875</v>
      </c>
      <c r="G24" s="48">
        <f t="shared" si="0"/>
        <v>555</v>
      </c>
      <c r="H24" s="55">
        <v>102.4</v>
      </c>
      <c r="I24" s="48">
        <v>9295</v>
      </c>
      <c r="J24" s="48">
        <f t="shared" si="1"/>
        <v>379.38775510204084</v>
      </c>
      <c r="K24" s="55">
        <v>102.2</v>
      </c>
      <c r="L24" s="48">
        <v>8338</v>
      </c>
      <c r="M24" s="48">
        <f t="shared" si="2"/>
        <v>326.98039215686276</v>
      </c>
      <c r="N24" s="55">
        <v>102.7</v>
      </c>
      <c r="O24" s="48">
        <v>19754</v>
      </c>
      <c r="P24" s="48">
        <f t="shared" si="3"/>
        <v>790.16</v>
      </c>
      <c r="Q24" s="62">
        <v>102.9</v>
      </c>
    </row>
    <row r="25" spans="2:17" ht="12" hidden="1" customHeight="1">
      <c r="B25" s="91" t="s">
        <v>116</v>
      </c>
      <c r="C25" s="92">
        <v>59</v>
      </c>
      <c r="D25" s="47">
        <v>1359</v>
      </c>
      <c r="E25" s="55">
        <v>98</v>
      </c>
      <c r="F25" s="48">
        <v>13836</v>
      </c>
      <c r="G25" s="48">
        <f t="shared" si="0"/>
        <v>553.44000000000005</v>
      </c>
      <c r="H25" s="55">
        <v>99.7</v>
      </c>
      <c r="I25" s="48">
        <v>9045</v>
      </c>
      <c r="J25" s="48">
        <f t="shared" si="1"/>
        <v>369.18367346938777</v>
      </c>
      <c r="K25" s="55">
        <v>97.3</v>
      </c>
      <c r="L25" s="48">
        <v>8138</v>
      </c>
      <c r="M25" s="48">
        <f t="shared" si="2"/>
        <v>319.13725490196077</v>
      </c>
      <c r="N25" s="55">
        <v>97.6</v>
      </c>
      <c r="O25" s="48">
        <v>19691</v>
      </c>
      <c r="P25" s="48">
        <f t="shared" si="3"/>
        <v>787.64</v>
      </c>
      <c r="Q25" s="62">
        <v>99.7</v>
      </c>
    </row>
    <row r="26" spans="2:17" ht="12" hidden="1" customHeight="1">
      <c r="B26" s="93" t="s">
        <v>117</v>
      </c>
      <c r="C26" s="94">
        <v>60</v>
      </c>
      <c r="D26" s="49">
        <v>1303</v>
      </c>
      <c r="E26" s="56">
        <v>95.9</v>
      </c>
      <c r="F26" s="50">
        <v>14059</v>
      </c>
      <c r="G26" s="50">
        <f t="shared" si="0"/>
        <v>562.36</v>
      </c>
      <c r="H26" s="56">
        <v>101.6</v>
      </c>
      <c r="I26" s="50">
        <v>9002</v>
      </c>
      <c r="J26" s="50">
        <f t="shared" si="1"/>
        <v>367.42857142857144</v>
      </c>
      <c r="K26" s="56">
        <v>99.5</v>
      </c>
      <c r="L26" s="50">
        <v>8076</v>
      </c>
      <c r="M26" s="50">
        <f t="shared" si="2"/>
        <v>316.70588235294116</v>
      </c>
      <c r="N26" s="56">
        <v>99.2</v>
      </c>
      <c r="O26" s="50">
        <v>19733</v>
      </c>
      <c r="P26" s="50">
        <f t="shared" si="3"/>
        <v>789.32</v>
      </c>
      <c r="Q26" s="63">
        <v>100.2</v>
      </c>
    </row>
    <row r="27" spans="2:17" ht="12" hidden="1" customHeight="1">
      <c r="B27" s="95" t="s">
        <v>118</v>
      </c>
      <c r="C27" s="96">
        <v>61</v>
      </c>
      <c r="D27" s="51">
        <v>1161</v>
      </c>
      <c r="E27" s="57">
        <v>89.1</v>
      </c>
      <c r="F27" s="52">
        <v>13643</v>
      </c>
      <c r="G27" s="48">
        <f t="shared" si="0"/>
        <v>545.72</v>
      </c>
      <c r="H27" s="55">
        <v>97</v>
      </c>
      <c r="I27" s="48">
        <v>8539</v>
      </c>
      <c r="J27" s="48">
        <f t="shared" si="1"/>
        <v>348.53061224489795</v>
      </c>
      <c r="K27" s="55">
        <v>94.9</v>
      </c>
      <c r="L27" s="48">
        <v>7661</v>
      </c>
      <c r="M27" s="48">
        <f t="shared" si="2"/>
        <v>300.43137254901961</v>
      </c>
      <c r="N27" s="55">
        <v>94.9</v>
      </c>
      <c r="O27" s="48">
        <v>19445</v>
      </c>
      <c r="P27" s="48">
        <f t="shared" si="3"/>
        <v>777.8</v>
      </c>
      <c r="Q27" s="64">
        <v>98.5</v>
      </c>
    </row>
    <row r="28" spans="2:17" ht="12" hidden="1" customHeight="1">
      <c r="B28" s="91" t="s">
        <v>119</v>
      </c>
      <c r="C28" s="92">
        <v>62</v>
      </c>
      <c r="D28" s="47">
        <v>1081</v>
      </c>
      <c r="E28" s="55">
        <v>93.1</v>
      </c>
      <c r="F28" s="48">
        <v>13451</v>
      </c>
      <c r="G28" s="48">
        <f t="shared" si="0"/>
        <v>538.04</v>
      </c>
      <c r="H28" s="55">
        <v>98.6</v>
      </c>
      <c r="I28" s="48">
        <v>8458</v>
      </c>
      <c r="J28" s="48">
        <f t="shared" si="1"/>
        <v>345.22448979591837</v>
      </c>
      <c r="K28" s="55">
        <v>99.1</v>
      </c>
      <c r="L28" s="48">
        <v>7597</v>
      </c>
      <c r="M28" s="48">
        <f t="shared" si="2"/>
        <v>297.92156862745099</v>
      </c>
      <c r="N28" s="55">
        <v>99.2</v>
      </c>
      <c r="O28" s="48">
        <v>19258</v>
      </c>
      <c r="P28" s="48">
        <f t="shared" si="3"/>
        <v>770.32</v>
      </c>
      <c r="Q28" s="62">
        <v>99</v>
      </c>
    </row>
    <row r="29" spans="2:17" ht="12" hidden="1" customHeight="1">
      <c r="B29" s="91" t="s">
        <v>120</v>
      </c>
      <c r="C29" s="92">
        <v>63</v>
      </c>
      <c r="D29" s="47">
        <v>1165</v>
      </c>
      <c r="E29" s="55">
        <v>107.8</v>
      </c>
      <c r="F29" s="48">
        <v>13932</v>
      </c>
      <c r="G29" s="48">
        <f t="shared" si="0"/>
        <v>557.28</v>
      </c>
      <c r="H29" s="55">
        <v>103.6</v>
      </c>
      <c r="I29" s="48">
        <v>8982</v>
      </c>
      <c r="J29" s="48">
        <f t="shared" si="1"/>
        <v>366.61224489795916</v>
      </c>
      <c r="K29" s="55">
        <v>106.2</v>
      </c>
      <c r="L29" s="48">
        <v>8128</v>
      </c>
      <c r="M29" s="48">
        <f t="shared" si="2"/>
        <v>318.74509803921569</v>
      </c>
      <c r="N29" s="55">
        <v>107</v>
      </c>
      <c r="O29" s="48">
        <v>19656</v>
      </c>
      <c r="P29" s="48">
        <f t="shared" si="3"/>
        <v>786.24</v>
      </c>
      <c r="Q29" s="62">
        <v>102.1</v>
      </c>
    </row>
    <row r="30" spans="2:17" ht="12" hidden="1" customHeight="1">
      <c r="B30" s="91" t="s">
        <v>46</v>
      </c>
      <c r="C30" s="97" t="s">
        <v>81</v>
      </c>
      <c r="D30" s="47">
        <v>1189</v>
      </c>
      <c r="E30" s="55">
        <v>102.1</v>
      </c>
      <c r="F30" s="48">
        <v>14244</v>
      </c>
      <c r="G30" s="48">
        <f>F30/25</f>
        <v>569.76</v>
      </c>
      <c r="H30" s="55">
        <v>102.2</v>
      </c>
      <c r="I30" s="48">
        <v>8936</v>
      </c>
      <c r="J30" s="48">
        <f>I30/24.5</f>
        <v>364.73469387755102</v>
      </c>
      <c r="K30" s="55">
        <v>99.5</v>
      </c>
      <c r="L30" s="48">
        <v>8153</v>
      </c>
      <c r="M30" s="48">
        <f>L30/25.5</f>
        <v>319.72549019607845</v>
      </c>
      <c r="N30" s="55">
        <v>100.3</v>
      </c>
      <c r="O30" s="48">
        <v>20163</v>
      </c>
      <c r="P30" s="48">
        <f>O30/25</f>
        <v>806.52</v>
      </c>
      <c r="Q30" s="62">
        <v>102.6</v>
      </c>
    </row>
    <row r="31" spans="2:17" ht="12" hidden="1" customHeight="1">
      <c r="B31" s="93" t="s">
        <v>47</v>
      </c>
      <c r="C31" s="98" t="s">
        <v>82</v>
      </c>
      <c r="D31" s="49">
        <v>1134</v>
      </c>
      <c r="E31" s="58">
        <v>95.4</v>
      </c>
      <c r="F31" s="50">
        <v>13505</v>
      </c>
      <c r="G31" s="50">
        <f>F31/25</f>
        <v>540.20000000000005</v>
      </c>
      <c r="H31" s="58">
        <v>94.8</v>
      </c>
      <c r="I31" s="50">
        <v>8509</v>
      </c>
      <c r="J31" s="50">
        <f t="shared" ref="J31:J57" si="4">I31/24.5</f>
        <v>347.30612244897958</v>
      </c>
      <c r="K31" s="58">
        <v>95.2</v>
      </c>
      <c r="L31" s="50">
        <v>7710</v>
      </c>
      <c r="M31" s="50">
        <f t="shared" ref="M31:M57" si="5">L31/25.5</f>
        <v>302.35294117647061</v>
      </c>
      <c r="N31" s="58">
        <v>94.6</v>
      </c>
      <c r="O31" s="50">
        <v>19544</v>
      </c>
      <c r="P31" s="50">
        <f t="shared" ref="P31:P57" si="6">O31/25</f>
        <v>781.76</v>
      </c>
      <c r="Q31" s="65">
        <v>96.9</v>
      </c>
    </row>
    <row r="32" spans="2:17" ht="12" hidden="1" customHeight="1">
      <c r="B32" s="99" t="s">
        <v>48</v>
      </c>
      <c r="C32" s="97" t="s">
        <v>83</v>
      </c>
      <c r="D32" s="51">
        <v>1174</v>
      </c>
      <c r="E32" s="59">
        <v>103.5</v>
      </c>
      <c r="F32" s="52">
        <v>13763</v>
      </c>
      <c r="G32" s="52">
        <f t="shared" ref="G32:G52" si="7">F32/25</f>
        <v>550.52</v>
      </c>
      <c r="H32" s="59">
        <v>101.9</v>
      </c>
      <c r="I32" s="52">
        <v>9032</v>
      </c>
      <c r="J32" s="52">
        <f t="shared" si="4"/>
        <v>368.65306122448982</v>
      </c>
      <c r="K32" s="59">
        <v>106.1</v>
      </c>
      <c r="L32" s="52">
        <v>8218</v>
      </c>
      <c r="M32" s="52">
        <f t="shared" si="5"/>
        <v>322.27450980392155</v>
      </c>
      <c r="N32" s="59">
        <v>106.6</v>
      </c>
      <c r="O32" s="52">
        <v>20049</v>
      </c>
      <c r="P32" s="52">
        <f t="shared" si="6"/>
        <v>801.96</v>
      </c>
      <c r="Q32" s="66">
        <v>102.6</v>
      </c>
    </row>
    <row r="33" spans="2:17" ht="12" hidden="1" customHeight="1">
      <c r="B33" s="100" t="s">
        <v>49</v>
      </c>
      <c r="C33" s="97" t="s">
        <v>84</v>
      </c>
      <c r="D33" s="47">
        <v>1134</v>
      </c>
      <c r="E33" s="60">
        <v>96.6</v>
      </c>
      <c r="F33" s="48">
        <v>13599</v>
      </c>
      <c r="G33" s="48">
        <f t="shared" si="7"/>
        <v>543.96</v>
      </c>
      <c r="H33" s="60">
        <v>98.8</v>
      </c>
      <c r="I33" s="48">
        <v>8813</v>
      </c>
      <c r="J33" s="48">
        <f t="shared" si="4"/>
        <v>359.71428571428572</v>
      </c>
      <c r="K33" s="60">
        <v>97.6</v>
      </c>
      <c r="L33" s="48">
        <v>7998</v>
      </c>
      <c r="M33" s="48">
        <f t="shared" si="5"/>
        <v>313.64705882352939</v>
      </c>
      <c r="N33" s="60">
        <v>97.3</v>
      </c>
      <c r="O33" s="48">
        <v>19720</v>
      </c>
      <c r="P33" s="48">
        <f t="shared" si="6"/>
        <v>788.8</v>
      </c>
      <c r="Q33" s="67">
        <v>98.4</v>
      </c>
    </row>
    <row r="34" spans="2:17" ht="12" hidden="1" customHeight="1">
      <c r="B34" s="100" t="s">
        <v>50</v>
      </c>
      <c r="C34" s="97" t="s">
        <v>30</v>
      </c>
      <c r="D34" s="47">
        <v>1019.75</v>
      </c>
      <c r="E34" s="60">
        <v>89.9</v>
      </c>
      <c r="F34" s="48">
        <v>13221</v>
      </c>
      <c r="G34" s="48">
        <f t="shared" si="7"/>
        <v>528.84</v>
      </c>
      <c r="H34" s="60">
        <v>97.2</v>
      </c>
      <c r="I34" s="48">
        <v>8344</v>
      </c>
      <c r="J34" s="48">
        <f t="shared" si="4"/>
        <v>340.57142857142856</v>
      </c>
      <c r="K34" s="60">
        <v>94.7</v>
      </c>
      <c r="L34" s="48">
        <v>7530</v>
      </c>
      <c r="M34" s="48">
        <f t="shared" si="5"/>
        <v>295.29411764705884</v>
      </c>
      <c r="N34" s="60">
        <v>94.1</v>
      </c>
      <c r="O34" s="48">
        <v>19157</v>
      </c>
      <c r="P34" s="48">
        <f t="shared" si="6"/>
        <v>766.28</v>
      </c>
      <c r="Q34" s="67">
        <v>97.1</v>
      </c>
    </row>
    <row r="35" spans="2:17" ht="12" hidden="1" customHeight="1">
      <c r="B35" s="100" t="s">
        <v>51</v>
      </c>
      <c r="C35" s="97" t="s">
        <v>78</v>
      </c>
      <c r="D35" s="47">
        <v>954</v>
      </c>
      <c r="E35" s="60">
        <v>93.6</v>
      </c>
      <c r="F35" s="48">
        <v>13367</v>
      </c>
      <c r="G35" s="48">
        <f t="shared" si="7"/>
        <v>534.67999999999995</v>
      </c>
      <c r="H35" s="60">
        <v>101.1</v>
      </c>
      <c r="I35" s="48">
        <v>8432</v>
      </c>
      <c r="J35" s="48">
        <f t="shared" si="4"/>
        <v>344.16326530612247</v>
      </c>
      <c r="K35" s="60">
        <v>101.1</v>
      </c>
      <c r="L35" s="48">
        <v>7657</v>
      </c>
      <c r="M35" s="48">
        <f t="shared" si="5"/>
        <v>300.27450980392155</v>
      </c>
      <c r="N35" s="60">
        <v>101.7</v>
      </c>
      <c r="O35" s="48">
        <v>19190</v>
      </c>
      <c r="P35" s="48">
        <f t="shared" si="6"/>
        <v>767.6</v>
      </c>
      <c r="Q35" s="67">
        <v>100.2</v>
      </c>
    </row>
    <row r="36" spans="2:17" ht="12" hidden="1" customHeight="1">
      <c r="B36" s="100" t="s">
        <v>52</v>
      </c>
      <c r="C36" s="97" t="s">
        <v>11</v>
      </c>
      <c r="D36" s="47">
        <v>950</v>
      </c>
      <c r="E36" s="60">
        <v>99.6</v>
      </c>
      <c r="F36" s="48">
        <v>13559</v>
      </c>
      <c r="G36" s="48">
        <f t="shared" si="7"/>
        <v>542.36</v>
      </c>
      <c r="H36" s="60">
        <v>101.4</v>
      </c>
      <c r="I36" s="48">
        <v>8700</v>
      </c>
      <c r="J36" s="48">
        <f t="shared" si="4"/>
        <v>355.10204081632651</v>
      </c>
      <c r="K36" s="60">
        <v>103.2</v>
      </c>
      <c r="L36" s="48">
        <v>7907</v>
      </c>
      <c r="M36" s="48">
        <f t="shared" si="5"/>
        <v>310.07843137254901</v>
      </c>
      <c r="N36" s="60">
        <v>103.3</v>
      </c>
      <c r="O36" s="48">
        <v>19312</v>
      </c>
      <c r="P36" s="48">
        <f t="shared" si="6"/>
        <v>772.48</v>
      </c>
      <c r="Q36" s="67">
        <v>100.6</v>
      </c>
    </row>
    <row r="37" spans="2:17" ht="12" hidden="1" customHeight="1">
      <c r="B37" s="101" t="s">
        <v>53</v>
      </c>
      <c r="C37" s="102" t="s">
        <v>12</v>
      </c>
      <c r="D37" s="53">
        <v>959</v>
      </c>
      <c r="E37" s="61">
        <v>101</v>
      </c>
      <c r="F37" s="54">
        <v>13510</v>
      </c>
      <c r="G37" s="54">
        <f t="shared" si="7"/>
        <v>540.4</v>
      </c>
      <c r="H37" s="61">
        <v>99.6</v>
      </c>
      <c r="I37" s="54">
        <v>8611</v>
      </c>
      <c r="J37" s="54">
        <f t="shared" si="4"/>
        <v>351.46938775510205</v>
      </c>
      <c r="K37" s="61">
        <v>99</v>
      </c>
      <c r="L37" s="54">
        <v>7827</v>
      </c>
      <c r="M37" s="54">
        <f t="shared" si="5"/>
        <v>306.94117647058823</v>
      </c>
      <c r="N37" s="61">
        <v>99</v>
      </c>
      <c r="O37" s="54">
        <v>19228</v>
      </c>
      <c r="P37" s="54">
        <f t="shared" si="6"/>
        <v>769.12</v>
      </c>
      <c r="Q37" s="68">
        <v>99.6</v>
      </c>
    </row>
    <row r="38" spans="2:17" ht="12" hidden="1" customHeight="1">
      <c r="B38" s="100" t="s">
        <v>54</v>
      </c>
      <c r="C38" s="97" t="s">
        <v>13</v>
      </c>
      <c r="D38" s="47">
        <v>992</v>
      </c>
      <c r="E38" s="60">
        <v>103.5</v>
      </c>
      <c r="F38" s="48">
        <v>13726</v>
      </c>
      <c r="G38" s="48">
        <f t="shared" si="7"/>
        <v>549.04</v>
      </c>
      <c r="H38" s="60">
        <v>101.6</v>
      </c>
      <c r="I38" s="48">
        <v>8730</v>
      </c>
      <c r="J38" s="48">
        <f t="shared" si="4"/>
        <v>356.32653061224488</v>
      </c>
      <c r="K38" s="60">
        <v>101.4</v>
      </c>
      <c r="L38" s="48">
        <v>7965</v>
      </c>
      <c r="M38" s="48">
        <f t="shared" si="5"/>
        <v>312.35294117647061</v>
      </c>
      <c r="N38" s="60">
        <v>101.8</v>
      </c>
      <c r="O38" s="48">
        <v>19592</v>
      </c>
      <c r="P38" s="48">
        <f t="shared" si="6"/>
        <v>783.68</v>
      </c>
      <c r="Q38" s="67">
        <v>101.9</v>
      </c>
    </row>
    <row r="39" spans="2:17" ht="12" hidden="1" customHeight="1">
      <c r="B39" s="100" t="s">
        <v>55</v>
      </c>
      <c r="C39" s="97" t="s">
        <v>8</v>
      </c>
      <c r="D39" s="47">
        <v>991</v>
      </c>
      <c r="E39" s="60">
        <v>99.8</v>
      </c>
      <c r="F39" s="48">
        <v>13684</v>
      </c>
      <c r="G39" s="48">
        <f t="shared" si="7"/>
        <v>547.36</v>
      </c>
      <c r="H39" s="60">
        <v>99.7</v>
      </c>
      <c r="I39" s="48">
        <v>8707</v>
      </c>
      <c r="J39" s="48">
        <f t="shared" si="4"/>
        <v>355.38775510204084</v>
      </c>
      <c r="K39" s="60">
        <v>99.7</v>
      </c>
      <c r="L39" s="48">
        <v>7968</v>
      </c>
      <c r="M39" s="48">
        <f t="shared" si="5"/>
        <v>312.47058823529414</v>
      </c>
      <c r="N39" s="60">
        <v>100</v>
      </c>
      <c r="O39" s="48">
        <v>19547</v>
      </c>
      <c r="P39" s="48">
        <f t="shared" si="6"/>
        <v>781.88</v>
      </c>
      <c r="Q39" s="67">
        <v>99.8</v>
      </c>
    </row>
    <row r="40" spans="2:17" ht="12" hidden="1" customHeight="1">
      <c r="B40" s="100" t="s">
        <v>56</v>
      </c>
      <c r="C40" s="97" t="s">
        <v>9</v>
      </c>
      <c r="D40" s="47">
        <v>974</v>
      </c>
      <c r="E40" s="60">
        <v>98.3</v>
      </c>
      <c r="F40" s="48">
        <v>13641</v>
      </c>
      <c r="G40" s="48">
        <f t="shared" si="7"/>
        <v>545.64</v>
      </c>
      <c r="H40" s="60">
        <v>99.7</v>
      </c>
      <c r="I40" s="48">
        <v>8684</v>
      </c>
      <c r="J40" s="48">
        <f t="shared" si="4"/>
        <v>354.44897959183675</v>
      </c>
      <c r="K40" s="60">
        <v>99.7</v>
      </c>
      <c r="L40" s="48">
        <v>8009</v>
      </c>
      <c r="M40" s="48">
        <f t="shared" si="5"/>
        <v>314.07843137254901</v>
      </c>
      <c r="N40" s="60">
        <v>100.5</v>
      </c>
      <c r="O40" s="48">
        <v>19490</v>
      </c>
      <c r="P40" s="48">
        <f t="shared" si="6"/>
        <v>779.6</v>
      </c>
      <c r="Q40" s="67">
        <v>99.7</v>
      </c>
    </row>
    <row r="41" spans="2:17" ht="12" customHeight="1">
      <c r="B41" s="103" t="s">
        <v>2</v>
      </c>
      <c r="C41" s="98" t="s">
        <v>10</v>
      </c>
      <c r="D41" s="49">
        <v>945</v>
      </c>
      <c r="E41" s="58">
        <v>97</v>
      </c>
      <c r="F41" s="50">
        <v>13633</v>
      </c>
      <c r="G41" s="50">
        <f t="shared" si="7"/>
        <v>545.32000000000005</v>
      </c>
      <c r="H41" s="58">
        <v>99.9</v>
      </c>
      <c r="I41" s="50">
        <v>8660</v>
      </c>
      <c r="J41" s="50">
        <f t="shared" si="4"/>
        <v>353.46938775510205</v>
      </c>
      <c r="K41" s="58">
        <v>99.7</v>
      </c>
      <c r="L41" s="50">
        <v>7988</v>
      </c>
      <c r="M41" s="50">
        <f t="shared" si="5"/>
        <v>313.25490196078431</v>
      </c>
      <c r="N41" s="58">
        <v>99.7</v>
      </c>
      <c r="O41" s="50">
        <v>19470</v>
      </c>
      <c r="P41" s="50">
        <f t="shared" si="6"/>
        <v>778.8</v>
      </c>
      <c r="Q41" s="65">
        <v>99.9</v>
      </c>
    </row>
    <row r="42" spans="2:17" ht="12" customHeight="1">
      <c r="B42" s="99" t="s">
        <v>57</v>
      </c>
      <c r="C42" s="97" t="s">
        <v>66</v>
      </c>
      <c r="D42" s="51">
        <v>946</v>
      </c>
      <c r="E42" s="59">
        <v>100.1</v>
      </c>
      <c r="F42" s="52">
        <v>13634</v>
      </c>
      <c r="G42" s="52">
        <f t="shared" si="7"/>
        <v>545.36</v>
      </c>
      <c r="H42" s="59">
        <v>100</v>
      </c>
      <c r="I42" s="52">
        <v>8736</v>
      </c>
      <c r="J42" s="52">
        <f t="shared" si="4"/>
        <v>356.57142857142856</v>
      </c>
      <c r="K42" s="59">
        <v>100.9</v>
      </c>
      <c r="L42" s="52">
        <v>8058</v>
      </c>
      <c r="M42" s="52">
        <f t="shared" si="5"/>
        <v>316</v>
      </c>
      <c r="N42" s="59">
        <v>100.9</v>
      </c>
      <c r="O42" s="52">
        <v>19502</v>
      </c>
      <c r="P42" s="52">
        <f t="shared" si="6"/>
        <v>780.08</v>
      </c>
      <c r="Q42" s="66">
        <v>100.2</v>
      </c>
    </row>
    <row r="43" spans="2:17" ht="12" customHeight="1">
      <c r="B43" s="100" t="s">
        <v>58</v>
      </c>
      <c r="C43" s="97" t="s">
        <v>67</v>
      </c>
      <c r="D43" s="47">
        <v>951</v>
      </c>
      <c r="E43" s="60">
        <v>100.5</v>
      </c>
      <c r="F43" s="48">
        <v>13595</v>
      </c>
      <c r="G43" s="48">
        <f t="shared" si="7"/>
        <v>543.79999999999995</v>
      </c>
      <c r="H43" s="60">
        <v>99.7</v>
      </c>
      <c r="I43" s="48">
        <v>8678</v>
      </c>
      <c r="J43" s="48">
        <f t="shared" si="4"/>
        <v>354.20408163265307</v>
      </c>
      <c r="K43" s="60">
        <v>99.3</v>
      </c>
      <c r="L43" s="48">
        <v>8072</v>
      </c>
      <c r="M43" s="48">
        <f t="shared" si="5"/>
        <v>316.54901960784315</v>
      </c>
      <c r="N43" s="60">
        <v>100.2</v>
      </c>
      <c r="O43" s="48">
        <v>19515</v>
      </c>
      <c r="P43" s="48">
        <f t="shared" si="6"/>
        <v>780.6</v>
      </c>
      <c r="Q43" s="67">
        <v>100.1</v>
      </c>
    </row>
    <row r="44" spans="2:17" ht="12" customHeight="1">
      <c r="B44" s="100" t="s">
        <v>59</v>
      </c>
      <c r="C44" s="97" t="s">
        <v>68</v>
      </c>
      <c r="D44" s="47">
        <v>960</v>
      </c>
      <c r="E44" s="60">
        <v>100.9</v>
      </c>
      <c r="F44" s="48">
        <v>13529</v>
      </c>
      <c r="G44" s="48">
        <f t="shared" si="7"/>
        <v>541.16</v>
      </c>
      <c r="H44" s="60">
        <v>99.5</v>
      </c>
      <c r="I44" s="48">
        <v>8679</v>
      </c>
      <c r="J44" s="48">
        <f t="shared" si="4"/>
        <v>354.24489795918367</v>
      </c>
      <c r="K44" s="60">
        <v>100</v>
      </c>
      <c r="L44" s="48">
        <v>8072</v>
      </c>
      <c r="M44" s="48">
        <f t="shared" si="5"/>
        <v>316.54901960784315</v>
      </c>
      <c r="N44" s="60">
        <v>100</v>
      </c>
      <c r="O44" s="48">
        <v>19493</v>
      </c>
      <c r="P44" s="48">
        <f t="shared" si="6"/>
        <v>779.72</v>
      </c>
      <c r="Q44" s="67">
        <v>99.9</v>
      </c>
    </row>
    <row r="45" spans="2:17" ht="12" customHeight="1">
      <c r="B45" s="100" t="s">
        <v>7</v>
      </c>
      <c r="C45" s="97" t="s">
        <v>69</v>
      </c>
      <c r="D45" s="47">
        <v>952</v>
      </c>
      <c r="E45" s="60">
        <v>99.2</v>
      </c>
      <c r="F45" s="48">
        <v>13330</v>
      </c>
      <c r="G45" s="48">
        <f t="shared" si="7"/>
        <v>533.20000000000005</v>
      </c>
      <c r="H45" s="60">
        <v>98.5</v>
      </c>
      <c r="I45" s="48">
        <v>8592</v>
      </c>
      <c r="J45" s="48">
        <f t="shared" si="4"/>
        <v>350.69387755102042</v>
      </c>
      <c r="K45" s="60">
        <v>99</v>
      </c>
      <c r="L45" s="48">
        <v>7945</v>
      </c>
      <c r="M45" s="48">
        <f t="shared" si="5"/>
        <v>311.56862745098039</v>
      </c>
      <c r="N45" s="60">
        <v>98.4</v>
      </c>
      <c r="O45" s="48">
        <v>19464</v>
      </c>
      <c r="P45" s="48">
        <f t="shared" si="6"/>
        <v>778.56</v>
      </c>
      <c r="Q45" s="67">
        <v>99.9</v>
      </c>
    </row>
    <row r="46" spans="2:17" ht="12" customHeight="1">
      <c r="B46" s="100" t="s">
        <v>60</v>
      </c>
      <c r="C46" s="97" t="s">
        <v>70</v>
      </c>
      <c r="D46" s="47">
        <v>947</v>
      </c>
      <c r="E46" s="60">
        <v>99.6</v>
      </c>
      <c r="F46" s="48">
        <v>13157</v>
      </c>
      <c r="G46" s="48">
        <f t="shared" si="7"/>
        <v>526.28</v>
      </c>
      <c r="H46" s="60">
        <v>98.7</v>
      </c>
      <c r="I46" s="48">
        <v>8510</v>
      </c>
      <c r="J46" s="48">
        <f t="shared" si="4"/>
        <v>347.34693877551018</v>
      </c>
      <c r="K46" s="60">
        <v>99</v>
      </c>
      <c r="L46" s="48">
        <v>7852</v>
      </c>
      <c r="M46" s="48">
        <f t="shared" si="5"/>
        <v>307.92156862745099</v>
      </c>
      <c r="N46" s="60">
        <v>98.8</v>
      </c>
      <c r="O46" s="48">
        <v>19431</v>
      </c>
      <c r="P46" s="48">
        <f t="shared" si="6"/>
        <v>777.24</v>
      </c>
      <c r="Q46" s="67">
        <v>99.8</v>
      </c>
    </row>
    <row r="47" spans="2:17" ht="12" customHeight="1">
      <c r="B47" s="101" t="s">
        <v>61</v>
      </c>
      <c r="C47" s="102" t="s">
        <v>71</v>
      </c>
      <c r="D47" s="53">
        <v>945</v>
      </c>
      <c r="E47" s="61">
        <v>99.7</v>
      </c>
      <c r="F47" s="54">
        <v>13017</v>
      </c>
      <c r="G47" s="54">
        <f t="shared" si="7"/>
        <v>520.67999999999995</v>
      </c>
      <c r="H47" s="61">
        <v>98.9</v>
      </c>
      <c r="I47" s="54">
        <v>8582</v>
      </c>
      <c r="J47" s="54">
        <f t="shared" si="4"/>
        <v>350.28571428571428</v>
      </c>
      <c r="K47" s="61">
        <v>100.8</v>
      </c>
      <c r="L47" s="54">
        <v>7913</v>
      </c>
      <c r="M47" s="54">
        <f t="shared" si="5"/>
        <v>310.31372549019608</v>
      </c>
      <c r="N47" s="61">
        <v>100.8</v>
      </c>
      <c r="O47" s="54">
        <v>19398</v>
      </c>
      <c r="P47" s="54">
        <f t="shared" si="6"/>
        <v>775.92</v>
      </c>
      <c r="Q47" s="68">
        <v>99.8</v>
      </c>
    </row>
    <row r="48" spans="2:17" ht="12" customHeight="1">
      <c r="B48" s="100" t="s">
        <v>62</v>
      </c>
      <c r="C48" s="97" t="s">
        <v>72</v>
      </c>
      <c r="D48" s="47">
        <v>966</v>
      </c>
      <c r="E48" s="60">
        <v>102.2</v>
      </c>
      <c r="F48" s="48">
        <v>13162</v>
      </c>
      <c r="G48" s="48">
        <f t="shared" si="7"/>
        <v>526.48</v>
      </c>
      <c r="H48" s="60">
        <v>101.1</v>
      </c>
      <c r="I48" s="48">
        <v>8663</v>
      </c>
      <c r="J48" s="48">
        <f t="shared" si="4"/>
        <v>353.59183673469386</v>
      </c>
      <c r="K48" s="60">
        <v>100.9</v>
      </c>
      <c r="L48" s="48">
        <v>7976</v>
      </c>
      <c r="M48" s="48">
        <f t="shared" si="5"/>
        <v>312.78431372549022</v>
      </c>
      <c r="N48" s="60">
        <v>100.8</v>
      </c>
      <c r="O48" s="48">
        <v>19468</v>
      </c>
      <c r="P48" s="48">
        <f t="shared" si="6"/>
        <v>778.72</v>
      </c>
      <c r="Q48" s="67">
        <v>100.4</v>
      </c>
    </row>
    <row r="49" spans="2:17" ht="12" customHeight="1">
      <c r="B49" s="100" t="s">
        <v>38</v>
      </c>
      <c r="C49" s="97" t="s">
        <v>73</v>
      </c>
      <c r="D49" s="47">
        <v>1135</v>
      </c>
      <c r="E49" s="60">
        <v>117.5</v>
      </c>
      <c r="F49" s="48">
        <v>14785</v>
      </c>
      <c r="G49" s="48">
        <f t="shared" si="7"/>
        <v>591.4</v>
      </c>
      <c r="H49" s="60">
        <v>112.3</v>
      </c>
      <c r="I49" s="48">
        <v>8909</v>
      </c>
      <c r="J49" s="48">
        <f t="shared" si="4"/>
        <v>363.63265306122452</v>
      </c>
      <c r="K49" s="60">
        <v>102.8</v>
      </c>
      <c r="L49" s="48">
        <v>8297</v>
      </c>
      <c r="M49" s="48">
        <f t="shared" si="5"/>
        <v>325.37254901960785</v>
      </c>
      <c r="N49" s="60">
        <v>104</v>
      </c>
      <c r="O49" s="48">
        <v>20975</v>
      </c>
      <c r="P49" s="48">
        <f>O49/25</f>
        <v>839</v>
      </c>
      <c r="Q49" s="67">
        <v>107.7</v>
      </c>
    </row>
    <row r="50" spans="2:17" ht="12" customHeight="1">
      <c r="B50" s="100" t="s">
        <v>63</v>
      </c>
      <c r="C50" s="97" t="s">
        <v>74</v>
      </c>
      <c r="D50" s="47">
        <v>1118</v>
      </c>
      <c r="E50" s="60">
        <v>98.5</v>
      </c>
      <c r="F50" s="48">
        <v>15054</v>
      </c>
      <c r="G50" s="48">
        <f>F50/25</f>
        <v>602.16</v>
      </c>
      <c r="H50" s="60">
        <v>101.8</v>
      </c>
      <c r="I50" s="48">
        <v>8902</v>
      </c>
      <c r="J50" s="48">
        <f>I50/24.5</f>
        <v>363.34693877551018</v>
      </c>
      <c r="K50" s="60">
        <v>99.9</v>
      </c>
      <c r="L50" s="48">
        <v>8355</v>
      </c>
      <c r="M50" s="48">
        <f>L50/25.5</f>
        <v>327.64705882352939</v>
      </c>
      <c r="N50" s="60">
        <v>100.7</v>
      </c>
      <c r="O50" s="48">
        <v>21482</v>
      </c>
      <c r="P50" s="48">
        <f t="shared" si="6"/>
        <v>859.28</v>
      </c>
      <c r="Q50" s="67">
        <v>102.4</v>
      </c>
    </row>
    <row r="51" spans="2:17" ht="12" customHeight="1">
      <c r="B51" s="103" t="s">
        <v>41</v>
      </c>
      <c r="C51" s="98" t="s">
        <v>75</v>
      </c>
      <c r="D51" s="49">
        <v>1054</v>
      </c>
      <c r="E51" s="58">
        <v>94.3</v>
      </c>
      <c r="F51" s="50">
        <v>14643</v>
      </c>
      <c r="G51" s="50">
        <f t="shared" si="7"/>
        <v>585.72</v>
      </c>
      <c r="H51" s="58">
        <v>97.3</v>
      </c>
      <c r="I51" s="50">
        <v>8830</v>
      </c>
      <c r="J51" s="50">
        <f t="shared" si="4"/>
        <v>360.40816326530614</v>
      </c>
      <c r="K51" s="58">
        <v>99.2</v>
      </c>
      <c r="L51" s="50">
        <v>8337</v>
      </c>
      <c r="M51" s="50">
        <f t="shared" si="5"/>
        <v>326.94117647058823</v>
      </c>
      <c r="N51" s="58">
        <v>99.8</v>
      </c>
      <c r="O51" s="50">
        <v>21343</v>
      </c>
      <c r="P51" s="50">
        <f t="shared" si="6"/>
        <v>853.72</v>
      </c>
      <c r="Q51" s="65">
        <v>99.4</v>
      </c>
    </row>
    <row r="52" spans="2:17" ht="12" customHeight="1">
      <c r="B52" s="100" t="s">
        <v>43</v>
      </c>
      <c r="C52" s="102" t="s">
        <v>76</v>
      </c>
      <c r="D52" s="47">
        <v>1116</v>
      </c>
      <c r="E52" s="60">
        <v>105.9</v>
      </c>
      <c r="F52" s="48">
        <v>14962</v>
      </c>
      <c r="G52" s="48">
        <f t="shared" si="7"/>
        <v>598.48</v>
      </c>
      <c r="H52" s="60">
        <v>102.2</v>
      </c>
      <c r="I52" s="48">
        <v>9141</v>
      </c>
      <c r="J52" s="48">
        <f t="shared" si="4"/>
        <v>373.10204081632651</v>
      </c>
      <c r="K52" s="60">
        <v>103.5</v>
      </c>
      <c r="L52" s="48">
        <v>8618</v>
      </c>
      <c r="M52" s="48">
        <f t="shared" si="5"/>
        <v>337.96078431372547</v>
      </c>
      <c r="N52" s="60">
        <v>103.4</v>
      </c>
      <c r="O52" s="48">
        <v>21425</v>
      </c>
      <c r="P52" s="48">
        <f t="shared" si="6"/>
        <v>857</v>
      </c>
      <c r="Q52" s="67">
        <v>100.4</v>
      </c>
    </row>
    <row r="53" spans="2:17" ht="12" customHeight="1">
      <c r="B53" s="100" t="s">
        <v>64</v>
      </c>
      <c r="C53" s="97" t="s">
        <v>77</v>
      </c>
      <c r="D53" s="47">
        <v>1207</v>
      </c>
      <c r="E53" s="60">
        <v>108.2</v>
      </c>
      <c r="F53" s="48">
        <v>15526</v>
      </c>
      <c r="G53" s="48">
        <f>F53/25</f>
        <v>621.04</v>
      </c>
      <c r="H53" s="60">
        <v>103.8</v>
      </c>
      <c r="I53" s="48">
        <v>9413</v>
      </c>
      <c r="J53" s="48">
        <f t="shared" si="4"/>
        <v>384.20408163265307</v>
      </c>
      <c r="K53" s="60">
        <v>103</v>
      </c>
      <c r="L53" s="48">
        <v>8759</v>
      </c>
      <c r="M53" s="48">
        <f t="shared" si="5"/>
        <v>343.49019607843138</v>
      </c>
      <c r="N53" s="60">
        <v>101.6</v>
      </c>
      <c r="O53" s="48">
        <v>22024</v>
      </c>
      <c r="P53" s="48">
        <f t="shared" si="6"/>
        <v>880.96</v>
      </c>
      <c r="Q53" s="67">
        <v>102.8</v>
      </c>
    </row>
    <row r="54" spans="2:17" s="70" customFormat="1" ht="12" customHeight="1">
      <c r="B54" s="100" t="s">
        <v>129</v>
      </c>
      <c r="C54" s="97" t="s">
        <v>130</v>
      </c>
      <c r="D54" s="47">
        <v>1237</v>
      </c>
      <c r="E54" s="60">
        <v>102.5</v>
      </c>
      <c r="F54" s="48">
        <v>15746</v>
      </c>
      <c r="G54" s="48">
        <f t="shared" ref="G54:G57" si="8">F54/25</f>
        <v>629.84</v>
      </c>
      <c r="H54" s="60">
        <v>101.4</v>
      </c>
      <c r="I54" s="48">
        <v>9580</v>
      </c>
      <c r="J54" s="48">
        <f t="shared" si="4"/>
        <v>391.0204081632653</v>
      </c>
      <c r="K54" s="60">
        <v>101.8</v>
      </c>
      <c r="L54" s="48">
        <v>8882</v>
      </c>
      <c r="M54" s="48">
        <f t="shared" si="5"/>
        <v>348.31372549019608</v>
      </c>
      <c r="N54" s="60">
        <v>101.4</v>
      </c>
      <c r="O54" s="48">
        <v>22130</v>
      </c>
      <c r="P54" s="48">
        <f t="shared" si="6"/>
        <v>885.2</v>
      </c>
      <c r="Q54" s="67">
        <v>100.5</v>
      </c>
    </row>
    <row r="55" spans="2:17" s="70" customFormat="1" ht="12" customHeight="1">
      <c r="B55" s="100" t="s">
        <v>141</v>
      </c>
      <c r="C55" s="97" t="s">
        <v>142</v>
      </c>
      <c r="D55" s="47">
        <v>1305</v>
      </c>
      <c r="E55" s="60">
        <v>105.5</v>
      </c>
      <c r="F55" s="48">
        <v>16725</v>
      </c>
      <c r="G55" s="48">
        <f t="shared" si="8"/>
        <v>669</v>
      </c>
      <c r="H55" s="60">
        <v>106.2</v>
      </c>
      <c r="I55" s="48">
        <v>9995</v>
      </c>
      <c r="J55" s="48">
        <f t="shared" si="4"/>
        <v>407.9591836734694</v>
      </c>
      <c r="K55" s="60">
        <v>104.3</v>
      </c>
      <c r="L55" s="48">
        <v>9204</v>
      </c>
      <c r="M55" s="48">
        <f t="shared" si="5"/>
        <v>360.94117647058823</v>
      </c>
      <c r="N55" s="60">
        <v>103.6</v>
      </c>
      <c r="O55" s="48">
        <v>23226</v>
      </c>
      <c r="P55" s="48">
        <f t="shared" si="6"/>
        <v>929.04</v>
      </c>
      <c r="Q55" s="67">
        <v>105</v>
      </c>
    </row>
    <row r="56" spans="2:17" s="70" customFormat="1" ht="12" customHeight="1">
      <c r="B56" s="100" t="s">
        <v>144</v>
      </c>
      <c r="C56" s="111" t="s">
        <v>145</v>
      </c>
      <c r="D56" s="110">
        <v>1369</v>
      </c>
      <c r="E56" s="60">
        <v>104.9</v>
      </c>
      <c r="F56" s="48">
        <v>17543</v>
      </c>
      <c r="G56" s="48">
        <f t="shared" si="8"/>
        <v>701.72</v>
      </c>
      <c r="H56" s="60">
        <v>104.9</v>
      </c>
      <c r="I56" s="48">
        <v>10350</v>
      </c>
      <c r="J56" s="48">
        <f t="shared" si="4"/>
        <v>422.44897959183675</v>
      </c>
      <c r="K56" s="60">
        <v>103.6</v>
      </c>
      <c r="L56" s="48">
        <v>9440</v>
      </c>
      <c r="M56" s="48">
        <f t="shared" si="5"/>
        <v>370.19607843137254</v>
      </c>
      <c r="N56" s="60">
        <v>102.6</v>
      </c>
      <c r="O56" s="48">
        <v>24059</v>
      </c>
      <c r="P56" s="48">
        <f t="shared" si="6"/>
        <v>962.36</v>
      </c>
      <c r="Q56" s="67">
        <v>103.6</v>
      </c>
    </row>
    <row r="57" spans="2:17" s="70" customFormat="1" ht="12" customHeight="1">
      <c r="B57" s="99" t="s">
        <v>150</v>
      </c>
      <c r="C57" s="112" t="s">
        <v>151</v>
      </c>
      <c r="D57" s="113">
        <v>1354</v>
      </c>
      <c r="E57" s="59">
        <v>99</v>
      </c>
      <c r="F57" s="52">
        <v>17537</v>
      </c>
      <c r="G57" s="52">
        <f t="shared" si="8"/>
        <v>701.48</v>
      </c>
      <c r="H57" s="59">
        <v>100</v>
      </c>
      <c r="I57" s="52">
        <v>10363</v>
      </c>
      <c r="J57" s="52">
        <f t="shared" si="4"/>
        <v>422.9795918367347</v>
      </c>
      <c r="K57" s="59">
        <v>100.1</v>
      </c>
      <c r="L57" s="52">
        <v>9449</v>
      </c>
      <c r="M57" s="52">
        <f t="shared" si="5"/>
        <v>370.54901960784315</v>
      </c>
      <c r="N57" s="59">
        <v>100.1</v>
      </c>
      <c r="O57" s="52">
        <v>24066</v>
      </c>
      <c r="P57" s="52">
        <f t="shared" si="6"/>
        <v>962.64</v>
      </c>
      <c r="Q57" s="66">
        <v>100</v>
      </c>
    </row>
    <row r="58" spans="2:17" s="70" customFormat="1" ht="12" customHeight="1">
      <c r="B58" s="100" t="s">
        <v>152</v>
      </c>
      <c r="C58" s="134" t="s">
        <v>153</v>
      </c>
      <c r="D58" s="110">
        <v>1374</v>
      </c>
      <c r="E58" s="60">
        <v>101.4</v>
      </c>
      <c r="F58" s="48">
        <v>17912</v>
      </c>
      <c r="G58" s="48">
        <f t="shared" ref="G58" si="9">F58/25</f>
        <v>716.48</v>
      </c>
      <c r="H58" s="60">
        <v>102.1</v>
      </c>
      <c r="I58" s="48">
        <v>10492</v>
      </c>
      <c r="J58" s="48">
        <f t="shared" ref="J58" si="10">I58/24.5</f>
        <v>428.24489795918367</v>
      </c>
      <c r="K58" s="60">
        <v>101.2</v>
      </c>
      <c r="L58" s="48">
        <v>9609</v>
      </c>
      <c r="M58" s="48">
        <f t="shared" ref="M58" si="11">L58/25.5</f>
        <v>376.8235294117647</v>
      </c>
      <c r="N58" s="60">
        <v>101.7</v>
      </c>
      <c r="O58" s="48">
        <v>24481</v>
      </c>
      <c r="P58" s="48">
        <f t="shared" ref="P58" si="12">O58/25</f>
        <v>979.24</v>
      </c>
      <c r="Q58" s="67">
        <v>101.7</v>
      </c>
    </row>
    <row r="59" spans="2:17" s="70" customFormat="1" ht="12" customHeight="1">
      <c r="B59" s="100" t="s">
        <v>159</v>
      </c>
      <c r="C59" s="134" t="s">
        <v>160</v>
      </c>
      <c r="D59" s="110">
        <v>1389</v>
      </c>
      <c r="E59" s="60">
        <v>101.1</v>
      </c>
      <c r="F59" s="48">
        <v>17952</v>
      </c>
      <c r="G59" s="48">
        <f t="shared" ref="G59" si="13">F59/25</f>
        <v>718.08</v>
      </c>
      <c r="H59" s="60">
        <v>100.2</v>
      </c>
      <c r="I59" s="48">
        <v>10462</v>
      </c>
      <c r="J59" s="48">
        <f t="shared" ref="J59" si="14">I59/24.5</f>
        <v>427.0204081632653</v>
      </c>
      <c r="K59" s="60">
        <v>99.7</v>
      </c>
      <c r="L59" s="48">
        <v>9566</v>
      </c>
      <c r="M59" s="48">
        <f t="shared" ref="M59" si="15">L59/25.5</f>
        <v>375.13725490196077</v>
      </c>
      <c r="N59" s="60">
        <v>99.6</v>
      </c>
      <c r="O59" s="48">
        <v>24589</v>
      </c>
      <c r="P59" s="48">
        <f t="shared" ref="P59" si="16">O59/25</f>
        <v>983.56</v>
      </c>
      <c r="Q59" s="67">
        <v>100.4</v>
      </c>
    </row>
    <row r="60" spans="2:17" s="70" customFormat="1" ht="12" customHeight="1">
      <c r="B60" s="100" t="s">
        <v>164</v>
      </c>
      <c r="C60" s="134" t="s">
        <v>165</v>
      </c>
      <c r="D60" s="110">
        <v>1385</v>
      </c>
      <c r="E60" s="60">
        <v>99.7</v>
      </c>
      <c r="F60" s="48">
        <v>17873</v>
      </c>
      <c r="G60" s="48">
        <f t="shared" ref="G60:G61" si="17">F60/25</f>
        <v>714.92</v>
      </c>
      <c r="H60" s="60">
        <v>99.6</v>
      </c>
      <c r="I60" s="48">
        <v>10451</v>
      </c>
      <c r="J60" s="48">
        <f t="shared" ref="J60:J61" si="18">I60/24.5</f>
        <v>426.57142857142856</v>
      </c>
      <c r="K60" s="60">
        <v>99.9</v>
      </c>
      <c r="L60" s="48">
        <v>9632</v>
      </c>
      <c r="M60" s="48">
        <f t="shared" ref="M60:M61" si="19">L60/25.5</f>
        <v>377.72549019607845</v>
      </c>
      <c r="N60" s="60">
        <v>100.7</v>
      </c>
      <c r="O60" s="48">
        <v>24477</v>
      </c>
      <c r="P60" s="48">
        <f t="shared" ref="P60:P61" si="20">O60/25</f>
        <v>979.08</v>
      </c>
      <c r="Q60" s="67">
        <v>99.5</v>
      </c>
    </row>
    <row r="61" spans="2:17" s="70" customFormat="1" ht="12" customHeight="1">
      <c r="B61" s="100" t="s">
        <v>166</v>
      </c>
      <c r="C61" s="134" t="s">
        <v>167</v>
      </c>
      <c r="D61" s="110">
        <v>1407</v>
      </c>
      <c r="E61" s="60">
        <v>101.6</v>
      </c>
      <c r="F61" s="48">
        <v>17698</v>
      </c>
      <c r="G61" s="48">
        <f t="shared" si="17"/>
        <v>707.92</v>
      </c>
      <c r="H61" s="60">
        <v>99</v>
      </c>
      <c r="I61" s="48">
        <v>10457</v>
      </c>
      <c r="J61" s="48">
        <f t="shared" si="18"/>
        <v>426.81632653061223</v>
      </c>
      <c r="K61" s="60">
        <v>100.1</v>
      </c>
      <c r="L61" s="48">
        <v>9632</v>
      </c>
      <c r="M61" s="48">
        <f t="shared" si="19"/>
        <v>377.72549019607845</v>
      </c>
      <c r="N61" s="60">
        <v>100</v>
      </c>
      <c r="O61" s="48">
        <v>24374</v>
      </c>
      <c r="P61" s="48">
        <f t="shared" si="20"/>
        <v>974.96</v>
      </c>
      <c r="Q61" s="67">
        <v>99.6</v>
      </c>
    </row>
    <row r="62" spans="2:17" s="70" customFormat="1" ht="12" customHeight="1">
      <c r="B62" s="99" t="s">
        <v>172</v>
      </c>
      <c r="C62" s="112" t="s">
        <v>173</v>
      </c>
      <c r="D62" s="113">
        <v>1388</v>
      </c>
      <c r="E62" s="59">
        <v>98.6</v>
      </c>
      <c r="F62" s="52">
        <v>17598</v>
      </c>
      <c r="G62" s="52">
        <f t="shared" ref="G62" si="21">F62/25</f>
        <v>703.92</v>
      </c>
      <c r="H62" s="59">
        <v>99.4</v>
      </c>
      <c r="I62" s="52">
        <v>10445</v>
      </c>
      <c r="J62" s="52">
        <f t="shared" ref="J62" si="22">I62/24.5</f>
        <v>426.32653061224488</v>
      </c>
      <c r="K62" s="59">
        <v>99.9</v>
      </c>
      <c r="L62" s="52">
        <v>9663</v>
      </c>
      <c r="M62" s="52">
        <f t="shared" ref="M62" si="23">L62/25.5</f>
        <v>378.94117647058823</v>
      </c>
      <c r="N62" s="59">
        <v>100.3</v>
      </c>
      <c r="O62" s="52">
        <v>24016</v>
      </c>
      <c r="P62" s="52">
        <f t="shared" ref="P62" si="24">O62/25</f>
        <v>960.64</v>
      </c>
      <c r="Q62" s="66">
        <v>98.5</v>
      </c>
    </row>
    <row r="63" spans="2:17" s="70" customFormat="1" ht="12" customHeight="1">
      <c r="B63" s="100" t="s">
        <v>176</v>
      </c>
      <c r="C63" s="134" t="s">
        <v>177</v>
      </c>
      <c r="D63" s="110">
        <v>1372</v>
      </c>
      <c r="E63" s="60">
        <v>98.9</v>
      </c>
      <c r="F63" s="48">
        <v>17580</v>
      </c>
      <c r="G63" s="48">
        <f t="shared" ref="G63" si="25">F63/25</f>
        <v>703.2</v>
      </c>
      <c r="H63" s="60">
        <v>99.9</v>
      </c>
      <c r="I63" s="48">
        <v>10675</v>
      </c>
      <c r="J63" s="48">
        <f t="shared" ref="J63" si="26">I63/24.5</f>
        <v>435.71428571428572</v>
      </c>
      <c r="K63" s="60">
        <v>102.2</v>
      </c>
      <c r="L63" s="48">
        <v>9963</v>
      </c>
      <c r="M63" s="48">
        <f t="shared" ref="M63" si="27">L63/25.5</f>
        <v>390.70588235294116</v>
      </c>
      <c r="N63" s="60">
        <v>103.1</v>
      </c>
      <c r="O63" s="48">
        <v>24032</v>
      </c>
      <c r="P63" s="48">
        <f t="shared" ref="P63" si="28">O63/25</f>
        <v>961.28</v>
      </c>
      <c r="Q63" s="67">
        <v>100.1</v>
      </c>
    </row>
    <row r="64" spans="2:17" s="70" customFormat="1" ht="12" customHeight="1">
      <c r="B64" s="100" t="s">
        <v>178</v>
      </c>
      <c r="C64" s="134" t="s">
        <v>179</v>
      </c>
      <c r="D64" s="110">
        <v>1537</v>
      </c>
      <c r="E64" s="60">
        <v>112</v>
      </c>
      <c r="F64" s="48">
        <v>19511</v>
      </c>
      <c r="G64" s="48">
        <f t="shared" ref="G64" si="29">F64/25</f>
        <v>780.44</v>
      </c>
      <c r="H64" s="60">
        <v>111</v>
      </c>
      <c r="I64" s="48">
        <v>11906</v>
      </c>
      <c r="J64" s="48">
        <f t="shared" ref="J64" si="30">I64/24.5</f>
        <v>485.9591836734694</v>
      </c>
      <c r="K64" s="60">
        <v>111.5</v>
      </c>
      <c r="L64" s="48">
        <v>11119</v>
      </c>
      <c r="M64" s="48">
        <f t="shared" ref="M64" si="31">L64/25.5</f>
        <v>436.03921568627453</v>
      </c>
      <c r="N64" s="60">
        <v>111.6</v>
      </c>
      <c r="O64" s="48">
        <v>26467</v>
      </c>
      <c r="P64" s="48">
        <f t="shared" ref="P64" si="32">O64/25</f>
        <v>1058.68</v>
      </c>
      <c r="Q64" s="67">
        <v>110.1</v>
      </c>
    </row>
    <row r="65" spans="2:17" s="70" customFormat="1" ht="12" customHeight="1">
      <c r="B65" s="147" t="s">
        <v>183</v>
      </c>
      <c r="C65" s="148" t="s">
        <v>184</v>
      </c>
      <c r="D65" s="149">
        <v>1620</v>
      </c>
      <c r="E65" s="150">
        <v>105.4</v>
      </c>
      <c r="F65" s="151">
        <v>19611</v>
      </c>
      <c r="G65" s="151">
        <f t="shared" ref="G65" si="33">F65/25</f>
        <v>784.44</v>
      </c>
      <c r="H65" s="150">
        <v>100.5</v>
      </c>
      <c r="I65" s="151">
        <v>12097</v>
      </c>
      <c r="J65" s="151">
        <f t="shared" ref="J65" si="34">I65/24.5</f>
        <v>493.75510204081633</v>
      </c>
      <c r="K65" s="150">
        <v>101.6</v>
      </c>
      <c r="L65" s="151">
        <v>11278</v>
      </c>
      <c r="M65" s="151">
        <f t="shared" ref="M65" si="35">L65/25.5</f>
        <v>442.27450980392155</v>
      </c>
      <c r="N65" s="150">
        <v>101.4</v>
      </c>
      <c r="O65" s="151">
        <v>26565</v>
      </c>
      <c r="P65" s="151">
        <f t="shared" ref="P65" si="36">O65/25</f>
        <v>1062.5999999999999</v>
      </c>
      <c r="Q65" s="152">
        <v>100.4</v>
      </c>
    </row>
    <row r="66" spans="2:17" ht="12" customHeight="1">
      <c r="B66" s="1" t="s">
        <v>124</v>
      </c>
      <c r="C66" s="28"/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2:17" ht="12" customHeight="1">
      <c r="B67" s="28" t="s">
        <v>79</v>
      </c>
      <c r="C67" s="28"/>
      <c r="D67" s="29"/>
      <c r="E67" s="30"/>
      <c r="F67" s="30"/>
      <c r="G67" s="30"/>
      <c r="H67" s="30"/>
      <c r="I67" s="30"/>
      <c r="J67" s="30"/>
      <c r="K67" s="30"/>
      <c r="L67" s="30"/>
      <c r="M67" s="30"/>
    </row>
    <row r="68" spans="2:17" ht="12" customHeight="1">
      <c r="B68" s="31" t="s">
        <v>132</v>
      </c>
      <c r="C68" s="31"/>
    </row>
    <row r="69" spans="2:17" ht="12" customHeight="1">
      <c r="B69" s="31" t="s">
        <v>133</v>
      </c>
      <c r="C69" s="31"/>
    </row>
    <row r="70" spans="2:17" ht="12" customHeight="1">
      <c r="B70" s="28"/>
      <c r="C70" s="28"/>
      <c r="D70" s="2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2:17" ht="12" customHeight="1">
      <c r="B71" s="28"/>
      <c r="C71" s="28"/>
      <c r="Q71" s="104" t="s">
        <v>185</v>
      </c>
    </row>
  </sheetData>
  <mergeCells count="6">
    <mergeCell ref="B5:C6"/>
    <mergeCell ref="O5:Q5"/>
    <mergeCell ref="D5:E5"/>
    <mergeCell ref="F5:H5"/>
    <mergeCell ref="I5:K5"/>
    <mergeCell ref="L5:N5"/>
  </mergeCells>
  <phoneticPr fontId="4"/>
  <printOptions horizontalCentered="1"/>
  <pageMargins left="0" right="0" top="0.59055118110236227" bottom="0" header="0.51181102362204722" footer="0.51181102362204722"/>
  <pageSetup paperSize="9" scale="90" orientation="landscape" horizontalDpi="4294967294" verticalDpi="0" r:id="rId1"/>
  <ignoredErrors>
    <ignoredError sqref="B7:C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273" transitionEvaluation="1" codeName="Sheet2">
    <pageSetUpPr fitToPage="1"/>
  </sheetPr>
  <dimension ref="B2:U325"/>
  <sheetViews>
    <sheetView showGridLines="0" tabSelected="1" zoomScaleNormal="100" workbookViewId="0">
      <pane xSplit="3" ySplit="6" topLeftCell="D273" activePane="bottomRight" state="frozen"/>
      <selection activeCell="K45" sqref="K45"/>
      <selection pane="topRight" activeCell="K45" sqref="K45"/>
      <selection pane="bottomLeft" activeCell="K45" sqref="K45"/>
      <selection pane="bottomRight" activeCell="F306" sqref="F306"/>
    </sheetView>
  </sheetViews>
  <sheetFormatPr defaultColWidth="13.5703125" defaultRowHeight="12" customHeight="1"/>
  <cols>
    <col min="1" max="1" width="5.7109375" style="30" customWidth="1"/>
    <col min="2" max="2" width="7.7109375" style="30" customWidth="1"/>
    <col min="3" max="4" width="10.7109375" style="30" customWidth="1"/>
    <col min="5" max="5" width="6.7109375" style="30" customWidth="1"/>
    <col min="6" max="6" width="10.7109375" style="30" customWidth="1"/>
    <col min="7" max="7" width="7.7109375" style="30" customWidth="1"/>
    <col min="8" max="8" width="6.7109375" style="30" customWidth="1"/>
    <col min="9" max="9" width="10.7109375" style="30" customWidth="1"/>
    <col min="10" max="10" width="7.7109375" style="30" customWidth="1"/>
    <col min="11" max="11" width="6.7109375" style="30" customWidth="1"/>
    <col min="12" max="12" width="10.7109375" style="30" customWidth="1"/>
    <col min="13" max="13" width="7.7109375" style="30" customWidth="1"/>
    <col min="14" max="14" width="6.7109375" style="30" customWidth="1"/>
    <col min="15" max="15" width="10.7109375" style="30" customWidth="1"/>
    <col min="16" max="16" width="7.7109375" style="30" customWidth="1"/>
    <col min="17" max="17" width="6.7109375" style="30" customWidth="1"/>
    <col min="18" max="21" width="9" style="30" customWidth="1"/>
    <col min="22" max="16384" width="13.5703125" style="30"/>
  </cols>
  <sheetData>
    <row r="2" spans="2:20" s="3" customFormat="1" ht="15" customHeight="1">
      <c r="B2" s="2" t="s">
        <v>136</v>
      </c>
      <c r="C2" s="2"/>
    </row>
    <row r="3" spans="2:20" s="3" customFormat="1" ht="12" customHeight="1">
      <c r="B3" s="2"/>
      <c r="C3" s="2"/>
    </row>
    <row r="4" spans="2:20" ht="12" customHeight="1">
      <c r="B4" s="6"/>
      <c r="C4" s="6"/>
      <c r="D4" s="6"/>
      <c r="E4" s="7"/>
      <c r="F4" s="8"/>
      <c r="G4" s="8"/>
      <c r="H4" s="8"/>
      <c r="I4" s="8"/>
      <c r="J4" s="8"/>
      <c r="K4" s="8"/>
      <c r="L4" s="8"/>
      <c r="M4" s="8"/>
      <c r="N4" s="9"/>
      <c r="O4" s="6"/>
      <c r="P4" s="6"/>
      <c r="Q4" s="10" t="s">
        <v>1</v>
      </c>
      <c r="R4" s="33"/>
      <c r="S4" s="33"/>
    </row>
    <row r="5" spans="2:20" ht="12" customHeight="1">
      <c r="B5" s="156" t="s">
        <v>122</v>
      </c>
      <c r="C5" s="157"/>
      <c r="D5" s="162" t="s">
        <v>0</v>
      </c>
      <c r="E5" s="163"/>
      <c r="F5" s="164" t="s">
        <v>3</v>
      </c>
      <c r="G5" s="160"/>
      <c r="H5" s="165"/>
      <c r="I5" s="161" t="s">
        <v>4</v>
      </c>
      <c r="J5" s="160"/>
      <c r="K5" s="163"/>
      <c r="L5" s="164" t="s">
        <v>5</v>
      </c>
      <c r="M5" s="160"/>
      <c r="N5" s="165"/>
      <c r="O5" s="160" t="s">
        <v>6</v>
      </c>
      <c r="P5" s="160"/>
      <c r="Q5" s="161"/>
      <c r="R5" s="34"/>
      <c r="S5" s="33"/>
      <c r="T5" s="33"/>
    </row>
    <row r="6" spans="2:20" ht="12" customHeight="1">
      <c r="B6" s="158"/>
      <c r="C6" s="159"/>
      <c r="D6" s="74" t="s">
        <v>14</v>
      </c>
      <c r="E6" s="76" t="s">
        <v>80</v>
      </c>
      <c r="F6" s="77" t="s">
        <v>15</v>
      </c>
      <c r="G6" s="78" t="s">
        <v>14</v>
      </c>
      <c r="H6" s="72" t="s">
        <v>80</v>
      </c>
      <c r="I6" s="75" t="s">
        <v>16</v>
      </c>
      <c r="J6" s="78" t="s">
        <v>14</v>
      </c>
      <c r="K6" s="76" t="s">
        <v>80</v>
      </c>
      <c r="L6" s="77" t="s">
        <v>17</v>
      </c>
      <c r="M6" s="78" t="s">
        <v>14</v>
      </c>
      <c r="N6" s="72" t="s">
        <v>80</v>
      </c>
      <c r="O6" s="75" t="s">
        <v>15</v>
      </c>
      <c r="P6" s="78" t="s">
        <v>14</v>
      </c>
      <c r="Q6" s="73" t="s">
        <v>80</v>
      </c>
      <c r="R6" s="33"/>
      <c r="S6" s="34"/>
      <c r="T6" s="33"/>
    </row>
    <row r="7" spans="2:20" ht="12" hidden="1" customHeight="1">
      <c r="B7" s="79" t="s">
        <v>18</v>
      </c>
      <c r="C7" s="80" t="s">
        <v>123</v>
      </c>
      <c r="D7" s="36">
        <v>936</v>
      </c>
      <c r="E7" s="37">
        <v>97</v>
      </c>
      <c r="F7" s="38">
        <v>13631</v>
      </c>
      <c r="G7" s="38">
        <f>F7/25</f>
        <v>545.24</v>
      </c>
      <c r="H7" s="37">
        <v>99.9</v>
      </c>
      <c r="I7" s="38">
        <v>8658</v>
      </c>
      <c r="J7" s="14">
        <f>I7/24.5</f>
        <v>353.38775510204084</v>
      </c>
      <c r="K7" s="37">
        <v>99.7</v>
      </c>
      <c r="L7" s="38">
        <v>7986</v>
      </c>
      <c r="M7" s="14">
        <f>L7/25.5</f>
        <v>313.1764705882353</v>
      </c>
      <c r="N7" s="37">
        <v>99.7</v>
      </c>
      <c r="O7" s="38">
        <v>19463</v>
      </c>
      <c r="P7" s="14">
        <f>O7/25</f>
        <v>778.52</v>
      </c>
      <c r="Q7" s="39">
        <v>99.9</v>
      </c>
      <c r="R7" s="33"/>
      <c r="S7" s="34"/>
      <c r="T7" s="33"/>
    </row>
    <row r="8" spans="2:20" s="33" customFormat="1" ht="12" hidden="1" customHeight="1">
      <c r="B8" s="81">
        <v>2</v>
      </c>
      <c r="C8" s="82" t="s">
        <v>85</v>
      </c>
      <c r="D8" s="11">
        <v>936</v>
      </c>
      <c r="E8" s="12">
        <v>97.3</v>
      </c>
      <c r="F8" s="13">
        <v>13631</v>
      </c>
      <c r="G8" s="13">
        <f t="shared" ref="G8:G71" si="0">F8/25</f>
        <v>545.24</v>
      </c>
      <c r="H8" s="12">
        <v>99.9</v>
      </c>
      <c r="I8" s="13">
        <v>8658</v>
      </c>
      <c r="J8" s="17">
        <f t="shared" ref="J8:J71" si="1">I8/24.5</f>
        <v>353.38775510204084</v>
      </c>
      <c r="K8" s="12">
        <v>99.7</v>
      </c>
      <c r="L8" s="13">
        <v>7986</v>
      </c>
      <c r="M8" s="17">
        <f t="shared" ref="M8:M71" si="2">L8/25.5</f>
        <v>313.1764705882353</v>
      </c>
      <c r="N8" s="12">
        <v>99.7</v>
      </c>
      <c r="O8" s="13">
        <v>19463</v>
      </c>
      <c r="P8" s="17">
        <f t="shared" ref="P8:P71" si="3">O8/25</f>
        <v>778.52</v>
      </c>
      <c r="Q8" s="15">
        <v>99.9</v>
      </c>
    </row>
    <row r="9" spans="2:20" ht="12" hidden="1" customHeight="1">
      <c r="B9" s="83">
        <v>3</v>
      </c>
      <c r="C9" s="82" t="s">
        <v>35</v>
      </c>
      <c r="D9" s="22">
        <v>936</v>
      </c>
      <c r="E9" s="23">
        <v>97.5</v>
      </c>
      <c r="F9" s="24">
        <v>13631</v>
      </c>
      <c r="G9" s="13">
        <f t="shared" si="0"/>
        <v>545.24</v>
      </c>
      <c r="H9" s="12">
        <v>99.9</v>
      </c>
      <c r="I9" s="13">
        <v>8658</v>
      </c>
      <c r="J9" s="17">
        <f t="shared" si="1"/>
        <v>353.38775510204084</v>
      </c>
      <c r="K9" s="12">
        <v>99.7</v>
      </c>
      <c r="L9" s="13">
        <v>7986</v>
      </c>
      <c r="M9" s="17">
        <f t="shared" si="2"/>
        <v>313.1764705882353</v>
      </c>
      <c r="N9" s="12">
        <v>99.7</v>
      </c>
      <c r="O9" s="13">
        <v>19463</v>
      </c>
      <c r="P9" s="17">
        <f t="shared" si="3"/>
        <v>778.52</v>
      </c>
      <c r="Q9" s="26">
        <v>99.9</v>
      </c>
    </row>
    <row r="10" spans="2:20" ht="12" hidden="1" customHeight="1">
      <c r="B10" s="84">
        <v>4</v>
      </c>
      <c r="C10" s="85" t="s">
        <v>84</v>
      </c>
      <c r="D10" s="27">
        <v>937</v>
      </c>
      <c r="E10" s="18">
        <v>97.9</v>
      </c>
      <c r="F10" s="19">
        <v>13631</v>
      </c>
      <c r="G10" s="19">
        <f t="shared" si="0"/>
        <v>545.24</v>
      </c>
      <c r="H10" s="18">
        <v>99.9</v>
      </c>
      <c r="I10" s="19">
        <v>8658</v>
      </c>
      <c r="J10" s="20">
        <f t="shared" si="1"/>
        <v>353.38775510204084</v>
      </c>
      <c r="K10" s="18">
        <v>99.7</v>
      </c>
      <c r="L10" s="19">
        <v>7986</v>
      </c>
      <c r="M10" s="20">
        <f t="shared" si="2"/>
        <v>313.1764705882353</v>
      </c>
      <c r="N10" s="18">
        <v>99.7</v>
      </c>
      <c r="O10" s="19">
        <v>19463</v>
      </c>
      <c r="P10" s="20">
        <f t="shared" si="3"/>
        <v>778.52</v>
      </c>
      <c r="Q10" s="15">
        <v>99.9</v>
      </c>
    </row>
    <row r="11" spans="2:20" ht="12" hidden="1" customHeight="1">
      <c r="B11" s="81">
        <v>5</v>
      </c>
      <c r="C11" s="82" t="s">
        <v>30</v>
      </c>
      <c r="D11" s="11">
        <v>937</v>
      </c>
      <c r="E11" s="12">
        <v>98.1</v>
      </c>
      <c r="F11" s="13">
        <v>13631</v>
      </c>
      <c r="G11" s="13">
        <f t="shared" si="0"/>
        <v>545.24</v>
      </c>
      <c r="H11" s="12">
        <v>99.9</v>
      </c>
      <c r="I11" s="13">
        <v>8658</v>
      </c>
      <c r="J11" s="17">
        <f t="shared" si="1"/>
        <v>353.38775510204084</v>
      </c>
      <c r="K11" s="12">
        <v>100</v>
      </c>
      <c r="L11" s="13">
        <v>7986</v>
      </c>
      <c r="M11" s="17">
        <f t="shared" si="2"/>
        <v>313.1764705882353</v>
      </c>
      <c r="N11" s="12">
        <v>100</v>
      </c>
      <c r="O11" s="13">
        <v>19463</v>
      </c>
      <c r="P11" s="17">
        <f t="shared" si="3"/>
        <v>778.52</v>
      </c>
      <c r="Q11" s="15">
        <v>99.9</v>
      </c>
    </row>
    <row r="12" spans="2:20" ht="12" hidden="1" customHeight="1">
      <c r="B12" s="81">
        <v>6</v>
      </c>
      <c r="C12" s="82" t="s">
        <v>78</v>
      </c>
      <c r="D12" s="11">
        <v>940</v>
      </c>
      <c r="E12" s="12">
        <v>98.7</v>
      </c>
      <c r="F12" s="13">
        <v>13638</v>
      </c>
      <c r="G12" s="13">
        <f t="shared" si="0"/>
        <v>545.52</v>
      </c>
      <c r="H12" s="12">
        <v>100</v>
      </c>
      <c r="I12" s="13">
        <v>8658</v>
      </c>
      <c r="J12" s="17">
        <f t="shared" si="1"/>
        <v>353.38775510204084</v>
      </c>
      <c r="K12" s="12">
        <v>100</v>
      </c>
      <c r="L12" s="13">
        <v>7986</v>
      </c>
      <c r="M12" s="17">
        <f t="shared" si="2"/>
        <v>313.1764705882353</v>
      </c>
      <c r="N12" s="12">
        <v>100</v>
      </c>
      <c r="O12" s="13">
        <v>19478</v>
      </c>
      <c r="P12" s="17">
        <f t="shared" si="3"/>
        <v>779.12</v>
      </c>
      <c r="Q12" s="15">
        <v>100</v>
      </c>
    </row>
    <row r="13" spans="2:20" ht="12" hidden="1" customHeight="1">
      <c r="B13" s="81">
        <v>7</v>
      </c>
      <c r="C13" s="82" t="s">
        <v>11</v>
      </c>
      <c r="D13" s="11">
        <v>945</v>
      </c>
      <c r="E13" s="12">
        <v>99.4</v>
      </c>
      <c r="F13" s="13">
        <v>13638</v>
      </c>
      <c r="G13" s="13">
        <f t="shared" si="0"/>
        <v>545.52</v>
      </c>
      <c r="H13" s="12">
        <v>100</v>
      </c>
      <c r="I13" s="13">
        <v>8721</v>
      </c>
      <c r="J13" s="17">
        <f t="shared" si="1"/>
        <v>355.9591836734694</v>
      </c>
      <c r="K13" s="12">
        <v>100.7</v>
      </c>
      <c r="L13" s="13">
        <v>8048</v>
      </c>
      <c r="M13" s="17">
        <f t="shared" si="2"/>
        <v>315.60784313725492</v>
      </c>
      <c r="N13" s="12">
        <v>100.8</v>
      </c>
      <c r="O13" s="13">
        <v>19489</v>
      </c>
      <c r="P13" s="17">
        <f t="shared" si="3"/>
        <v>779.56</v>
      </c>
      <c r="Q13" s="15">
        <v>100.1</v>
      </c>
    </row>
    <row r="14" spans="2:20" ht="12" hidden="1" customHeight="1">
      <c r="B14" s="81">
        <v>8</v>
      </c>
      <c r="C14" s="82" t="s">
        <v>12</v>
      </c>
      <c r="D14" s="11">
        <v>947</v>
      </c>
      <c r="E14" s="12">
        <v>99.9</v>
      </c>
      <c r="F14" s="13">
        <v>13638</v>
      </c>
      <c r="G14" s="13">
        <f t="shared" si="0"/>
        <v>545.52</v>
      </c>
      <c r="H14" s="12">
        <v>100.1</v>
      </c>
      <c r="I14" s="13">
        <v>8783</v>
      </c>
      <c r="J14" s="17">
        <f t="shared" si="1"/>
        <v>358.48979591836735</v>
      </c>
      <c r="K14" s="12">
        <v>101.4</v>
      </c>
      <c r="L14" s="13">
        <v>8095</v>
      </c>
      <c r="M14" s="17">
        <f t="shared" si="2"/>
        <v>317.45098039215685</v>
      </c>
      <c r="N14" s="12">
        <v>101.4</v>
      </c>
      <c r="O14" s="13">
        <v>19504</v>
      </c>
      <c r="P14" s="17">
        <f t="shared" si="3"/>
        <v>780.16</v>
      </c>
      <c r="Q14" s="15">
        <v>100.2</v>
      </c>
    </row>
    <row r="15" spans="2:20" ht="12" hidden="1" customHeight="1">
      <c r="B15" s="81">
        <v>9</v>
      </c>
      <c r="C15" s="82" t="s">
        <v>13</v>
      </c>
      <c r="D15" s="11">
        <v>948</v>
      </c>
      <c r="E15" s="12">
        <v>100.2</v>
      </c>
      <c r="F15" s="13">
        <v>13638</v>
      </c>
      <c r="G15" s="13">
        <f t="shared" si="0"/>
        <v>545.52</v>
      </c>
      <c r="H15" s="12">
        <v>100.1</v>
      </c>
      <c r="I15" s="13">
        <v>8783</v>
      </c>
      <c r="J15" s="17">
        <f t="shared" si="1"/>
        <v>358.48979591836735</v>
      </c>
      <c r="K15" s="12">
        <v>101.4</v>
      </c>
      <c r="L15" s="13">
        <v>8095</v>
      </c>
      <c r="M15" s="17">
        <f t="shared" si="2"/>
        <v>317.45098039215685</v>
      </c>
      <c r="N15" s="12">
        <v>101.4</v>
      </c>
      <c r="O15" s="13">
        <v>19504</v>
      </c>
      <c r="P15" s="17">
        <f t="shared" si="3"/>
        <v>780.16</v>
      </c>
      <c r="Q15" s="15">
        <v>100.2</v>
      </c>
    </row>
    <row r="16" spans="2:20" ht="12" hidden="1" customHeight="1">
      <c r="B16" s="81">
        <v>10</v>
      </c>
      <c r="C16" s="82" t="s">
        <v>8</v>
      </c>
      <c r="D16" s="11">
        <v>949</v>
      </c>
      <c r="E16" s="12">
        <v>100.7</v>
      </c>
      <c r="F16" s="13">
        <v>13638</v>
      </c>
      <c r="G16" s="13">
        <f t="shared" si="0"/>
        <v>545.52</v>
      </c>
      <c r="H16" s="12">
        <v>100.1</v>
      </c>
      <c r="I16" s="13">
        <v>8783</v>
      </c>
      <c r="J16" s="17">
        <f t="shared" si="1"/>
        <v>358.48979591836735</v>
      </c>
      <c r="K16" s="12">
        <v>101.4</v>
      </c>
      <c r="L16" s="13">
        <v>8095</v>
      </c>
      <c r="M16" s="17">
        <f t="shared" si="2"/>
        <v>317.45098039215685</v>
      </c>
      <c r="N16" s="12">
        <v>101.4</v>
      </c>
      <c r="O16" s="13">
        <v>19513</v>
      </c>
      <c r="P16" s="17">
        <f t="shared" si="3"/>
        <v>780.52</v>
      </c>
      <c r="Q16" s="15">
        <v>100.2</v>
      </c>
    </row>
    <row r="17" spans="2:20" ht="12" hidden="1" customHeight="1">
      <c r="B17" s="81">
        <v>11</v>
      </c>
      <c r="C17" s="82" t="s">
        <v>9</v>
      </c>
      <c r="D17" s="11">
        <v>949</v>
      </c>
      <c r="E17" s="12">
        <v>101</v>
      </c>
      <c r="F17" s="13">
        <v>13634</v>
      </c>
      <c r="G17" s="13">
        <f t="shared" si="0"/>
        <v>545.36</v>
      </c>
      <c r="H17" s="12">
        <v>100</v>
      </c>
      <c r="I17" s="13">
        <v>8783</v>
      </c>
      <c r="J17" s="17">
        <f t="shared" si="1"/>
        <v>358.48979591836735</v>
      </c>
      <c r="K17" s="12">
        <v>101.4</v>
      </c>
      <c r="L17" s="13">
        <v>8095</v>
      </c>
      <c r="M17" s="17">
        <f t="shared" si="2"/>
        <v>317.45098039215685</v>
      </c>
      <c r="N17" s="12">
        <v>101.4</v>
      </c>
      <c r="O17" s="13">
        <v>19526</v>
      </c>
      <c r="P17" s="17">
        <f t="shared" si="3"/>
        <v>781.04</v>
      </c>
      <c r="Q17" s="15">
        <v>100.3</v>
      </c>
    </row>
    <row r="18" spans="2:20" ht="12" hidden="1" customHeight="1">
      <c r="B18" s="81">
        <v>12</v>
      </c>
      <c r="C18" s="82" t="s">
        <v>10</v>
      </c>
      <c r="D18" s="11">
        <v>949</v>
      </c>
      <c r="E18" s="12">
        <v>101.4</v>
      </c>
      <c r="F18" s="13">
        <v>13636</v>
      </c>
      <c r="G18" s="13">
        <f t="shared" si="0"/>
        <v>545.44000000000005</v>
      </c>
      <c r="H18" s="12">
        <v>100</v>
      </c>
      <c r="I18" s="13">
        <v>8774</v>
      </c>
      <c r="J18" s="17">
        <f t="shared" si="1"/>
        <v>358.12244897959181</v>
      </c>
      <c r="K18" s="12">
        <v>101.4</v>
      </c>
      <c r="L18" s="13">
        <v>8095</v>
      </c>
      <c r="M18" s="17">
        <f t="shared" si="2"/>
        <v>317.45098039215685</v>
      </c>
      <c r="N18" s="12">
        <v>101.4</v>
      </c>
      <c r="O18" s="13">
        <v>19522</v>
      </c>
      <c r="P18" s="17">
        <f t="shared" si="3"/>
        <v>780.88</v>
      </c>
      <c r="Q18" s="15">
        <v>100.3</v>
      </c>
    </row>
    <row r="19" spans="2:20" ht="12" hidden="1" customHeight="1">
      <c r="B19" s="81" t="s">
        <v>19</v>
      </c>
      <c r="C19" s="82" t="s">
        <v>86</v>
      </c>
      <c r="D19" s="11">
        <v>950</v>
      </c>
      <c r="E19" s="12">
        <v>101.5</v>
      </c>
      <c r="F19" s="13">
        <v>13631</v>
      </c>
      <c r="G19" s="13">
        <f t="shared" si="0"/>
        <v>545.24</v>
      </c>
      <c r="H19" s="12">
        <v>100</v>
      </c>
      <c r="I19" s="13">
        <v>8748</v>
      </c>
      <c r="J19" s="17">
        <f t="shared" si="1"/>
        <v>357.0612244897959</v>
      </c>
      <c r="K19" s="12">
        <v>101</v>
      </c>
      <c r="L19" s="13">
        <v>8072</v>
      </c>
      <c r="M19" s="17">
        <f t="shared" si="2"/>
        <v>316.54901960784315</v>
      </c>
      <c r="N19" s="12">
        <v>101.1</v>
      </c>
      <c r="O19" s="13">
        <v>19513</v>
      </c>
      <c r="P19" s="17">
        <f t="shared" si="3"/>
        <v>780.52</v>
      </c>
      <c r="Q19" s="15">
        <v>100.3</v>
      </c>
      <c r="R19" s="33"/>
      <c r="S19" s="33"/>
      <c r="T19" s="33"/>
    </row>
    <row r="20" spans="2:20" s="33" customFormat="1" ht="12" hidden="1" customHeight="1">
      <c r="B20" s="81">
        <v>2</v>
      </c>
      <c r="C20" s="82" t="s">
        <v>85</v>
      </c>
      <c r="D20" s="11">
        <v>950</v>
      </c>
      <c r="E20" s="12">
        <v>101.5</v>
      </c>
      <c r="F20" s="13">
        <v>13627</v>
      </c>
      <c r="G20" s="13">
        <f t="shared" si="0"/>
        <v>545.08000000000004</v>
      </c>
      <c r="H20" s="12">
        <v>100</v>
      </c>
      <c r="I20" s="13">
        <v>8739</v>
      </c>
      <c r="J20" s="17">
        <f t="shared" si="1"/>
        <v>356.69387755102042</v>
      </c>
      <c r="K20" s="12">
        <v>100.9</v>
      </c>
      <c r="L20" s="13">
        <v>8072</v>
      </c>
      <c r="M20" s="17">
        <f t="shared" si="2"/>
        <v>316.54901960784315</v>
      </c>
      <c r="N20" s="12">
        <v>101.1</v>
      </c>
      <c r="O20" s="13">
        <v>19513</v>
      </c>
      <c r="P20" s="17">
        <f t="shared" si="3"/>
        <v>780.52</v>
      </c>
      <c r="Q20" s="15">
        <v>100.3</v>
      </c>
    </row>
    <row r="21" spans="2:20" ht="12" hidden="1" customHeight="1">
      <c r="B21" s="83">
        <v>3</v>
      </c>
      <c r="C21" s="86" t="s">
        <v>35</v>
      </c>
      <c r="D21" s="22">
        <v>948</v>
      </c>
      <c r="E21" s="23">
        <v>101.3</v>
      </c>
      <c r="F21" s="24">
        <v>13627</v>
      </c>
      <c r="G21" s="24">
        <f t="shared" si="0"/>
        <v>545.08000000000004</v>
      </c>
      <c r="H21" s="23">
        <v>100</v>
      </c>
      <c r="I21" s="24">
        <v>8739</v>
      </c>
      <c r="J21" s="25">
        <f t="shared" si="1"/>
        <v>356.69387755102042</v>
      </c>
      <c r="K21" s="23">
        <v>100.9</v>
      </c>
      <c r="L21" s="24">
        <v>8072</v>
      </c>
      <c r="M21" s="25">
        <f t="shared" si="2"/>
        <v>316.54901960784315</v>
      </c>
      <c r="N21" s="23">
        <v>101.1</v>
      </c>
      <c r="O21" s="24">
        <v>19532</v>
      </c>
      <c r="P21" s="25">
        <f t="shared" si="3"/>
        <v>781.28</v>
      </c>
      <c r="Q21" s="26">
        <v>100.4</v>
      </c>
    </row>
    <row r="22" spans="2:20" ht="12" hidden="1" customHeight="1">
      <c r="B22" s="84">
        <v>4</v>
      </c>
      <c r="C22" s="85" t="s">
        <v>84</v>
      </c>
      <c r="D22" s="27">
        <v>950</v>
      </c>
      <c r="E22" s="18">
        <v>101.4</v>
      </c>
      <c r="F22" s="19">
        <v>13624</v>
      </c>
      <c r="G22" s="13">
        <f t="shared" si="0"/>
        <v>544.96</v>
      </c>
      <c r="H22" s="12">
        <v>99.9</v>
      </c>
      <c r="I22" s="13">
        <v>8686</v>
      </c>
      <c r="J22" s="17">
        <f t="shared" si="1"/>
        <v>354.53061224489795</v>
      </c>
      <c r="K22" s="12">
        <v>100.3</v>
      </c>
      <c r="L22" s="13">
        <v>8072</v>
      </c>
      <c r="M22" s="17">
        <f t="shared" si="2"/>
        <v>316.54901960784315</v>
      </c>
      <c r="N22" s="12">
        <v>101.1</v>
      </c>
      <c r="O22" s="13">
        <v>19525</v>
      </c>
      <c r="P22" s="17">
        <f t="shared" si="3"/>
        <v>781</v>
      </c>
      <c r="Q22" s="21">
        <v>100.3</v>
      </c>
    </row>
    <row r="23" spans="2:20" ht="12" hidden="1" customHeight="1">
      <c r="B23" s="81">
        <v>5</v>
      </c>
      <c r="C23" s="82" t="s">
        <v>30</v>
      </c>
      <c r="D23" s="11">
        <v>950</v>
      </c>
      <c r="E23" s="12">
        <v>101.4</v>
      </c>
      <c r="F23" s="13">
        <v>13622</v>
      </c>
      <c r="G23" s="13">
        <f t="shared" si="0"/>
        <v>544.88</v>
      </c>
      <c r="H23" s="12">
        <v>99.9</v>
      </c>
      <c r="I23" s="13">
        <v>8686</v>
      </c>
      <c r="J23" s="17">
        <f t="shared" si="1"/>
        <v>354.53061224489795</v>
      </c>
      <c r="K23" s="12">
        <v>100.3</v>
      </c>
      <c r="L23" s="13">
        <v>8072</v>
      </c>
      <c r="M23" s="17">
        <f t="shared" si="2"/>
        <v>316.54901960784315</v>
      </c>
      <c r="N23" s="12">
        <v>101.1</v>
      </c>
      <c r="O23" s="13">
        <v>19526</v>
      </c>
      <c r="P23" s="17">
        <f t="shared" si="3"/>
        <v>781.04</v>
      </c>
      <c r="Q23" s="15">
        <v>100.3</v>
      </c>
    </row>
    <row r="24" spans="2:20" ht="12" hidden="1" customHeight="1">
      <c r="B24" s="81">
        <v>6</v>
      </c>
      <c r="C24" s="82" t="s">
        <v>78</v>
      </c>
      <c r="D24" s="11">
        <v>950</v>
      </c>
      <c r="E24" s="12">
        <v>101.1</v>
      </c>
      <c r="F24" s="13">
        <v>13621</v>
      </c>
      <c r="G24" s="13">
        <f t="shared" si="0"/>
        <v>544.84</v>
      </c>
      <c r="H24" s="12">
        <v>99.9</v>
      </c>
      <c r="I24" s="13">
        <v>8678</v>
      </c>
      <c r="J24" s="17">
        <f t="shared" si="1"/>
        <v>354.20408163265307</v>
      </c>
      <c r="K24" s="12">
        <v>100.2</v>
      </c>
      <c r="L24" s="13">
        <v>8072</v>
      </c>
      <c r="M24" s="17">
        <f t="shared" si="2"/>
        <v>316.54901960784315</v>
      </c>
      <c r="N24" s="12">
        <v>101.1</v>
      </c>
      <c r="O24" s="13">
        <v>19523</v>
      </c>
      <c r="P24" s="17">
        <f t="shared" si="3"/>
        <v>780.92</v>
      </c>
      <c r="Q24" s="15">
        <v>100.2</v>
      </c>
    </row>
    <row r="25" spans="2:20" ht="12" hidden="1" customHeight="1">
      <c r="B25" s="81">
        <v>7</v>
      </c>
      <c r="C25" s="82" t="s">
        <v>11</v>
      </c>
      <c r="D25" s="11">
        <v>949</v>
      </c>
      <c r="E25" s="12">
        <v>100.4</v>
      </c>
      <c r="F25" s="13">
        <v>13613</v>
      </c>
      <c r="G25" s="13">
        <f t="shared" si="0"/>
        <v>544.52</v>
      </c>
      <c r="H25" s="12">
        <v>99.8</v>
      </c>
      <c r="I25" s="13">
        <v>8678</v>
      </c>
      <c r="J25" s="17">
        <f t="shared" si="1"/>
        <v>354.20408163265307</v>
      </c>
      <c r="K25" s="12">
        <v>99.5</v>
      </c>
      <c r="L25" s="13">
        <v>8072</v>
      </c>
      <c r="M25" s="17">
        <f t="shared" si="2"/>
        <v>316.54901960784315</v>
      </c>
      <c r="N25" s="12">
        <v>100.3</v>
      </c>
      <c r="O25" s="13">
        <v>19523</v>
      </c>
      <c r="P25" s="17">
        <f t="shared" si="3"/>
        <v>780.92</v>
      </c>
      <c r="Q25" s="15">
        <v>100.2</v>
      </c>
    </row>
    <row r="26" spans="2:20" ht="12" hidden="1" customHeight="1">
      <c r="B26" s="81">
        <v>8</v>
      </c>
      <c r="C26" s="82" t="s">
        <v>12</v>
      </c>
      <c r="D26" s="11">
        <v>950</v>
      </c>
      <c r="E26" s="12">
        <v>100.3</v>
      </c>
      <c r="F26" s="13">
        <v>13609</v>
      </c>
      <c r="G26" s="13">
        <f t="shared" si="0"/>
        <v>544.36</v>
      </c>
      <c r="H26" s="12">
        <v>99.8</v>
      </c>
      <c r="I26" s="13">
        <v>8678</v>
      </c>
      <c r="J26" s="17">
        <f t="shared" si="1"/>
        <v>354.20408163265307</v>
      </c>
      <c r="K26" s="12">
        <v>98.8</v>
      </c>
      <c r="L26" s="13">
        <v>8072</v>
      </c>
      <c r="M26" s="17">
        <f t="shared" si="2"/>
        <v>316.54901960784315</v>
      </c>
      <c r="N26" s="12">
        <v>99.7</v>
      </c>
      <c r="O26" s="13">
        <v>19523</v>
      </c>
      <c r="P26" s="17">
        <f t="shared" si="3"/>
        <v>780.92</v>
      </c>
      <c r="Q26" s="15">
        <v>100.1</v>
      </c>
    </row>
    <row r="27" spans="2:20" ht="12" hidden="1" customHeight="1">
      <c r="B27" s="81">
        <v>9</v>
      </c>
      <c r="C27" s="82" t="s">
        <v>13</v>
      </c>
      <c r="D27" s="11">
        <v>950</v>
      </c>
      <c r="E27" s="12">
        <v>100.2</v>
      </c>
      <c r="F27" s="13">
        <v>13607</v>
      </c>
      <c r="G27" s="13">
        <f t="shared" si="0"/>
        <v>544.28</v>
      </c>
      <c r="H27" s="12">
        <v>99.8</v>
      </c>
      <c r="I27" s="13">
        <v>8678</v>
      </c>
      <c r="J27" s="17">
        <f t="shared" si="1"/>
        <v>354.20408163265307</v>
      </c>
      <c r="K27" s="12">
        <v>98.8</v>
      </c>
      <c r="L27" s="13">
        <v>8072</v>
      </c>
      <c r="M27" s="17">
        <f t="shared" si="2"/>
        <v>316.54901960784315</v>
      </c>
      <c r="N27" s="12">
        <v>99.7</v>
      </c>
      <c r="O27" s="13">
        <v>19523</v>
      </c>
      <c r="P27" s="17">
        <f t="shared" si="3"/>
        <v>780.92</v>
      </c>
      <c r="Q27" s="15">
        <v>100.1</v>
      </c>
    </row>
    <row r="28" spans="2:20" ht="12" hidden="1" customHeight="1">
      <c r="B28" s="81">
        <v>10</v>
      </c>
      <c r="C28" s="82" t="s">
        <v>8</v>
      </c>
      <c r="D28" s="11">
        <v>950</v>
      </c>
      <c r="E28" s="12">
        <v>100.1</v>
      </c>
      <c r="F28" s="13">
        <v>13600</v>
      </c>
      <c r="G28" s="13">
        <f t="shared" si="0"/>
        <v>544</v>
      </c>
      <c r="H28" s="12">
        <v>99.7</v>
      </c>
      <c r="I28" s="13">
        <v>8678</v>
      </c>
      <c r="J28" s="17">
        <f t="shared" si="1"/>
        <v>354.20408163265307</v>
      </c>
      <c r="K28" s="12">
        <v>98.8</v>
      </c>
      <c r="L28" s="13">
        <v>8072</v>
      </c>
      <c r="M28" s="17">
        <f t="shared" si="2"/>
        <v>316.54901960784315</v>
      </c>
      <c r="N28" s="12">
        <v>99.7</v>
      </c>
      <c r="O28" s="13">
        <v>19523</v>
      </c>
      <c r="P28" s="17">
        <f t="shared" si="3"/>
        <v>780.92</v>
      </c>
      <c r="Q28" s="15">
        <v>100.1</v>
      </c>
    </row>
    <row r="29" spans="2:20" ht="12" hidden="1" customHeight="1">
      <c r="B29" s="81">
        <v>11</v>
      </c>
      <c r="C29" s="82" t="s">
        <v>9</v>
      </c>
      <c r="D29" s="11">
        <v>950</v>
      </c>
      <c r="E29" s="12">
        <v>100.1</v>
      </c>
      <c r="F29" s="13">
        <v>13585</v>
      </c>
      <c r="G29" s="13">
        <f t="shared" si="0"/>
        <v>543.4</v>
      </c>
      <c r="H29" s="12">
        <v>99.6</v>
      </c>
      <c r="I29" s="13">
        <v>8678</v>
      </c>
      <c r="J29" s="17">
        <f t="shared" si="1"/>
        <v>354.20408163265307</v>
      </c>
      <c r="K29" s="12">
        <v>98.8</v>
      </c>
      <c r="L29" s="13">
        <v>8072</v>
      </c>
      <c r="M29" s="17">
        <f t="shared" si="2"/>
        <v>316.54901960784315</v>
      </c>
      <c r="N29" s="12">
        <v>99.7</v>
      </c>
      <c r="O29" s="13">
        <v>19523</v>
      </c>
      <c r="P29" s="17">
        <f t="shared" si="3"/>
        <v>780.92</v>
      </c>
      <c r="Q29" s="15">
        <v>100</v>
      </c>
    </row>
    <row r="30" spans="2:20" ht="12" hidden="1" customHeight="1">
      <c r="B30" s="81">
        <v>12</v>
      </c>
      <c r="C30" s="82" t="s">
        <v>10</v>
      </c>
      <c r="D30" s="11">
        <v>952</v>
      </c>
      <c r="E30" s="12">
        <v>100.3</v>
      </c>
      <c r="F30" s="13">
        <v>13575</v>
      </c>
      <c r="G30" s="13">
        <f t="shared" si="0"/>
        <v>543</v>
      </c>
      <c r="H30" s="12">
        <v>99.6</v>
      </c>
      <c r="I30" s="13">
        <v>8678</v>
      </c>
      <c r="J30" s="17">
        <f t="shared" si="1"/>
        <v>354.20408163265307</v>
      </c>
      <c r="K30" s="12">
        <v>98.9</v>
      </c>
      <c r="L30" s="13">
        <v>8072</v>
      </c>
      <c r="M30" s="17">
        <f t="shared" si="2"/>
        <v>316.54901960784315</v>
      </c>
      <c r="N30" s="12">
        <v>99.7</v>
      </c>
      <c r="O30" s="13">
        <v>19523</v>
      </c>
      <c r="P30" s="17">
        <f t="shared" si="3"/>
        <v>780.92</v>
      </c>
      <c r="Q30" s="15">
        <v>100</v>
      </c>
    </row>
    <row r="31" spans="2:20" s="33" customFormat="1" ht="12" hidden="1" customHeight="1">
      <c r="B31" s="81" t="s">
        <v>20</v>
      </c>
      <c r="C31" s="82" t="s">
        <v>87</v>
      </c>
      <c r="D31" s="11">
        <v>951</v>
      </c>
      <c r="E31" s="12">
        <v>100.1</v>
      </c>
      <c r="F31" s="13">
        <v>13565</v>
      </c>
      <c r="G31" s="13">
        <f t="shared" si="0"/>
        <v>542.6</v>
      </c>
      <c r="H31" s="12">
        <v>99.5</v>
      </c>
      <c r="I31" s="13">
        <v>8678</v>
      </c>
      <c r="J31" s="17">
        <f t="shared" si="1"/>
        <v>354.20408163265307</v>
      </c>
      <c r="K31" s="12">
        <v>99.2</v>
      </c>
      <c r="L31" s="13">
        <v>8072</v>
      </c>
      <c r="M31" s="17">
        <f t="shared" si="2"/>
        <v>316.54901960784315</v>
      </c>
      <c r="N31" s="12">
        <v>100</v>
      </c>
      <c r="O31" s="13">
        <v>19491</v>
      </c>
      <c r="P31" s="17">
        <f t="shared" si="3"/>
        <v>779.64</v>
      </c>
      <c r="Q31" s="15">
        <v>99.9</v>
      </c>
    </row>
    <row r="32" spans="2:20" s="33" customFormat="1" ht="12" hidden="1" customHeight="1">
      <c r="B32" s="81">
        <v>2</v>
      </c>
      <c r="C32" s="82" t="s">
        <v>85</v>
      </c>
      <c r="D32" s="11">
        <v>953</v>
      </c>
      <c r="E32" s="12">
        <v>100.3</v>
      </c>
      <c r="F32" s="13">
        <v>13564</v>
      </c>
      <c r="G32" s="13">
        <f t="shared" si="0"/>
        <v>542.55999999999995</v>
      </c>
      <c r="H32" s="12">
        <v>99.5</v>
      </c>
      <c r="I32" s="13">
        <v>8673</v>
      </c>
      <c r="J32" s="17">
        <f t="shared" si="1"/>
        <v>354</v>
      </c>
      <c r="K32" s="12">
        <v>99.2</v>
      </c>
      <c r="L32" s="13">
        <v>8072</v>
      </c>
      <c r="M32" s="17">
        <f t="shared" si="2"/>
        <v>316.54901960784315</v>
      </c>
      <c r="N32" s="12">
        <v>100</v>
      </c>
      <c r="O32" s="13">
        <v>19491</v>
      </c>
      <c r="P32" s="17">
        <f t="shared" si="3"/>
        <v>779.64</v>
      </c>
      <c r="Q32" s="15">
        <v>99.9</v>
      </c>
    </row>
    <row r="33" spans="2:18" ht="12" hidden="1" customHeight="1">
      <c r="B33" s="83">
        <v>3</v>
      </c>
      <c r="C33" s="86" t="s">
        <v>35</v>
      </c>
      <c r="D33" s="22">
        <v>953</v>
      </c>
      <c r="E33" s="23">
        <v>100.5</v>
      </c>
      <c r="F33" s="24">
        <v>13555</v>
      </c>
      <c r="G33" s="13">
        <f t="shared" si="0"/>
        <v>542.20000000000005</v>
      </c>
      <c r="H33" s="12">
        <v>99.5</v>
      </c>
      <c r="I33" s="13">
        <v>8673</v>
      </c>
      <c r="J33" s="17">
        <f t="shared" si="1"/>
        <v>354</v>
      </c>
      <c r="K33" s="12">
        <v>99.2</v>
      </c>
      <c r="L33" s="13">
        <v>8072</v>
      </c>
      <c r="M33" s="17">
        <f t="shared" si="2"/>
        <v>316.54901960784315</v>
      </c>
      <c r="N33" s="12">
        <v>100</v>
      </c>
      <c r="O33" s="13">
        <v>19491</v>
      </c>
      <c r="P33" s="17">
        <f t="shared" si="3"/>
        <v>779.64</v>
      </c>
      <c r="Q33" s="26">
        <v>99.8</v>
      </c>
    </row>
    <row r="34" spans="2:18" ht="12" hidden="1" customHeight="1">
      <c r="B34" s="84">
        <v>4</v>
      </c>
      <c r="C34" s="85" t="s">
        <v>84</v>
      </c>
      <c r="D34" s="27">
        <v>955</v>
      </c>
      <c r="E34" s="18">
        <v>100.5</v>
      </c>
      <c r="F34" s="19">
        <v>13554</v>
      </c>
      <c r="G34" s="19">
        <f t="shared" si="0"/>
        <v>542.16</v>
      </c>
      <c r="H34" s="18">
        <v>99.5</v>
      </c>
      <c r="I34" s="19">
        <v>8673</v>
      </c>
      <c r="J34" s="20">
        <f t="shared" si="1"/>
        <v>354</v>
      </c>
      <c r="K34" s="18">
        <v>99.9</v>
      </c>
      <c r="L34" s="19">
        <v>8072</v>
      </c>
      <c r="M34" s="20">
        <f t="shared" si="2"/>
        <v>316.54901960784315</v>
      </c>
      <c r="N34" s="18">
        <v>100</v>
      </c>
      <c r="O34" s="19">
        <v>19491</v>
      </c>
      <c r="P34" s="20">
        <f t="shared" si="3"/>
        <v>779.64</v>
      </c>
      <c r="Q34" s="21">
        <v>99.8</v>
      </c>
    </row>
    <row r="35" spans="2:18" ht="12" hidden="1" customHeight="1">
      <c r="B35" s="81">
        <v>5</v>
      </c>
      <c r="C35" s="82" t="s">
        <v>30</v>
      </c>
      <c r="D35" s="11">
        <v>955</v>
      </c>
      <c r="E35" s="12">
        <v>100.5</v>
      </c>
      <c r="F35" s="13">
        <v>13551</v>
      </c>
      <c r="G35" s="13">
        <f t="shared" si="0"/>
        <v>542.04</v>
      </c>
      <c r="H35" s="12">
        <v>99.5</v>
      </c>
      <c r="I35" s="13">
        <v>8673</v>
      </c>
      <c r="J35" s="17">
        <f t="shared" si="1"/>
        <v>354</v>
      </c>
      <c r="K35" s="12">
        <v>99.9</v>
      </c>
      <c r="L35" s="13">
        <v>8072</v>
      </c>
      <c r="M35" s="17">
        <f t="shared" si="2"/>
        <v>316.54901960784315</v>
      </c>
      <c r="N35" s="12">
        <v>100</v>
      </c>
      <c r="O35" s="13">
        <v>19491</v>
      </c>
      <c r="P35" s="17">
        <f t="shared" si="3"/>
        <v>779.64</v>
      </c>
      <c r="Q35" s="15">
        <v>99.8</v>
      </c>
    </row>
    <row r="36" spans="2:18" ht="12" hidden="1" customHeight="1">
      <c r="B36" s="81">
        <v>6</v>
      </c>
      <c r="C36" s="82" t="s">
        <v>78</v>
      </c>
      <c r="D36" s="11">
        <v>957</v>
      </c>
      <c r="E36" s="12">
        <v>100.7</v>
      </c>
      <c r="F36" s="13">
        <v>13551</v>
      </c>
      <c r="G36" s="13">
        <f t="shared" si="0"/>
        <v>542.04</v>
      </c>
      <c r="H36" s="12">
        <v>99.5</v>
      </c>
      <c r="I36" s="13">
        <v>8673</v>
      </c>
      <c r="J36" s="17">
        <f t="shared" si="1"/>
        <v>354</v>
      </c>
      <c r="K36" s="12">
        <v>99.9</v>
      </c>
      <c r="L36" s="13">
        <v>8072</v>
      </c>
      <c r="M36" s="17">
        <f t="shared" si="2"/>
        <v>316.54901960784315</v>
      </c>
      <c r="N36" s="12">
        <v>100</v>
      </c>
      <c r="O36" s="13">
        <v>19491</v>
      </c>
      <c r="P36" s="17">
        <f t="shared" si="3"/>
        <v>779.64</v>
      </c>
      <c r="Q36" s="15">
        <v>99.8</v>
      </c>
    </row>
    <row r="37" spans="2:18" ht="12" hidden="1" customHeight="1">
      <c r="B37" s="81">
        <v>7</v>
      </c>
      <c r="C37" s="82" t="s">
        <v>11</v>
      </c>
      <c r="D37" s="11">
        <v>960</v>
      </c>
      <c r="E37" s="12">
        <v>101.2</v>
      </c>
      <c r="F37" s="13">
        <v>13549</v>
      </c>
      <c r="G37" s="13">
        <f t="shared" si="0"/>
        <v>541.96</v>
      </c>
      <c r="H37" s="12">
        <v>99.5</v>
      </c>
      <c r="I37" s="13">
        <v>8673</v>
      </c>
      <c r="J37" s="17">
        <f t="shared" si="1"/>
        <v>354</v>
      </c>
      <c r="K37" s="12">
        <v>99.9</v>
      </c>
      <c r="L37" s="13">
        <v>8072</v>
      </c>
      <c r="M37" s="17">
        <f t="shared" si="2"/>
        <v>316.54901960784315</v>
      </c>
      <c r="N37" s="12">
        <v>100</v>
      </c>
      <c r="O37" s="13">
        <v>19493</v>
      </c>
      <c r="P37" s="17">
        <f t="shared" si="3"/>
        <v>779.72</v>
      </c>
      <c r="Q37" s="15">
        <v>99.8</v>
      </c>
    </row>
    <row r="38" spans="2:18" ht="12" hidden="1" customHeight="1">
      <c r="B38" s="81">
        <v>8</v>
      </c>
      <c r="C38" s="82" t="s">
        <v>12</v>
      </c>
      <c r="D38" s="11">
        <v>960</v>
      </c>
      <c r="E38" s="12">
        <v>101.1</v>
      </c>
      <c r="F38" s="13">
        <v>13545</v>
      </c>
      <c r="G38" s="13">
        <f t="shared" si="0"/>
        <v>541.79999999999995</v>
      </c>
      <c r="H38" s="12">
        <v>99.5</v>
      </c>
      <c r="I38" s="13">
        <v>8678</v>
      </c>
      <c r="J38" s="17">
        <f t="shared" si="1"/>
        <v>354.20408163265307</v>
      </c>
      <c r="K38" s="12">
        <v>100</v>
      </c>
      <c r="L38" s="13">
        <v>8072</v>
      </c>
      <c r="M38" s="17">
        <f t="shared" si="2"/>
        <v>316.54901960784315</v>
      </c>
      <c r="N38" s="12">
        <v>100</v>
      </c>
      <c r="O38" s="13">
        <v>19493</v>
      </c>
      <c r="P38" s="17">
        <f t="shared" si="3"/>
        <v>779.72</v>
      </c>
      <c r="Q38" s="15">
        <v>99.8</v>
      </c>
    </row>
    <row r="39" spans="2:18" ht="12" hidden="1" customHeight="1">
      <c r="B39" s="81">
        <v>9</v>
      </c>
      <c r="C39" s="82" t="s">
        <v>13</v>
      </c>
      <c r="D39" s="11">
        <v>961</v>
      </c>
      <c r="E39" s="12">
        <v>101.2</v>
      </c>
      <c r="F39" s="13">
        <v>13545</v>
      </c>
      <c r="G39" s="13">
        <f t="shared" si="0"/>
        <v>541.79999999999995</v>
      </c>
      <c r="H39" s="12">
        <v>99.5</v>
      </c>
      <c r="I39" s="13">
        <v>8682</v>
      </c>
      <c r="J39" s="17">
        <f t="shared" si="1"/>
        <v>354.36734693877548</v>
      </c>
      <c r="K39" s="12">
        <v>100</v>
      </c>
      <c r="L39" s="13">
        <v>8072</v>
      </c>
      <c r="M39" s="17">
        <f t="shared" si="2"/>
        <v>316.54901960784315</v>
      </c>
      <c r="N39" s="12">
        <v>100</v>
      </c>
      <c r="O39" s="13">
        <v>19490</v>
      </c>
      <c r="P39" s="17">
        <f t="shared" si="3"/>
        <v>779.6</v>
      </c>
      <c r="Q39" s="15">
        <v>99.8</v>
      </c>
    </row>
    <row r="40" spans="2:18" ht="12" hidden="1" customHeight="1">
      <c r="B40" s="81">
        <v>10</v>
      </c>
      <c r="C40" s="82" t="s">
        <v>8</v>
      </c>
      <c r="D40" s="11">
        <v>961</v>
      </c>
      <c r="E40" s="12">
        <v>101.2</v>
      </c>
      <c r="F40" s="13">
        <v>13542</v>
      </c>
      <c r="G40" s="13">
        <f t="shared" si="0"/>
        <v>541.67999999999995</v>
      </c>
      <c r="H40" s="12">
        <v>99.6</v>
      </c>
      <c r="I40" s="13">
        <v>8682</v>
      </c>
      <c r="J40" s="17">
        <f t="shared" si="1"/>
        <v>354.36734693877548</v>
      </c>
      <c r="K40" s="12">
        <v>100</v>
      </c>
      <c r="L40" s="13">
        <v>8072</v>
      </c>
      <c r="M40" s="17">
        <f t="shared" si="2"/>
        <v>316.54901960784315</v>
      </c>
      <c r="N40" s="12">
        <v>100</v>
      </c>
      <c r="O40" s="13">
        <v>19490</v>
      </c>
      <c r="P40" s="17">
        <f t="shared" si="3"/>
        <v>779.6</v>
      </c>
      <c r="Q40" s="15">
        <v>99.8</v>
      </c>
    </row>
    <row r="41" spans="2:18" ht="12" hidden="1" customHeight="1">
      <c r="B41" s="81">
        <v>11</v>
      </c>
      <c r="C41" s="82" t="s">
        <v>9</v>
      </c>
      <c r="D41" s="11">
        <v>962</v>
      </c>
      <c r="E41" s="12">
        <v>101.3</v>
      </c>
      <c r="F41" s="13">
        <v>13541</v>
      </c>
      <c r="G41" s="13">
        <f t="shared" si="0"/>
        <v>541.64</v>
      </c>
      <c r="H41" s="12">
        <v>99.7</v>
      </c>
      <c r="I41" s="13">
        <v>8682</v>
      </c>
      <c r="J41" s="17">
        <f t="shared" si="1"/>
        <v>354.36734693877548</v>
      </c>
      <c r="K41" s="12">
        <v>100</v>
      </c>
      <c r="L41" s="13">
        <v>8072</v>
      </c>
      <c r="M41" s="17">
        <f t="shared" si="2"/>
        <v>316.54901960784315</v>
      </c>
      <c r="N41" s="12">
        <v>100</v>
      </c>
      <c r="O41" s="13">
        <v>19490</v>
      </c>
      <c r="P41" s="17">
        <f t="shared" si="3"/>
        <v>779.6</v>
      </c>
      <c r="Q41" s="15">
        <v>99.8</v>
      </c>
    </row>
    <row r="42" spans="2:18" ht="12" hidden="1" customHeight="1">
      <c r="B42" s="81">
        <v>12</v>
      </c>
      <c r="C42" s="82" t="s">
        <v>10</v>
      </c>
      <c r="D42" s="11">
        <v>962</v>
      </c>
      <c r="E42" s="12">
        <v>101.1</v>
      </c>
      <c r="F42" s="13">
        <v>13535</v>
      </c>
      <c r="G42" s="13">
        <f t="shared" si="0"/>
        <v>541.4</v>
      </c>
      <c r="H42" s="12">
        <v>99.7</v>
      </c>
      <c r="I42" s="13">
        <v>8682</v>
      </c>
      <c r="J42" s="17">
        <f t="shared" si="1"/>
        <v>354.36734693877548</v>
      </c>
      <c r="K42" s="12">
        <v>100</v>
      </c>
      <c r="L42" s="13">
        <v>8072</v>
      </c>
      <c r="M42" s="17">
        <f t="shared" si="2"/>
        <v>316.54901960784315</v>
      </c>
      <c r="N42" s="12">
        <v>100</v>
      </c>
      <c r="O42" s="13">
        <v>19490</v>
      </c>
      <c r="P42" s="17">
        <f t="shared" si="3"/>
        <v>779.6</v>
      </c>
      <c r="Q42" s="15">
        <v>99.8</v>
      </c>
    </row>
    <row r="43" spans="2:18" s="33" customFormat="1" ht="12" hidden="1" customHeight="1">
      <c r="B43" s="81" t="s">
        <v>21</v>
      </c>
      <c r="C43" s="82" t="s">
        <v>88</v>
      </c>
      <c r="D43" s="11">
        <v>962</v>
      </c>
      <c r="E43" s="12">
        <v>101.2</v>
      </c>
      <c r="F43" s="13">
        <v>13480</v>
      </c>
      <c r="G43" s="13">
        <f t="shared" si="0"/>
        <v>539.20000000000005</v>
      </c>
      <c r="H43" s="12">
        <v>99.4</v>
      </c>
      <c r="I43" s="13">
        <v>8682</v>
      </c>
      <c r="J43" s="17">
        <f t="shared" si="1"/>
        <v>354.36734693877548</v>
      </c>
      <c r="K43" s="12">
        <v>100</v>
      </c>
      <c r="L43" s="13">
        <v>8072</v>
      </c>
      <c r="M43" s="17">
        <f t="shared" si="2"/>
        <v>316.54901960784315</v>
      </c>
      <c r="N43" s="12">
        <v>100</v>
      </c>
      <c r="O43" s="13">
        <v>19491</v>
      </c>
      <c r="P43" s="17">
        <f t="shared" si="3"/>
        <v>779.64</v>
      </c>
      <c r="Q43" s="15">
        <v>100</v>
      </c>
      <c r="R43" s="40"/>
    </row>
    <row r="44" spans="2:18" s="33" customFormat="1" ht="12" hidden="1" customHeight="1">
      <c r="B44" s="81" t="s">
        <v>22</v>
      </c>
      <c r="C44" s="82" t="s">
        <v>85</v>
      </c>
      <c r="D44" s="11">
        <v>962</v>
      </c>
      <c r="E44" s="12">
        <v>100.9</v>
      </c>
      <c r="F44" s="13">
        <v>13480</v>
      </c>
      <c r="G44" s="13">
        <f t="shared" si="0"/>
        <v>539.20000000000005</v>
      </c>
      <c r="H44" s="12">
        <v>99.4</v>
      </c>
      <c r="I44" s="13">
        <v>8682</v>
      </c>
      <c r="J44" s="17">
        <f t="shared" si="1"/>
        <v>354.36734693877548</v>
      </c>
      <c r="K44" s="12">
        <v>100.1</v>
      </c>
      <c r="L44" s="13">
        <v>8072</v>
      </c>
      <c r="M44" s="17">
        <f t="shared" si="2"/>
        <v>316.54901960784315</v>
      </c>
      <c r="N44" s="12">
        <v>100</v>
      </c>
      <c r="O44" s="13">
        <v>19503</v>
      </c>
      <c r="P44" s="17">
        <f t="shared" si="3"/>
        <v>780.12</v>
      </c>
      <c r="Q44" s="15">
        <v>100.1</v>
      </c>
    </row>
    <row r="45" spans="2:18" s="33" customFormat="1" ht="12" hidden="1" customHeight="1">
      <c r="B45" s="83" t="s">
        <v>23</v>
      </c>
      <c r="C45" s="86" t="s">
        <v>35</v>
      </c>
      <c r="D45" s="22">
        <v>962</v>
      </c>
      <c r="E45" s="23">
        <v>100.9</v>
      </c>
      <c r="F45" s="24">
        <v>13480</v>
      </c>
      <c r="G45" s="24">
        <f t="shared" si="0"/>
        <v>539.20000000000005</v>
      </c>
      <c r="H45" s="23">
        <v>99.4</v>
      </c>
      <c r="I45" s="24">
        <v>8682</v>
      </c>
      <c r="J45" s="25">
        <f t="shared" si="1"/>
        <v>354.36734693877548</v>
      </c>
      <c r="K45" s="23">
        <v>100.1</v>
      </c>
      <c r="L45" s="24">
        <v>8072</v>
      </c>
      <c r="M45" s="25">
        <f t="shared" si="2"/>
        <v>316.54901960784315</v>
      </c>
      <c r="N45" s="23">
        <v>100</v>
      </c>
      <c r="O45" s="24">
        <v>19503</v>
      </c>
      <c r="P45" s="25">
        <f t="shared" si="3"/>
        <v>780.12</v>
      </c>
      <c r="Q45" s="15">
        <v>100.1</v>
      </c>
    </row>
    <row r="46" spans="2:18" s="33" customFormat="1" ht="12" hidden="1" customHeight="1">
      <c r="B46" s="84" t="s">
        <v>24</v>
      </c>
      <c r="C46" s="85" t="s">
        <v>84</v>
      </c>
      <c r="D46" s="27">
        <v>958</v>
      </c>
      <c r="E46" s="18">
        <v>100.3</v>
      </c>
      <c r="F46" s="19">
        <v>13444</v>
      </c>
      <c r="G46" s="13">
        <f t="shared" si="0"/>
        <v>537.76</v>
      </c>
      <c r="H46" s="12">
        <v>99.2</v>
      </c>
      <c r="I46" s="13">
        <v>8685</v>
      </c>
      <c r="J46" s="17">
        <f t="shared" si="1"/>
        <v>354.48979591836735</v>
      </c>
      <c r="K46" s="12">
        <v>100.1</v>
      </c>
      <c r="L46" s="13">
        <v>8052</v>
      </c>
      <c r="M46" s="17">
        <f t="shared" si="2"/>
        <v>315.76470588235293</v>
      </c>
      <c r="N46" s="12">
        <v>99.8</v>
      </c>
      <c r="O46" s="13">
        <v>19484</v>
      </c>
      <c r="P46" s="17">
        <f t="shared" si="3"/>
        <v>779.36</v>
      </c>
      <c r="Q46" s="21">
        <v>100</v>
      </c>
    </row>
    <row r="47" spans="2:18" s="33" customFormat="1" ht="12" hidden="1" customHeight="1">
      <c r="B47" s="81" t="s">
        <v>25</v>
      </c>
      <c r="C47" s="82" t="s">
        <v>30</v>
      </c>
      <c r="D47" s="11">
        <v>957</v>
      </c>
      <c r="E47" s="12">
        <v>100.2</v>
      </c>
      <c r="F47" s="13">
        <v>13434</v>
      </c>
      <c r="G47" s="13">
        <f t="shared" si="0"/>
        <v>537.36</v>
      </c>
      <c r="H47" s="12">
        <v>99.1</v>
      </c>
      <c r="I47" s="13">
        <v>8675</v>
      </c>
      <c r="J47" s="17">
        <f t="shared" si="1"/>
        <v>354.08163265306121</v>
      </c>
      <c r="K47" s="12">
        <v>100</v>
      </c>
      <c r="L47" s="13">
        <v>8048</v>
      </c>
      <c r="M47" s="17">
        <f t="shared" si="2"/>
        <v>315.60784313725492</v>
      </c>
      <c r="N47" s="12">
        <v>99.7</v>
      </c>
      <c r="O47" s="13">
        <v>19484</v>
      </c>
      <c r="P47" s="17">
        <f t="shared" si="3"/>
        <v>779.36</v>
      </c>
      <c r="Q47" s="15">
        <v>100</v>
      </c>
    </row>
    <row r="48" spans="2:18" s="33" customFormat="1" ht="12" hidden="1" customHeight="1">
      <c r="B48" s="81" t="s">
        <v>26</v>
      </c>
      <c r="C48" s="82" t="s">
        <v>78</v>
      </c>
      <c r="D48" s="11">
        <v>953</v>
      </c>
      <c r="E48" s="12">
        <v>99.6</v>
      </c>
      <c r="F48" s="13">
        <v>13371</v>
      </c>
      <c r="G48" s="13">
        <f t="shared" si="0"/>
        <v>534.84</v>
      </c>
      <c r="H48" s="12">
        <v>98.7</v>
      </c>
      <c r="I48" s="13">
        <v>8676</v>
      </c>
      <c r="J48" s="17">
        <f t="shared" si="1"/>
        <v>354.12244897959181</v>
      </c>
      <c r="K48" s="12">
        <v>100</v>
      </c>
      <c r="L48" s="13">
        <v>8045</v>
      </c>
      <c r="M48" s="17">
        <f t="shared" si="2"/>
        <v>315.49019607843138</v>
      </c>
      <c r="N48" s="12">
        <v>99.7</v>
      </c>
      <c r="O48" s="13">
        <v>19478</v>
      </c>
      <c r="P48" s="17">
        <f t="shared" si="3"/>
        <v>779.12</v>
      </c>
      <c r="Q48" s="15">
        <v>99.9</v>
      </c>
    </row>
    <row r="49" spans="2:21" s="33" customFormat="1" ht="12" hidden="1" customHeight="1">
      <c r="B49" s="81" t="s">
        <v>11</v>
      </c>
      <c r="C49" s="82" t="s">
        <v>11</v>
      </c>
      <c r="D49" s="11">
        <v>950</v>
      </c>
      <c r="E49" s="12">
        <v>99</v>
      </c>
      <c r="F49" s="13">
        <v>13370</v>
      </c>
      <c r="G49" s="13">
        <f t="shared" si="0"/>
        <v>534.79999999999995</v>
      </c>
      <c r="H49" s="12">
        <v>98.7</v>
      </c>
      <c r="I49" s="13">
        <v>8665</v>
      </c>
      <c r="J49" s="17">
        <f t="shared" si="1"/>
        <v>353.67346938775512</v>
      </c>
      <c r="K49" s="12">
        <v>99.9</v>
      </c>
      <c r="L49" s="13">
        <v>7996</v>
      </c>
      <c r="M49" s="17">
        <f t="shared" si="2"/>
        <v>313.56862745098039</v>
      </c>
      <c r="N49" s="12">
        <v>99.1</v>
      </c>
      <c r="O49" s="13">
        <v>19465</v>
      </c>
      <c r="P49" s="17">
        <f t="shared" si="3"/>
        <v>778.6</v>
      </c>
      <c r="Q49" s="15">
        <v>99.9</v>
      </c>
    </row>
    <row r="50" spans="2:21" s="33" customFormat="1" ht="12" hidden="1" customHeight="1">
      <c r="B50" s="81" t="s">
        <v>12</v>
      </c>
      <c r="C50" s="82" t="s">
        <v>12</v>
      </c>
      <c r="D50" s="11">
        <v>951</v>
      </c>
      <c r="E50" s="12">
        <v>99.1</v>
      </c>
      <c r="F50" s="13">
        <v>13354</v>
      </c>
      <c r="G50" s="13">
        <f t="shared" si="0"/>
        <v>534.16</v>
      </c>
      <c r="H50" s="12">
        <v>98.6</v>
      </c>
      <c r="I50" s="13">
        <v>8613</v>
      </c>
      <c r="J50" s="17">
        <f t="shared" si="1"/>
        <v>351.55102040816325</v>
      </c>
      <c r="K50" s="12">
        <v>99.3</v>
      </c>
      <c r="L50" s="13">
        <v>7996</v>
      </c>
      <c r="M50" s="17">
        <f t="shared" si="2"/>
        <v>313.56862745098039</v>
      </c>
      <c r="N50" s="12">
        <v>99.1</v>
      </c>
      <c r="O50" s="13">
        <v>19464</v>
      </c>
      <c r="P50" s="17">
        <f t="shared" si="3"/>
        <v>778.56</v>
      </c>
      <c r="Q50" s="15">
        <v>99.9</v>
      </c>
    </row>
    <row r="51" spans="2:21" s="33" customFormat="1" ht="12" hidden="1" customHeight="1">
      <c r="B51" s="81" t="s">
        <v>13</v>
      </c>
      <c r="C51" s="82" t="s">
        <v>13</v>
      </c>
      <c r="D51" s="11">
        <v>950</v>
      </c>
      <c r="E51" s="12">
        <v>98.9</v>
      </c>
      <c r="F51" s="13">
        <v>13353</v>
      </c>
      <c r="G51" s="13">
        <f t="shared" si="0"/>
        <v>534.12</v>
      </c>
      <c r="H51" s="12">
        <v>98.6</v>
      </c>
      <c r="I51" s="13">
        <v>8613</v>
      </c>
      <c r="J51" s="17">
        <f t="shared" si="1"/>
        <v>351.55102040816325</v>
      </c>
      <c r="K51" s="12">
        <v>99.2</v>
      </c>
      <c r="L51" s="13">
        <v>7971</v>
      </c>
      <c r="M51" s="17">
        <f t="shared" si="2"/>
        <v>312.58823529411762</v>
      </c>
      <c r="N51" s="12">
        <v>98.7</v>
      </c>
      <c r="O51" s="13">
        <v>19452</v>
      </c>
      <c r="P51" s="17">
        <f t="shared" si="3"/>
        <v>778.08</v>
      </c>
      <c r="Q51" s="15">
        <v>99.8</v>
      </c>
    </row>
    <row r="52" spans="2:21" s="33" customFormat="1" ht="12" hidden="1" customHeight="1">
      <c r="B52" s="81" t="s">
        <v>8</v>
      </c>
      <c r="C52" s="82" t="s">
        <v>8</v>
      </c>
      <c r="D52" s="11">
        <v>949</v>
      </c>
      <c r="E52" s="12">
        <v>98.8</v>
      </c>
      <c r="F52" s="13">
        <v>13289</v>
      </c>
      <c r="G52" s="13">
        <f t="shared" si="0"/>
        <v>531.55999999999995</v>
      </c>
      <c r="H52" s="12">
        <v>98.1</v>
      </c>
      <c r="I52" s="13">
        <v>8613</v>
      </c>
      <c r="J52" s="17">
        <f t="shared" si="1"/>
        <v>351.55102040816325</v>
      </c>
      <c r="K52" s="12">
        <v>99.2</v>
      </c>
      <c r="L52" s="13">
        <v>7971</v>
      </c>
      <c r="M52" s="17">
        <f t="shared" si="2"/>
        <v>312.58823529411762</v>
      </c>
      <c r="N52" s="12">
        <v>98.7</v>
      </c>
      <c r="O52" s="13">
        <v>19468</v>
      </c>
      <c r="P52" s="17">
        <f t="shared" si="3"/>
        <v>778.72</v>
      </c>
      <c r="Q52" s="15">
        <v>99.9</v>
      </c>
    </row>
    <row r="53" spans="2:21" s="33" customFormat="1" ht="12" hidden="1" customHeight="1">
      <c r="B53" s="81" t="s">
        <v>9</v>
      </c>
      <c r="C53" s="82" t="s">
        <v>9</v>
      </c>
      <c r="D53" s="11">
        <v>951</v>
      </c>
      <c r="E53" s="12">
        <v>98.9</v>
      </c>
      <c r="F53" s="13">
        <v>13286</v>
      </c>
      <c r="G53" s="13">
        <f t="shared" si="0"/>
        <v>531.44000000000005</v>
      </c>
      <c r="H53" s="12">
        <v>98.1</v>
      </c>
      <c r="I53" s="13">
        <v>8507</v>
      </c>
      <c r="J53" s="17">
        <f t="shared" si="1"/>
        <v>347.22448979591837</v>
      </c>
      <c r="K53" s="12">
        <v>98</v>
      </c>
      <c r="L53" s="13">
        <v>7848</v>
      </c>
      <c r="M53" s="17">
        <f t="shared" si="2"/>
        <v>307.76470588235293</v>
      </c>
      <c r="N53" s="12">
        <v>97.2</v>
      </c>
      <c r="O53" s="13">
        <v>19458</v>
      </c>
      <c r="P53" s="17">
        <f t="shared" si="3"/>
        <v>778.32</v>
      </c>
      <c r="Q53" s="15">
        <v>99.8</v>
      </c>
    </row>
    <row r="54" spans="2:21" s="33" customFormat="1" ht="12" hidden="1" customHeight="1">
      <c r="B54" s="81" t="s">
        <v>27</v>
      </c>
      <c r="C54" s="82" t="s">
        <v>10</v>
      </c>
      <c r="D54" s="11">
        <v>951</v>
      </c>
      <c r="E54" s="12">
        <v>98.9</v>
      </c>
      <c r="F54" s="13">
        <v>13278</v>
      </c>
      <c r="G54" s="13">
        <f t="shared" si="0"/>
        <v>531.12</v>
      </c>
      <c r="H54" s="12">
        <v>98.1</v>
      </c>
      <c r="I54" s="13">
        <v>8504</v>
      </c>
      <c r="J54" s="17">
        <f t="shared" si="1"/>
        <v>347.10204081632651</v>
      </c>
      <c r="K54" s="12">
        <v>97.9</v>
      </c>
      <c r="L54" s="13">
        <v>7854</v>
      </c>
      <c r="M54" s="17">
        <f t="shared" si="2"/>
        <v>308</v>
      </c>
      <c r="N54" s="12">
        <v>97.3</v>
      </c>
      <c r="O54" s="13">
        <v>19461</v>
      </c>
      <c r="P54" s="17">
        <f t="shared" si="3"/>
        <v>778.44</v>
      </c>
      <c r="Q54" s="15">
        <v>99.9</v>
      </c>
    </row>
    <row r="55" spans="2:21" s="33" customFormat="1" ht="12" hidden="1" customHeight="1">
      <c r="B55" s="81" t="s">
        <v>45</v>
      </c>
      <c r="C55" s="82"/>
      <c r="D55" s="11">
        <v>951</v>
      </c>
      <c r="E55" s="12">
        <v>98.9</v>
      </c>
      <c r="F55" s="13">
        <v>13272</v>
      </c>
      <c r="G55" s="13">
        <f t="shared" si="0"/>
        <v>530.88</v>
      </c>
      <c r="H55" s="12">
        <v>98.5</v>
      </c>
      <c r="I55" s="13">
        <v>8519</v>
      </c>
      <c r="J55" s="17">
        <f t="shared" si="1"/>
        <v>347.71428571428572</v>
      </c>
      <c r="K55" s="12">
        <v>98.1</v>
      </c>
      <c r="L55" s="13">
        <v>8058</v>
      </c>
      <c r="M55" s="17">
        <f t="shared" si="2"/>
        <v>316</v>
      </c>
      <c r="N55" s="12">
        <v>100.9</v>
      </c>
      <c r="O55" s="13">
        <v>19502</v>
      </c>
      <c r="P55" s="17">
        <f t="shared" si="3"/>
        <v>780.08</v>
      </c>
      <c r="Q55" s="15">
        <v>100.2</v>
      </c>
    </row>
    <row r="56" spans="2:21" s="33" customFormat="1" ht="12" hidden="1" customHeight="1">
      <c r="B56" s="81" t="s">
        <v>22</v>
      </c>
      <c r="C56" s="82" t="s">
        <v>85</v>
      </c>
      <c r="D56" s="11">
        <v>951</v>
      </c>
      <c r="E56" s="12">
        <v>98.9</v>
      </c>
      <c r="F56" s="13">
        <v>13254</v>
      </c>
      <c r="G56" s="13">
        <f t="shared" si="0"/>
        <v>530.16</v>
      </c>
      <c r="H56" s="12">
        <v>98.3</v>
      </c>
      <c r="I56" s="13">
        <v>8519</v>
      </c>
      <c r="J56" s="17">
        <f t="shared" si="1"/>
        <v>347.71428571428572</v>
      </c>
      <c r="K56" s="12">
        <v>98.1</v>
      </c>
      <c r="L56" s="13">
        <v>8072</v>
      </c>
      <c r="M56" s="17">
        <f t="shared" si="2"/>
        <v>316.54901960784315</v>
      </c>
      <c r="N56" s="12">
        <v>100.2</v>
      </c>
      <c r="O56" s="13">
        <v>19515</v>
      </c>
      <c r="P56" s="17">
        <f t="shared" si="3"/>
        <v>780.6</v>
      </c>
      <c r="Q56" s="15">
        <v>100.1</v>
      </c>
    </row>
    <row r="57" spans="2:21" s="33" customFormat="1" ht="12" hidden="1" customHeight="1">
      <c r="B57" s="83" t="s">
        <v>23</v>
      </c>
      <c r="C57" s="86" t="s">
        <v>35</v>
      </c>
      <c r="D57" s="22">
        <v>951</v>
      </c>
      <c r="E57" s="23">
        <v>98.9</v>
      </c>
      <c r="F57" s="24">
        <v>13258</v>
      </c>
      <c r="G57" s="13">
        <f t="shared" si="0"/>
        <v>530.32000000000005</v>
      </c>
      <c r="H57" s="12">
        <v>98.4</v>
      </c>
      <c r="I57" s="13">
        <v>8519</v>
      </c>
      <c r="J57" s="17">
        <f t="shared" si="1"/>
        <v>347.71428571428572</v>
      </c>
      <c r="K57" s="23">
        <v>98.1</v>
      </c>
      <c r="L57" s="13">
        <v>8072</v>
      </c>
      <c r="M57" s="17">
        <f t="shared" si="2"/>
        <v>316.54901960784315</v>
      </c>
      <c r="N57" s="12">
        <v>100</v>
      </c>
      <c r="O57" s="13">
        <v>19493</v>
      </c>
      <c r="P57" s="17">
        <f t="shared" si="3"/>
        <v>779.72</v>
      </c>
      <c r="Q57" s="26">
        <v>99.9</v>
      </c>
    </row>
    <row r="58" spans="2:21" s="33" customFormat="1" ht="12" hidden="1" customHeight="1">
      <c r="B58" s="84" t="s">
        <v>24</v>
      </c>
      <c r="C58" s="85" t="s">
        <v>84</v>
      </c>
      <c r="D58" s="27">
        <v>949</v>
      </c>
      <c r="E58" s="18">
        <v>99.1</v>
      </c>
      <c r="F58" s="19">
        <v>13254</v>
      </c>
      <c r="G58" s="19">
        <f t="shared" si="0"/>
        <v>530.16</v>
      </c>
      <c r="H58" s="18">
        <v>98.6</v>
      </c>
      <c r="I58" s="19">
        <v>8519</v>
      </c>
      <c r="J58" s="20">
        <f t="shared" si="1"/>
        <v>347.71428571428572</v>
      </c>
      <c r="K58" s="12">
        <v>98.1</v>
      </c>
      <c r="L58" s="19">
        <v>7945</v>
      </c>
      <c r="M58" s="20">
        <f t="shared" si="2"/>
        <v>311.56862745098039</v>
      </c>
      <c r="N58" s="18">
        <v>98.4</v>
      </c>
      <c r="O58" s="19">
        <v>19464</v>
      </c>
      <c r="P58" s="20">
        <f t="shared" si="3"/>
        <v>778.56</v>
      </c>
      <c r="Q58" s="21">
        <v>99.9</v>
      </c>
      <c r="R58" s="40"/>
      <c r="S58" s="40"/>
      <c r="T58" s="41"/>
      <c r="U58" s="40"/>
    </row>
    <row r="59" spans="2:21" s="33" customFormat="1" ht="12" hidden="1" customHeight="1">
      <c r="B59" s="81" t="s">
        <v>25</v>
      </c>
      <c r="C59" s="82" t="s">
        <v>30</v>
      </c>
      <c r="D59" s="11">
        <v>949</v>
      </c>
      <c r="E59" s="12">
        <v>99.2</v>
      </c>
      <c r="F59" s="13">
        <v>13237</v>
      </c>
      <c r="G59" s="13">
        <f t="shared" si="0"/>
        <v>529.48</v>
      </c>
      <c r="H59" s="12">
        <v>98.5</v>
      </c>
      <c r="I59" s="13">
        <v>8519</v>
      </c>
      <c r="J59" s="17">
        <f t="shared" si="1"/>
        <v>347.71428571428572</v>
      </c>
      <c r="K59" s="12">
        <v>98.2</v>
      </c>
      <c r="L59" s="13">
        <v>7852</v>
      </c>
      <c r="M59" s="17">
        <f t="shared" si="2"/>
        <v>307.92156862745099</v>
      </c>
      <c r="N59" s="12">
        <v>98.8</v>
      </c>
      <c r="O59" s="13">
        <v>19431</v>
      </c>
      <c r="P59" s="17">
        <f t="shared" si="3"/>
        <v>777.24</v>
      </c>
      <c r="Q59" s="15">
        <v>99.8</v>
      </c>
    </row>
    <row r="60" spans="2:21" s="33" customFormat="1" ht="12" hidden="1" customHeight="1">
      <c r="B60" s="81" t="s">
        <v>26</v>
      </c>
      <c r="C60" s="82" t="s">
        <v>78</v>
      </c>
      <c r="D60" s="11">
        <v>948</v>
      </c>
      <c r="E60" s="12">
        <v>99.5</v>
      </c>
      <c r="F60" s="13">
        <v>13233</v>
      </c>
      <c r="G60" s="13">
        <f t="shared" si="0"/>
        <v>529.32000000000005</v>
      </c>
      <c r="H60" s="12">
        <v>99</v>
      </c>
      <c r="I60" s="13">
        <v>8519</v>
      </c>
      <c r="J60" s="17">
        <f t="shared" si="1"/>
        <v>347.71428571428572</v>
      </c>
      <c r="K60" s="12">
        <v>98.2</v>
      </c>
      <c r="L60" s="13">
        <v>7852</v>
      </c>
      <c r="M60" s="17">
        <f t="shared" si="2"/>
        <v>307.92156862745099</v>
      </c>
      <c r="N60" s="12">
        <v>97.6</v>
      </c>
      <c r="O60" s="13">
        <v>19449</v>
      </c>
      <c r="P60" s="17">
        <f t="shared" si="3"/>
        <v>777.96</v>
      </c>
      <c r="Q60" s="15">
        <v>99.9</v>
      </c>
    </row>
    <row r="61" spans="2:21" s="33" customFormat="1" ht="12" hidden="1" customHeight="1">
      <c r="B61" s="81" t="s">
        <v>11</v>
      </c>
      <c r="C61" s="82" t="s">
        <v>11</v>
      </c>
      <c r="D61" s="11">
        <v>948</v>
      </c>
      <c r="E61" s="12">
        <v>99.8</v>
      </c>
      <c r="F61" s="13">
        <v>13223</v>
      </c>
      <c r="G61" s="13">
        <f t="shared" si="0"/>
        <v>528.91999999999996</v>
      </c>
      <c r="H61" s="12">
        <v>98.9</v>
      </c>
      <c r="I61" s="13">
        <v>8519</v>
      </c>
      <c r="J61" s="17">
        <f t="shared" si="1"/>
        <v>347.71428571428572</v>
      </c>
      <c r="K61" s="12">
        <v>98.3</v>
      </c>
      <c r="L61" s="13">
        <v>7852</v>
      </c>
      <c r="M61" s="17">
        <f t="shared" si="2"/>
        <v>307.92156862745099</v>
      </c>
      <c r="N61" s="12">
        <v>98.2</v>
      </c>
      <c r="O61" s="13">
        <v>19445</v>
      </c>
      <c r="P61" s="17">
        <f t="shared" si="3"/>
        <v>777.8</v>
      </c>
      <c r="Q61" s="15">
        <v>99.9</v>
      </c>
    </row>
    <row r="62" spans="2:21" s="33" customFormat="1" ht="12" hidden="1" customHeight="1">
      <c r="B62" s="81" t="s">
        <v>12</v>
      </c>
      <c r="C62" s="82" t="s">
        <v>12</v>
      </c>
      <c r="D62" s="11">
        <v>948</v>
      </c>
      <c r="E62" s="12">
        <v>99.7</v>
      </c>
      <c r="F62" s="13">
        <v>13197</v>
      </c>
      <c r="G62" s="13">
        <f t="shared" si="0"/>
        <v>527.88</v>
      </c>
      <c r="H62" s="12">
        <v>98.8</v>
      </c>
      <c r="I62" s="13">
        <v>8519</v>
      </c>
      <c r="J62" s="17">
        <f t="shared" si="1"/>
        <v>347.71428571428572</v>
      </c>
      <c r="K62" s="12">
        <v>98.9</v>
      </c>
      <c r="L62" s="13">
        <v>7848</v>
      </c>
      <c r="M62" s="17">
        <f t="shared" si="2"/>
        <v>307.76470588235293</v>
      </c>
      <c r="N62" s="12">
        <v>98.1</v>
      </c>
      <c r="O62" s="13">
        <v>19445</v>
      </c>
      <c r="P62" s="17">
        <f t="shared" si="3"/>
        <v>777.8</v>
      </c>
      <c r="Q62" s="15">
        <v>99.9</v>
      </c>
    </row>
    <row r="63" spans="2:21" s="33" customFormat="1" ht="12" hidden="1" customHeight="1">
      <c r="B63" s="81" t="s">
        <v>13</v>
      </c>
      <c r="C63" s="82" t="s">
        <v>13</v>
      </c>
      <c r="D63" s="11">
        <v>948</v>
      </c>
      <c r="E63" s="12">
        <v>99.8</v>
      </c>
      <c r="F63" s="13">
        <v>13189</v>
      </c>
      <c r="G63" s="13">
        <f t="shared" si="0"/>
        <v>527.55999999999995</v>
      </c>
      <c r="H63" s="12">
        <v>98.8</v>
      </c>
      <c r="I63" s="13">
        <v>8504</v>
      </c>
      <c r="J63" s="17">
        <f t="shared" si="1"/>
        <v>347.10204081632651</v>
      </c>
      <c r="K63" s="12">
        <v>98.7</v>
      </c>
      <c r="L63" s="13">
        <v>7854</v>
      </c>
      <c r="M63" s="17">
        <f t="shared" si="2"/>
        <v>308</v>
      </c>
      <c r="N63" s="12">
        <v>98.5</v>
      </c>
      <c r="O63" s="13">
        <v>19420</v>
      </c>
      <c r="P63" s="17">
        <f t="shared" si="3"/>
        <v>776.8</v>
      </c>
      <c r="Q63" s="15">
        <v>99.8</v>
      </c>
    </row>
    <row r="64" spans="2:21" s="33" customFormat="1" ht="12" hidden="1" customHeight="1">
      <c r="B64" s="81" t="s">
        <v>8</v>
      </c>
      <c r="C64" s="82" t="s">
        <v>8</v>
      </c>
      <c r="D64" s="11">
        <v>947</v>
      </c>
      <c r="E64" s="12">
        <v>99.8</v>
      </c>
      <c r="F64" s="13">
        <v>13173</v>
      </c>
      <c r="G64" s="13">
        <f t="shared" si="0"/>
        <v>526.91999999999996</v>
      </c>
      <c r="H64" s="12">
        <v>99.1</v>
      </c>
      <c r="I64" s="13">
        <v>8504</v>
      </c>
      <c r="J64" s="17">
        <f t="shared" si="1"/>
        <v>347.10204081632651</v>
      </c>
      <c r="K64" s="12">
        <v>98.7</v>
      </c>
      <c r="L64" s="13">
        <v>7854</v>
      </c>
      <c r="M64" s="17">
        <f t="shared" si="2"/>
        <v>308</v>
      </c>
      <c r="N64" s="12">
        <v>98.5</v>
      </c>
      <c r="O64" s="13">
        <v>19416</v>
      </c>
      <c r="P64" s="17">
        <f t="shared" si="3"/>
        <v>776.64</v>
      </c>
      <c r="Q64" s="15">
        <v>99.7</v>
      </c>
    </row>
    <row r="65" spans="2:21" s="33" customFormat="1" ht="12" hidden="1" customHeight="1">
      <c r="B65" s="81" t="s">
        <v>9</v>
      </c>
      <c r="C65" s="82" t="s">
        <v>9</v>
      </c>
      <c r="D65" s="11">
        <v>948</v>
      </c>
      <c r="E65" s="12">
        <v>99.7</v>
      </c>
      <c r="F65" s="13">
        <v>13078</v>
      </c>
      <c r="G65" s="13">
        <f t="shared" si="0"/>
        <v>523.12</v>
      </c>
      <c r="H65" s="12">
        <v>98.4</v>
      </c>
      <c r="I65" s="13">
        <v>8504</v>
      </c>
      <c r="J65" s="17">
        <f t="shared" si="1"/>
        <v>347.10204081632651</v>
      </c>
      <c r="K65" s="12">
        <v>100</v>
      </c>
      <c r="L65" s="13">
        <v>7854</v>
      </c>
      <c r="M65" s="17">
        <f t="shared" si="2"/>
        <v>308</v>
      </c>
      <c r="N65" s="12">
        <v>100.1</v>
      </c>
      <c r="O65" s="13">
        <v>19416</v>
      </c>
      <c r="P65" s="17">
        <f t="shared" si="3"/>
        <v>776.64</v>
      </c>
      <c r="Q65" s="15">
        <v>99.8</v>
      </c>
    </row>
    <row r="66" spans="2:21" s="33" customFormat="1" ht="12" hidden="1" customHeight="1">
      <c r="B66" s="81" t="s">
        <v>10</v>
      </c>
      <c r="C66" s="82" t="s">
        <v>10</v>
      </c>
      <c r="D66" s="11">
        <v>947</v>
      </c>
      <c r="E66" s="12">
        <v>99.6</v>
      </c>
      <c r="F66" s="13">
        <v>13090</v>
      </c>
      <c r="G66" s="13">
        <f t="shared" si="0"/>
        <v>523.6</v>
      </c>
      <c r="H66" s="12">
        <v>98.6</v>
      </c>
      <c r="I66" s="13">
        <v>8504</v>
      </c>
      <c r="J66" s="17">
        <f t="shared" si="1"/>
        <v>347.10204081632651</v>
      </c>
      <c r="K66" s="12">
        <v>100</v>
      </c>
      <c r="L66" s="13">
        <v>7854</v>
      </c>
      <c r="M66" s="17">
        <f t="shared" si="2"/>
        <v>308</v>
      </c>
      <c r="N66" s="12">
        <v>100</v>
      </c>
      <c r="O66" s="13">
        <v>19416</v>
      </c>
      <c r="P66" s="17">
        <f t="shared" si="3"/>
        <v>776.64</v>
      </c>
      <c r="Q66" s="15">
        <v>99.8</v>
      </c>
    </row>
    <row r="67" spans="2:21" s="33" customFormat="1" ht="12" hidden="1" customHeight="1">
      <c r="B67" s="81" t="s">
        <v>28</v>
      </c>
      <c r="C67" s="82" t="s">
        <v>89</v>
      </c>
      <c r="D67" s="11">
        <v>947</v>
      </c>
      <c r="E67" s="12">
        <v>99.6</v>
      </c>
      <c r="F67" s="13">
        <v>13076</v>
      </c>
      <c r="G67" s="13">
        <f t="shared" si="0"/>
        <v>523.04</v>
      </c>
      <c r="H67" s="12">
        <v>98.5</v>
      </c>
      <c r="I67" s="13">
        <v>8504</v>
      </c>
      <c r="J67" s="17">
        <f t="shared" si="1"/>
        <v>347.10204081632651</v>
      </c>
      <c r="K67" s="12">
        <v>99.8</v>
      </c>
      <c r="L67" s="13">
        <v>7848</v>
      </c>
      <c r="M67" s="17">
        <f t="shared" si="2"/>
        <v>307.76470588235293</v>
      </c>
      <c r="N67" s="12">
        <v>97.4</v>
      </c>
      <c r="O67" s="13">
        <v>19429</v>
      </c>
      <c r="P67" s="17">
        <f t="shared" si="3"/>
        <v>777.16</v>
      </c>
      <c r="Q67" s="15">
        <v>99.9</v>
      </c>
    </row>
    <row r="68" spans="2:21" s="33" customFormat="1" ht="12" hidden="1" customHeight="1">
      <c r="B68" s="81">
        <v>2</v>
      </c>
      <c r="C68" s="82" t="s">
        <v>85</v>
      </c>
      <c r="D68" s="11">
        <v>947</v>
      </c>
      <c r="E68" s="12">
        <v>99.6</v>
      </c>
      <c r="F68" s="13">
        <v>13071</v>
      </c>
      <c r="G68" s="13">
        <f t="shared" si="0"/>
        <v>522.84</v>
      </c>
      <c r="H68" s="12">
        <v>98.6</v>
      </c>
      <c r="I68" s="13">
        <v>8503</v>
      </c>
      <c r="J68" s="17">
        <f t="shared" si="1"/>
        <v>347.0612244897959</v>
      </c>
      <c r="K68" s="12">
        <v>99.8</v>
      </c>
      <c r="L68" s="13">
        <v>7848</v>
      </c>
      <c r="M68" s="17">
        <f t="shared" si="2"/>
        <v>307.76470588235293</v>
      </c>
      <c r="N68" s="12">
        <v>97.2</v>
      </c>
      <c r="O68" s="13">
        <v>19416</v>
      </c>
      <c r="P68" s="17">
        <f t="shared" si="3"/>
        <v>776.64</v>
      </c>
      <c r="Q68" s="15">
        <v>99.8</v>
      </c>
    </row>
    <row r="69" spans="2:21" s="33" customFormat="1" ht="12" hidden="1" customHeight="1">
      <c r="B69" s="83">
        <v>3</v>
      </c>
      <c r="C69" s="86" t="s">
        <v>35</v>
      </c>
      <c r="D69" s="22">
        <v>947</v>
      </c>
      <c r="E69" s="12">
        <v>99.6</v>
      </c>
      <c r="F69" s="24">
        <v>13062</v>
      </c>
      <c r="G69" s="24">
        <f t="shared" si="0"/>
        <v>522.48</v>
      </c>
      <c r="H69" s="23">
        <v>98.5</v>
      </c>
      <c r="I69" s="24">
        <v>8503</v>
      </c>
      <c r="J69" s="25">
        <f t="shared" si="1"/>
        <v>347.0612244897959</v>
      </c>
      <c r="K69" s="23">
        <v>99.8</v>
      </c>
      <c r="L69" s="24">
        <v>7848</v>
      </c>
      <c r="M69" s="25">
        <f t="shared" si="2"/>
        <v>307.76470588235293</v>
      </c>
      <c r="N69" s="23">
        <v>97.2</v>
      </c>
      <c r="O69" s="24">
        <v>19416</v>
      </c>
      <c r="P69" s="25">
        <f t="shared" si="3"/>
        <v>776.64</v>
      </c>
      <c r="Q69" s="26">
        <v>99.8</v>
      </c>
    </row>
    <row r="70" spans="2:21" s="33" customFormat="1" ht="12" hidden="1" customHeight="1">
      <c r="B70" s="84" t="s">
        <v>29</v>
      </c>
      <c r="C70" s="85" t="s">
        <v>84</v>
      </c>
      <c r="D70" s="27">
        <v>947</v>
      </c>
      <c r="E70" s="18">
        <v>99.8</v>
      </c>
      <c r="F70" s="19">
        <v>13062</v>
      </c>
      <c r="G70" s="13">
        <f t="shared" si="0"/>
        <v>522.48</v>
      </c>
      <c r="H70" s="12">
        <v>98.6</v>
      </c>
      <c r="I70" s="13">
        <v>8504</v>
      </c>
      <c r="J70" s="17">
        <f t="shared" si="1"/>
        <v>347.10204081632651</v>
      </c>
      <c r="K70" s="12">
        <v>99.8</v>
      </c>
      <c r="L70" s="13">
        <v>7854</v>
      </c>
      <c r="M70" s="17">
        <f t="shared" si="2"/>
        <v>308</v>
      </c>
      <c r="N70" s="12">
        <v>98.9</v>
      </c>
      <c r="O70" s="13">
        <v>19416</v>
      </c>
      <c r="P70" s="17">
        <f t="shared" si="3"/>
        <v>776.64</v>
      </c>
      <c r="Q70" s="15">
        <v>99.8</v>
      </c>
      <c r="R70" s="40"/>
      <c r="S70" s="40"/>
      <c r="T70" s="41"/>
      <c r="U70" s="40"/>
    </row>
    <row r="71" spans="2:21" ht="12" hidden="1" customHeight="1">
      <c r="B71" s="81" t="s">
        <v>30</v>
      </c>
      <c r="C71" s="82" t="s">
        <v>30</v>
      </c>
      <c r="D71" s="11">
        <v>947</v>
      </c>
      <c r="E71" s="12">
        <v>99.8</v>
      </c>
      <c r="F71" s="13">
        <v>13047</v>
      </c>
      <c r="G71" s="13">
        <f t="shared" si="0"/>
        <v>521.88</v>
      </c>
      <c r="H71" s="12">
        <v>98.6</v>
      </c>
      <c r="I71" s="13">
        <v>8504</v>
      </c>
      <c r="J71" s="17">
        <f t="shared" si="1"/>
        <v>347.10204081632651</v>
      </c>
      <c r="K71" s="12">
        <v>99.8</v>
      </c>
      <c r="L71" s="13">
        <v>7848</v>
      </c>
      <c r="M71" s="17">
        <f t="shared" si="2"/>
        <v>307.76470588235293</v>
      </c>
      <c r="N71" s="12">
        <v>99.9</v>
      </c>
      <c r="O71" s="13">
        <v>19425</v>
      </c>
      <c r="P71" s="17">
        <f t="shared" si="3"/>
        <v>777</v>
      </c>
      <c r="Q71" s="15">
        <v>99.8</v>
      </c>
      <c r="R71" s="33"/>
      <c r="S71" s="34"/>
      <c r="T71" s="33"/>
    </row>
    <row r="72" spans="2:21" ht="12" hidden="1" customHeight="1">
      <c r="B72" s="81" t="s">
        <v>31</v>
      </c>
      <c r="C72" s="82" t="s">
        <v>78</v>
      </c>
      <c r="D72" s="11">
        <v>948</v>
      </c>
      <c r="E72" s="12">
        <v>100</v>
      </c>
      <c r="F72" s="13">
        <v>13005</v>
      </c>
      <c r="G72" s="13">
        <f t="shared" ref="G72:G135" si="4">F72/25</f>
        <v>520.20000000000005</v>
      </c>
      <c r="H72" s="12">
        <v>98.3</v>
      </c>
      <c r="I72" s="13">
        <v>8504</v>
      </c>
      <c r="J72" s="17">
        <f t="shared" ref="J72:J135" si="5">I72/24.5</f>
        <v>347.10204081632651</v>
      </c>
      <c r="K72" s="12">
        <v>99.8</v>
      </c>
      <c r="L72" s="13">
        <v>7852</v>
      </c>
      <c r="M72" s="17">
        <f t="shared" ref="M72:M135" si="6">L72/25.5</f>
        <v>307.92156862745099</v>
      </c>
      <c r="N72" s="12">
        <v>100</v>
      </c>
      <c r="O72" s="13">
        <v>19380</v>
      </c>
      <c r="P72" s="17">
        <f t="shared" ref="P72:P135" si="7">O72/25</f>
        <v>775.2</v>
      </c>
      <c r="Q72" s="15">
        <v>99.6</v>
      </c>
      <c r="R72" s="33"/>
      <c r="S72" s="34"/>
      <c r="T72" s="33"/>
    </row>
    <row r="73" spans="2:21" ht="12" hidden="1" customHeight="1">
      <c r="B73" s="81" t="s">
        <v>32</v>
      </c>
      <c r="C73" s="82" t="s">
        <v>11</v>
      </c>
      <c r="D73" s="11">
        <v>950</v>
      </c>
      <c r="E73" s="12">
        <v>100.2</v>
      </c>
      <c r="F73" s="13">
        <v>13020</v>
      </c>
      <c r="G73" s="13">
        <f t="shared" si="4"/>
        <v>520.79999999999995</v>
      </c>
      <c r="H73" s="12">
        <v>98.5</v>
      </c>
      <c r="I73" s="13">
        <v>8556</v>
      </c>
      <c r="J73" s="17">
        <f t="shared" si="5"/>
        <v>349.22448979591837</v>
      </c>
      <c r="K73" s="12">
        <v>100.4</v>
      </c>
      <c r="L73" s="13">
        <v>7901</v>
      </c>
      <c r="M73" s="17">
        <f t="shared" si="6"/>
        <v>309.84313725490193</v>
      </c>
      <c r="N73" s="12">
        <v>100.6</v>
      </c>
      <c r="O73" s="13">
        <v>19420</v>
      </c>
      <c r="P73" s="17">
        <f t="shared" si="7"/>
        <v>776.8</v>
      </c>
      <c r="Q73" s="15">
        <v>99.9</v>
      </c>
      <c r="R73" s="33"/>
      <c r="S73" s="34"/>
      <c r="T73" s="33"/>
    </row>
    <row r="74" spans="2:21" ht="12" hidden="1" customHeight="1">
      <c r="B74" s="81" t="s">
        <v>12</v>
      </c>
      <c r="C74" s="82" t="s">
        <v>12</v>
      </c>
      <c r="D74" s="11">
        <v>943</v>
      </c>
      <c r="E74" s="12">
        <v>99.5</v>
      </c>
      <c r="F74" s="13">
        <v>13013</v>
      </c>
      <c r="G74" s="13">
        <f t="shared" si="4"/>
        <v>520.52</v>
      </c>
      <c r="H74" s="12">
        <v>98.6</v>
      </c>
      <c r="I74" s="13">
        <v>8609</v>
      </c>
      <c r="J74" s="17">
        <f t="shared" si="5"/>
        <v>351.38775510204084</v>
      </c>
      <c r="K74" s="12">
        <v>101.1</v>
      </c>
      <c r="L74" s="13">
        <v>7951</v>
      </c>
      <c r="M74" s="17">
        <f t="shared" si="6"/>
        <v>311.80392156862746</v>
      </c>
      <c r="N74" s="12">
        <v>101.3</v>
      </c>
      <c r="O74" s="13">
        <v>19390</v>
      </c>
      <c r="P74" s="17">
        <f t="shared" si="7"/>
        <v>775.6</v>
      </c>
      <c r="Q74" s="15">
        <v>99.7</v>
      </c>
      <c r="R74" s="33"/>
      <c r="S74" s="34"/>
      <c r="T74" s="33"/>
    </row>
    <row r="75" spans="2:21" ht="12" hidden="1" customHeight="1">
      <c r="B75" s="81" t="s">
        <v>13</v>
      </c>
      <c r="C75" s="82" t="s">
        <v>13</v>
      </c>
      <c r="D75" s="11">
        <v>943</v>
      </c>
      <c r="E75" s="12">
        <v>99.5</v>
      </c>
      <c r="F75" s="13">
        <v>13010</v>
      </c>
      <c r="G75" s="13">
        <f t="shared" si="4"/>
        <v>520.4</v>
      </c>
      <c r="H75" s="12">
        <v>98.6</v>
      </c>
      <c r="I75" s="13">
        <v>8609</v>
      </c>
      <c r="J75" s="17">
        <f t="shared" si="5"/>
        <v>351.38775510204084</v>
      </c>
      <c r="K75" s="12">
        <v>101.2</v>
      </c>
      <c r="L75" s="13">
        <v>7951</v>
      </c>
      <c r="M75" s="17">
        <f t="shared" si="6"/>
        <v>311.80392156862746</v>
      </c>
      <c r="N75" s="12">
        <v>101.2</v>
      </c>
      <c r="O75" s="13">
        <v>19380</v>
      </c>
      <c r="P75" s="17">
        <f t="shared" si="7"/>
        <v>775.2</v>
      </c>
      <c r="Q75" s="15">
        <v>99.8</v>
      </c>
      <c r="R75" s="33"/>
      <c r="S75" s="34"/>
      <c r="T75" s="33"/>
    </row>
    <row r="76" spans="2:21" ht="12" hidden="1" customHeight="1">
      <c r="B76" s="81" t="s">
        <v>8</v>
      </c>
      <c r="C76" s="82" t="s">
        <v>8</v>
      </c>
      <c r="D76" s="11">
        <v>943</v>
      </c>
      <c r="E76" s="12">
        <v>99.6</v>
      </c>
      <c r="F76" s="13">
        <v>13002</v>
      </c>
      <c r="G76" s="13">
        <f t="shared" si="4"/>
        <v>520.08000000000004</v>
      </c>
      <c r="H76" s="12">
        <v>98.7</v>
      </c>
      <c r="I76" s="13">
        <v>8609</v>
      </c>
      <c r="J76" s="17">
        <f t="shared" si="5"/>
        <v>351.38775510204084</v>
      </c>
      <c r="K76" s="12">
        <v>101.2</v>
      </c>
      <c r="L76" s="13">
        <v>7951</v>
      </c>
      <c r="M76" s="17">
        <f t="shared" si="6"/>
        <v>311.80392156862746</v>
      </c>
      <c r="N76" s="12">
        <v>101.2</v>
      </c>
      <c r="O76" s="13">
        <v>19395</v>
      </c>
      <c r="P76" s="17">
        <f t="shared" si="7"/>
        <v>775.8</v>
      </c>
      <c r="Q76" s="15">
        <v>99.9</v>
      </c>
      <c r="R76" s="33"/>
      <c r="S76" s="34"/>
      <c r="T76" s="33"/>
    </row>
    <row r="77" spans="2:21" ht="12" hidden="1" customHeight="1">
      <c r="B77" s="81" t="s">
        <v>9</v>
      </c>
      <c r="C77" s="82" t="s">
        <v>9</v>
      </c>
      <c r="D77" s="11">
        <v>944</v>
      </c>
      <c r="E77" s="12">
        <v>99.6</v>
      </c>
      <c r="F77" s="13">
        <v>13001</v>
      </c>
      <c r="G77" s="13">
        <f t="shared" si="4"/>
        <v>520.04</v>
      </c>
      <c r="H77" s="12">
        <v>99.4</v>
      </c>
      <c r="I77" s="13">
        <v>8609</v>
      </c>
      <c r="J77" s="17">
        <f t="shared" si="5"/>
        <v>351.38775510204084</v>
      </c>
      <c r="K77" s="12">
        <v>101.2</v>
      </c>
      <c r="L77" s="13">
        <v>7929</v>
      </c>
      <c r="M77" s="17">
        <f t="shared" si="6"/>
        <v>310.94117647058823</v>
      </c>
      <c r="N77" s="12">
        <v>101</v>
      </c>
      <c r="O77" s="13">
        <v>19401</v>
      </c>
      <c r="P77" s="17">
        <f t="shared" si="7"/>
        <v>776.04</v>
      </c>
      <c r="Q77" s="15">
        <v>99.9</v>
      </c>
      <c r="R77" s="33"/>
      <c r="S77" s="34"/>
      <c r="T77" s="33"/>
    </row>
    <row r="78" spans="2:21" ht="12" hidden="1" customHeight="1">
      <c r="B78" s="81" t="s">
        <v>10</v>
      </c>
      <c r="C78" s="82" t="s">
        <v>10</v>
      </c>
      <c r="D78" s="11">
        <v>944</v>
      </c>
      <c r="E78" s="12">
        <v>99.7</v>
      </c>
      <c r="F78" s="13">
        <v>13007</v>
      </c>
      <c r="G78" s="13">
        <f t="shared" si="4"/>
        <v>520.28</v>
      </c>
      <c r="H78" s="12">
        <v>99.4</v>
      </c>
      <c r="I78" s="13">
        <v>8615</v>
      </c>
      <c r="J78" s="17">
        <f t="shared" si="5"/>
        <v>351.63265306122452</v>
      </c>
      <c r="K78" s="12">
        <v>101.3</v>
      </c>
      <c r="L78" s="13">
        <v>7929</v>
      </c>
      <c r="M78" s="17">
        <f t="shared" si="6"/>
        <v>310.94117647058823</v>
      </c>
      <c r="N78" s="12">
        <v>101</v>
      </c>
      <c r="O78" s="13">
        <v>19392</v>
      </c>
      <c r="P78" s="17">
        <f t="shared" si="7"/>
        <v>775.68</v>
      </c>
      <c r="Q78" s="15">
        <v>99.9</v>
      </c>
      <c r="R78" s="33"/>
      <c r="S78" s="34"/>
      <c r="T78" s="33"/>
    </row>
    <row r="79" spans="2:21" ht="12" hidden="1" customHeight="1">
      <c r="B79" s="81" t="s">
        <v>33</v>
      </c>
      <c r="C79" s="82" t="s">
        <v>90</v>
      </c>
      <c r="D79" s="11">
        <v>944</v>
      </c>
      <c r="E79" s="12">
        <v>99.7</v>
      </c>
      <c r="F79" s="13">
        <v>13004</v>
      </c>
      <c r="G79" s="13">
        <f t="shared" si="4"/>
        <v>520.16</v>
      </c>
      <c r="H79" s="12">
        <v>99.4</v>
      </c>
      <c r="I79" s="13">
        <v>8615</v>
      </c>
      <c r="J79" s="17">
        <f t="shared" si="5"/>
        <v>351.63265306122452</v>
      </c>
      <c r="K79" s="12">
        <v>101.3</v>
      </c>
      <c r="L79" s="13">
        <v>7929</v>
      </c>
      <c r="M79" s="17">
        <f t="shared" si="6"/>
        <v>310.94117647058823</v>
      </c>
      <c r="N79" s="12">
        <v>101</v>
      </c>
      <c r="O79" s="13">
        <v>19392</v>
      </c>
      <c r="P79" s="17">
        <f t="shared" si="7"/>
        <v>775.68</v>
      </c>
      <c r="Q79" s="15">
        <v>99.8</v>
      </c>
      <c r="R79" s="33"/>
      <c r="S79" s="34"/>
      <c r="T79" s="33"/>
    </row>
    <row r="80" spans="2:21" ht="12" hidden="1" customHeight="1">
      <c r="B80" s="81" t="s">
        <v>34</v>
      </c>
      <c r="C80" s="82" t="s">
        <v>85</v>
      </c>
      <c r="D80" s="11">
        <v>944</v>
      </c>
      <c r="E80" s="12">
        <v>99.7</v>
      </c>
      <c r="F80" s="13">
        <v>13019</v>
      </c>
      <c r="G80" s="13">
        <f t="shared" si="4"/>
        <v>520.76</v>
      </c>
      <c r="H80" s="12">
        <v>99.6</v>
      </c>
      <c r="I80" s="13">
        <v>8615</v>
      </c>
      <c r="J80" s="17">
        <f t="shared" si="5"/>
        <v>351.63265306122452</v>
      </c>
      <c r="K80" s="12">
        <v>101.3</v>
      </c>
      <c r="L80" s="13">
        <v>7929</v>
      </c>
      <c r="M80" s="17">
        <f t="shared" si="6"/>
        <v>310.94117647058823</v>
      </c>
      <c r="N80" s="12">
        <v>101</v>
      </c>
      <c r="O80" s="13">
        <v>19390</v>
      </c>
      <c r="P80" s="17">
        <f t="shared" si="7"/>
        <v>775.6</v>
      </c>
      <c r="Q80" s="15">
        <v>99.9</v>
      </c>
      <c r="R80" s="33"/>
      <c r="S80" s="34"/>
      <c r="T80" s="33"/>
    </row>
    <row r="81" spans="2:21" ht="12" hidden="1" customHeight="1">
      <c r="B81" s="83" t="s">
        <v>35</v>
      </c>
      <c r="C81" s="86" t="s">
        <v>35</v>
      </c>
      <c r="D81" s="22">
        <v>944</v>
      </c>
      <c r="E81" s="23">
        <v>99.7</v>
      </c>
      <c r="F81" s="24">
        <v>13019</v>
      </c>
      <c r="G81" s="13">
        <f t="shared" si="4"/>
        <v>520.76</v>
      </c>
      <c r="H81" s="12">
        <v>99.7</v>
      </c>
      <c r="I81" s="13">
        <v>8638</v>
      </c>
      <c r="J81" s="17">
        <f t="shared" si="5"/>
        <v>352.57142857142856</v>
      </c>
      <c r="K81" s="12">
        <v>101.6</v>
      </c>
      <c r="L81" s="13">
        <v>7929</v>
      </c>
      <c r="M81" s="17">
        <f t="shared" si="6"/>
        <v>310.94117647058823</v>
      </c>
      <c r="N81" s="12">
        <v>101</v>
      </c>
      <c r="O81" s="13">
        <v>19391</v>
      </c>
      <c r="P81" s="17">
        <f t="shared" si="7"/>
        <v>775.64</v>
      </c>
      <c r="Q81" s="26">
        <v>99.9</v>
      </c>
      <c r="R81" s="33"/>
      <c r="S81" s="34"/>
      <c r="T81" s="33"/>
    </row>
    <row r="82" spans="2:21" ht="12" hidden="1" customHeight="1">
      <c r="B82" s="84" t="s">
        <v>29</v>
      </c>
      <c r="C82" s="85" t="s">
        <v>84</v>
      </c>
      <c r="D82" s="27">
        <v>944</v>
      </c>
      <c r="E82" s="18">
        <v>99.7</v>
      </c>
      <c r="F82" s="19">
        <v>13019</v>
      </c>
      <c r="G82" s="19">
        <f t="shared" si="4"/>
        <v>520.76</v>
      </c>
      <c r="H82" s="18">
        <v>99.7</v>
      </c>
      <c r="I82" s="19">
        <v>8638</v>
      </c>
      <c r="J82" s="20">
        <f t="shared" si="5"/>
        <v>352.57142857142856</v>
      </c>
      <c r="K82" s="18">
        <v>101.6</v>
      </c>
      <c r="L82" s="19">
        <v>7929</v>
      </c>
      <c r="M82" s="20">
        <f t="shared" si="6"/>
        <v>310.94117647058823</v>
      </c>
      <c r="N82" s="18">
        <v>101</v>
      </c>
      <c r="O82" s="19">
        <v>19392</v>
      </c>
      <c r="P82" s="20">
        <f t="shared" si="7"/>
        <v>775.68</v>
      </c>
      <c r="Q82" s="21">
        <v>99.9</v>
      </c>
      <c r="R82" s="42"/>
      <c r="S82" s="40"/>
      <c r="T82" s="41"/>
      <c r="U82" s="40"/>
    </row>
    <row r="83" spans="2:21" ht="12" hidden="1" customHeight="1">
      <c r="B83" s="81" t="s">
        <v>30</v>
      </c>
      <c r="C83" s="82" t="s">
        <v>30</v>
      </c>
      <c r="D83" s="11">
        <v>944</v>
      </c>
      <c r="E83" s="12">
        <v>99.7</v>
      </c>
      <c r="F83" s="13">
        <v>13019</v>
      </c>
      <c r="G83" s="13">
        <f t="shared" si="4"/>
        <v>520.76</v>
      </c>
      <c r="H83" s="12">
        <v>99.8</v>
      </c>
      <c r="I83" s="13">
        <v>8636</v>
      </c>
      <c r="J83" s="17">
        <f t="shared" si="5"/>
        <v>352.48979591836735</v>
      </c>
      <c r="K83" s="12">
        <v>101.6</v>
      </c>
      <c r="L83" s="13">
        <v>7929</v>
      </c>
      <c r="M83" s="17">
        <f t="shared" si="6"/>
        <v>310.94117647058823</v>
      </c>
      <c r="N83" s="12">
        <v>101</v>
      </c>
      <c r="O83" s="13">
        <v>19393</v>
      </c>
      <c r="P83" s="17">
        <f t="shared" si="7"/>
        <v>775.72</v>
      </c>
      <c r="Q83" s="15">
        <v>99.8</v>
      </c>
      <c r="S83" s="43"/>
      <c r="T83" s="33"/>
    </row>
    <row r="84" spans="2:21" ht="12" hidden="1" customHeight="1">
      <c r="B84" s="81" t="s">
        <v>31</v>
      </c>
      <c r="C84" s="82" t="s">
        <v>78</v>
      </c>
      <c r="D84" s="11">
        <v>945</v>
      </c>
      <c r="E84" s="12">
        <v>99.7</v>
      </c>
      <c r="F84" s="13">
        <v>13041</v>
      </c>
      <c r="G84" s="13">
        <f t="shared" si="4"/>
        <v>521.64</v>
      </c>
      <c r="H84" s="12">
        <v>100.3</v>
      </c>
      <c r="I84" s="13">
        <v>8640</v>
      </c>
      <c r="J84" s="17">
        <f t="shared" si="5"/>
        <v>352.65306122448982</v>
      </c>
      <c r="K84" s="12">
        <v>101.6</v>
      </c>
      <c r="L84" s="13">
        <v>7929</v>
      </c>
      <c r="M84" s="17">
        <f t="shared" si="6"/>
        <v>310.94117647058823</v>
      </c>
      <c r="N84" s="12">
        <v>101</v>
      </c>
      <c r="O84" s="13">
        <v>19393</v>
      </c>
      <c r="P84" s="17">
        <f t="shared" si="7"/>
        <v>775.72</v>
      </c>
      <c r="Q84" s="15">
        <v>100.1</v>
      </c>
      <c r="R84" s="35"/>
      <c r="S84" s="43"/>
      <c r="T84" s="33"/>
    </row>
    <row r="85" spans="2:21" ht="12" hidden="1" customHeight="1">
      <c r="B85" s="81" t="s">
        <v>32</v>
      </c>
      <c r="C85" s="82" t="s">
        <v>11</v>
      </c>
      <c r="D85" s="11">
        <v>946</v>
      </c>
      <c r="E85" s="12">
        <v>99.6</v>
      </c>
      <c r="F85" s="13">
        <v>13049</v>
      </c>
      <c r="G85" s="13">
        <f t="shared" si="4"/>
        <v>521.96</v>
      </c>
      <c r="H85" s="12">
        <v>100.2</v>
      </c>
      <c r="I85" s="13">
        <v>8640</v>
      </c>
      <c r="J85" s="17">
        <f t="shared" si="5"/>
        <v>352.65306122448982</v>
      </c>
      <c r="K85" s="12">
        <v>101</v>
      </c>
      <c r="L85" s="13">
        <v>7938</v>
      </c>
      <c r="M85" s="17">
        <f t="shared" si="6"/>
        <v>311.29411764705884</v>
      </c>
      <c r="N85" s="12">
        <v>100.5</v>
      </c>
      <c r="O85" s="13">
        <v>19395</v>
      </c>
      <c r="P85" s="17">
        <f t="shared" si="7"/>
        <v>775.8</v>
      </c>
      <c r="Q85" s="15">
        <v>99.9</v>
      </c>
      <c r="R85" s="35"/>
      <c r="S85" s="43"/>
      <c r="T85" s="33"/>
    </row>
    <row r="86" spans="2:21" ht="12" hidden="1" customHeight="1">
      <c r="B86" s="81" t="s">
        <v>12</v>
      </c>
      <c r="C86" s="82" t="s">
        <v>12</v>
      </c>
      <c r="D86" s="11">
        <v>950</v>
      </c>
      <c r="E86" s="12">
        <v>100.7</v>
      </c>
      <c r="F86" s="13">
        <v>13063</v>
      </c>
      <c r="G86" s="13">
        <f t="shared" si="4"/>
        <v>522.52</v>
      </c>
      <c r="H86" s="12">
        <v>100.4</v>
      </c>
      <c r="I86" s="13">
        <v>8641</v>
      </c>
      <c r="J86" s="17">
        <f t="shared" si="5"/>
        <v>352.69387755102042</v>
      </c>
      <c r="K86" s="12">
        <v>100.4</v>
      </c>
      <c r="L86" s="13">
        <v>7938</v>
      </c>
      <c r="M86" s="17">
        <f t="shared" si="6"/>
        <v>311.29411764705884</v>
      </c>
      <c r="N86" s="12">
        <v>99.8</v>
      </c>
      <c r="O86" s="13">
        <v>19406</v>
      </c>
      <c r="P86" s="17">
        <f t="shared" si="7"/>
        <v>776.24</v>
      </c>
      <c r="Q86" s="15">
        <v>100.1</v>
      </c>
      <c r="R86" s="35"/>
      <c r="S86" s="43"/>
      <c r="T86" s="33"/>
    </row>
    <row r="87" spans="2:21" ht="12" hidden="1" customHeight="1">
      <c r="B87" s="81" t="s">
        <v>13</v>
      </c>
      <c r="C87" s="82" t="s">
        <v>13</v>
      </c>
      <c r="D87" s="11">
        <v>956</v>
      </c>
      <c r="E87" s="12">
        <v>101.4</v>
      </c>
      <c r="F87" s="13">
        <v>13078</v>
      </c>
      <c r="G87" s="13">
        <f t="shared" si="4"/>
        <v>523.12</v>
      </c>
      <c r="H87" s="12">
        <v>100.5</v>
      </c>
      <c r="I87" s="13">
        <v>8668</v>
      </c>
      <c r="J87" s="17">
        <f t="shared" si="5"/>
        <v>353.79591836734693</v>
      </c>
      <c r="K87" s="12">
        <v>100.7</v>
      </c>
      <c r="L87" s="13">
        <v>7987</v>
      </c>
      <c r="M87" s="17">
        <f t="shared" si="6"/>
        <v>313.21568627450978</v>
      </c>
      <c r="N87" s="12">
        <v>100.5</v>
      </c>
      <c r="O87" s="13">
        <v>19422</v>
      </c>
      <c r="P87" s="17">
        <f t="shared" si="7"/>
        <v>776.88</v>
      </c>
      <c r="Q87" s="15">
        <v>100.2</v>
      </c>
      <c r="R87" s="34"/>
      <c r="S87" s="43"/>
      <c r="T87" s="33"/>
    </row>
    <row r="88" spans="2:21" ht="12" hidden="1" customHeight="1">
      <c r="B88" s="81" t="s">
        <v>8</v>
      </c>
      <c r="C88" s="82" t="s">
        <v>8</v>
      </c>
      <c r="D88" s="11">
        <v>965</v>
      </c>
      <c r="E88" s="12">
        <v>102.3</v>
      </c>
      <c r="F88" s="13">
        <v>13136</v>
      </c>
      <c r="G88" s="13">
        <f t="shared" si="4"/>
        <v>525.44000000000005</v>
      </c>
      <c r="H88" s="12">
        <v>101</v>
      </c>
      <c r="I88" s="13">
        <v>8677</v>
      </c>
      <c r="J88" s="17">
        <f t="shared" si="5"/>
        <v>354.16326530612247</v>
      </c>
      <c r="K88" s="12">
        <v>100.8</v>
      </c>
      <c r="L88" s="13">
        <v>7998</v>
      </c>
      <c r="M88" s="17">
        <f t="shared" si="6"/>
        <v>313.64705882352939</v>
      </c>
      <c r="N88" s="12">
        <v>100.6</v>
      </c>
      <c r="O88" s="13">
        <v>19426</v>
      </c>
      <c r="P88" s="17">
        <f t="shared" si="7"/>
        <v>777.04</v>
      </c>
      <c r="Q88" s="15">
        <v>100.2</v>
      </c>
      <c r="R88" s="34"/>
      <c r="S88" s="43"/>
      <c r="T88" s="33"/>
    </row>
    <row r="89" spans="2:21" ht="12" hidden="1" customHeight="1">
      <c r="B89" s="81" t="s">
        <v>9</v>
      </c>
      <c r="C89" s="82" t="s">
        <v>9</v>
      </c>
      <c r="D89" s="11">
        <v>968</v>
      </c>
      <c r="E89" s="12">
        <v>102.5</v>
      </c>
      <c r="F89" s="13">
        <v>13146</v>
      </c>
      <c r="G89" s="13">
        <f t="shared" si="4"/>
        <v>525.84</v>
      </c>
      <c r="H89" s="12">
        <v>101.1</v>
      </c>
      <c r="I89" s="13">
        <v>8677</v>
      </c>
      <c r="J89" s="17">
        <f t="shared" si="5"/>
        <v>354.16326530612247</v>
      </c>
      <c r="K89" s="12">
        <v>100.8</v>
      </c>
      <c r="L89" s="13">
        <v>7998</v>
      </c>
      <c r="M89" s="17">
        <f t="shared" si="6"/>
        <v>313.64705882352939</v>
      </c>
      <c r="N89" s="12">
        <v>100.9</v>
      </c>
      <c r="O89" s="13">
        <v>19427</v>
      </c>
      <c r="P89" s="17">
        <f t="shared" si="7"/>
        <v>777.08</v>
      </c>
      <c r="Q89" s="15">
        <v>100.1</v>
      </c>
      <c r="R89" s="34"/>
      <c r="S89" s="43"/>
      <c r="T89" s="33"/>
    </row>
    <row r="90" spans="2:21" ht="12" hidden="1" customHeight="1">
      <c r="B90" s="81" t="s">
        <v>10</v>
      </c>
      <c r="C90" s="82" t="s">
        <v>10</v>
      </c>
      <c r="D90" s="11">
        <v>977</v>
      </c>
      <c r="E90" s="12">
        <v>103.5</v>
      </c>
      <c r="F90" s="13">
        <v>13257</v>
      </c>
      <c r="G90" s="13">
        <f t="shared" si="4"/>
        <v>530.28</v>
      </c>
      <c r="H90" s="12">
        <v>101.9</v>
      </c>
      <c r="I90" s="13">
        <v>8677</v>
      </c>
      <c r="J90" s="17">
        <f t="shared" si="5"/>
        <v>354.16326530612247</v>
      </c>
      <c r="K90" s="12">
        <v>100.7</v>
      </c>
      <c r="L90" s="13">
        <v>7998</v>
      </c>
      <c r="M90" s="17">
        <f t="shared" si="6"/>
        <v>313.64705882352939</v>
      </c>
      <c r="N90" s="12">
        <v>100.9</v>
      </c>
      <c r="O90" s="13">
        <v>19487</v>
      </c>
      <c r="P90" s="17">
        <f t="shared" si="7"/>
        <v>779.48</v>
      </c>
      <c r="Q90" s="15">
        <v>100.5</v>
      </c>
      <c r="R90" s="34"/>
      <c r="S90" s="43"/>
      <c r="T90" s="33"/>
    </row>
    <row r="91" spans="2:21" ht="12" hidden="1" customHeight="1">
      <c r="B91" s="81" t="s">
        <v>36</v>
      </c>
      <c r="C91" s="82" t="s">
        <v>91</v>
      </c>
      <c r="D91" s="11">
        <v>984</v>
      </c>
      <c r="E91" s="12">
        <v>104.2</v>
      </c>
      <c r="F91" s="13">
        <v>13300</v>
      </c>
      <c r="G91" s="13">
        <f t="shared" si="4"/>
        <v>532</v>
      </c>
      <c r="H91" s="12">
        <v>102.3</v>
      </c>
      <c r="I91" s="13">
        <v>8678</v>
      </c>
      <c r="J91" s="17">
        <f t="shared" si="5"/>
        <v>354.20408163265307</v>
      </c>
      <c r="K91" s="12">
        <v>100.7</v>
      </c>
      <c r="L91" s="13">
        <v>8000</v>
      </c>
      <c r="M91" s="17">
        <f t="shared" si="6"/>
        <v>313.72549019607845</v>
      </c>
      <c r="N91" s="12">
        <v>100.9</v>
      </c>
      <c r="O91" s="13">
        <v>19513</v>
      </c>
      <c r="P91" s="17">
        <f t="shared" si="7"/>
        <v>780.52</v>
      </c>
      <c r="Q91" s="15">
        <v>100.6</v>
      </c>
      <c r="R91" s="34"/>
      <c r="S91" s="43"/>
      <c r="T91" s="33"/>
    </row>
    <row r="92" spans="2:21" ht="12" hidden="1" customHeight="1">
      <c r="B92" s="81" t="s">
        <v>34</v>
      </c>
      <c r="C92" s="82" t="s">
        <v>92</v>
      </c>
      <c r="D92" s="11">
        <v>995</v>
      </c>
      <c r="E92" s="12">
        <v>105.4</v>
      </c>
      <c r="F92" s="13">
        <v>13327</v>
      </c>
      <c r="G92" s="13">
        <f t="shared" si="4"/>
        <v>533.08000000000004</v>
      </c>
      <c r="H92" s="12">
        <v>102.4</v>
      </c>
      <c r="I92" s="13">
        <v>8679</v>
      </c>
      <c r="J92" s="17">
        <f t="shared" si="5"/>
        <v>354.24489795918367</v>
      </c>
      <c r="K92" s="12">
        <v>100.7</v>
      </c>
      <c r="L92" s="13">
        <v>8006</v>
      </c>
      <c r="M92" s="17">
        <f t="shared" si="6"/>
        <v>313.96078431372547</v>
      </c>
      <c r="N92" s="12">
        <v>101</v>
      </c>
      <c r="O92" s="13">
        <v>19580</v>
      </c>
      <c r="P92" s="17">
        <f t="shared" si="7"/>
        <v>783.2</v>
      </c>
      <c r="Q92" s="15">
        <v>101</v>
      </c>
      <c r="R92" s="34"/>
      <c r="S92" s="43"/>
      <c r="T92" s="33"/>
    </row>
    <row r="93" spans="2:21" ht="12" hidden="1" customHeight="1">
      <c r="B93" s="83" t="s">
        <v>35</v>
      </c>
      <c r="C93" s="86" t="s">
        <v>35</v>
      </c>
      <c r="D93" s="22">
        <v>1016</v>
      </c>
      <c r="E93" s="23">
        <v>107.6</v>
      </c>
      <c r="F93" s="24">
        <v>13505</v>
      </c>
      <c r="G93" s="24">
        <f t="shared" si="4"/>
        <v>540.20000000000005</v>
      </c>
      <c r="H93" s="23">
        <v>103.7</v>
      </c>
      <c r="I93" s="24">
        <v>8700</v>
      </c>
      <c r="J93" s="25">
        <f t="shared" si="5"/>
        <v>355.10204081632651</v>
      </c>
      <c r="K93" s="23">
        <v>100.7</v>
      </c>
      <c r="L93" s="24">
        <v>8061</v>
      </c>
      <c r="M93" s="25">
        <f t="shared" si="6"/>
        <v>316.11764705882354</v>
      </c>
      <c r="N93" s="23">
        <v>101.7</v>
      </c>
      <c r="O93" s="24">
        <v>19778</v>
      </c>
      <c r="P93" s="25">
        <f t="shared" si="7"/>
        <v>791.12</v>
      </c>
      <c r="Q93" s="26">
        <v>102</v>
      </c>
      <c r="R93" s="34"/>
      <c r="S93" s="43"/>
      <c r="T93" s="33"/>
    </row>
    <row r="94" spans="2:21" ht="12" hidden="1" customHeight="1">
      <c r="B94" s="84" t="s">
        <v>29</v>
      </c>
      <c r="C94" s="85" t="s">
        <v>84</v>
      </c>
      <c r="D94" s="27">
        <v>1060</v>
      </c>
      <c r="E94" s="18">
        <v>112.3</v>
      </c>
      <c r="F94" s="19">
        <v>14096</v>
      </c>
      <c r="G94" s="13">
        <f t="shared" si="4"/>
        <v>563.84</v>
      </c>
      <c r="H94" s="12">
        <v>108.3</v>
      </c>
      <c r="I94" s="13">
        <v>8838</v>
      </c>
      <c r="J94" s="17">
        <f t="shared" si="5"/>
        <v>360.73469387755102</v>
      </c>
      <c r="K94" s="12">
        <v>102.3</v>
      </c>
      <c r="L94" s="13">
        <v>8149</v>
      </c>
      <c r="M94" s="17">
        <f t="shared" si="6"/>
        <v>319.56862745098039</v>
      </c>
      <c r="N94" s="12">
        <v>102.8</v>
      </c>
      <c r="O94" s="13">
        <v>20340</v>
      </c>
      <c r="P94" s="17">
        <f t="shared" si="7"/>
        <v>813.6</v>
      </c>
      <c r="Q94" s="21">
        <v>104.9</v>
      </c>
      <c r="R94" s="42"/>
      <c r="S94" s="40"/>
      <c r="T94" s="41"/>
      <c r="U94" s="40"/>
    </row>
    <row r="95" spans="2:21" ht="12" hidden="1" customHeight="1">
      <c r="B95" s="81" t="s">
        <v>30</v>
      </c>
      <c r="C95" s="82" t="s">
        <v>30</v>
      </c>
      <c r="D95" s="11">
        <v>1074</v>
      </c>
      <c r="E95" s="12">
        <v>113.8</v>
      </c>
      <c r="F95" s="13">
        <v>14311</v>
      </c>
      <c r="G95" s="13">
        <f t="shared" si="4"/>
        <v>572.44000000000005</v>
      </c>
      <c r="H95" s="12">
        <v>109.9</v>
      </c>
      <c r="I95" s="13">
        <v>8861</v>
      </c>
      <c r="J95" s="17">
        <f t="shared" si="5"/>
        <v>361.67346938775512</v>
      </c>
      <c r="K95" s="12">
        <v>102.6</v>
      </c>
      <c r="L95" s="13">
        <v>8210</v>
      </c>
      <c r="M95" s="17">
        <f t="shared" si="6"/>
        <v>321.96078431372547</v>
      </c>
      <c r="N95" s="12">
        <v>103.5</v>
      </c>
      <c r="O95" s="13">
        <v>20502</v>
      </c>
      <c r="P95" s="17">
        <f t="shared" si="7"/>
        <v>820.08</v>
      </c>
      <c r="Q95" s="15">
        <v>105.7</v>
      </c>
      <c r="S95" s="43"/>
      <c r="T95" s="33"/>
    </row>
    <row r="96" spans="2:21" ht="12" hidden="1" customHeight="1">
      <c r="B96" s="81" t="s">
        <v>31</v>
      </c>
      <c r="C96" s="82" t="s">
        <v>78</v>
      </c>
      <c r="D96" s="11">
        <v>1091</v>
      </c>
      <c r="E96" s="12">
        <v>115.4</v>
      </c>
      <c r="F96" s="13">
        <v>14646</v>
      </c>
      <c r="G96" s="13">
        <f t="shared" si="4"/>
        <v>585.84</v>
      </c>
      <c r="H96" s="12">
        <v>112.3</v>
      </c>
      <c r="I96" s="13">
        <v>8888</v>
      </c>
      <c r="J96" s="17">
        <f t="shared" si="5"/>
        <v>362.77551020408163</v>
      </c>
      <c r="K96" s="12">
        <v>102.9</v>
      </c>
      <c r="L96" s="13">
        <v>8216</v>
      </c>
      <c r="M96" s="17">
        <f t="shared" si="6"/>
        <v>322.19607843137254</v>
      </c>
      <c r="N96" s="12">
        <v>103.6</v>
      </c>
      <c r="O96" s="13">
        <v>20597</v>
      </c>
      <c r="P96" s="17">
        <f t="shared" si="7"/>
        <v>823.88</v>
      </c>
      <c r="Q96" s="15">
        <v>106.2</v>
      </c>
      <c r="R96" s="35"/>
      <c r="S96" s="43"/>
      <c r="T96" s="33"/>
    </row>
    <row r="97" spans="2:21" ht="12" hidden="1" customHeight="1">
      <c r="B97" s="81" t="s">
        <v>32</v>
      </c>
      <c r="C97" s="82" t="s">
        <v>11</v>
      </c>
      <c r="D97" s="11">
        <v>1124</v>
      </c>
      <c r="E97" s="12">
        <v>118.8</v>
      </c>
      <c r="F97" s="13">
        <v>14697</v>
      </c>
      <c r="G97" s="13">
        <f t="shared" si="4"/>
        <v>587.88</v>
      </c>
      <c r="H97" s="12">
        <v>112.6</v>
      </c>
      <c r="I97" s="13">
        <v>8889</v>
      </c>
      <c r="J97" s="17">
        <f t="shared" si="5"/>
        <v>362.81632653061223</v>
      </c>
      <c r="K97" s="12">
        <v>102.9</v>
      </c>
      <c r="L97" s="13">
        <v>8227</v>
      </c>
      <c r="M97" s="17">
        <f t="shared" si="6"/>
        <v>322.62745098039215</v>
      </c>
      <c r="N97" s="12">
        <v>103.6</v>
      </c>
      <c r="O97" s="13">
        <v>20692</v>
      </c>
      <c r="P97" s="17">
        <f t="shared" si="7"/>
        <v>827.68</v>
      </c>
      <c r="Q97" s="15">
        <v>106.7</v>
      </c>
      <c r="R97" s="35"/>
      <c r="S97" s="43"/>
      <c r="T97" s="33"/>
    </row>
    <row r="98" spans="2:21" ht="12" hidden="1" customHeight="1">
      <c r="B98" s="81" t="s">
        <v>12</v>
      </c>
      <c r="C98" s="82" t="s">
        <v>12</v>
      </c>
      <c r="D98" s="11">
        <v>1136</v>
      </c>
      <c r="E98" s="12">
        <v>119.6</v>
      </c>
      <c r="F98" s="13">
        <v>14769</v>
      </c>
      <c r="G98" s="13">
        <f t="shared" si="4"/>
        <v>590.76</v>
      </c>
      <c r="H98" s="12">
        <v>113.1</v>
      </c>
      <c r="I98" s="13">
        <v>8906</v>
      </c>
      <c r="J98" s="17">
        <f t="shared" si="5"/>
        <v>363.51020408163265</v>
      </c>
      <c r="K98" s="12">
        <v>103.1</v>
      </c>
      <c r="L98" s="13">
        <v>8289</v>
      </c>
      <c r="M98" s="17">
        <f t="shared" si="6"/>
        <v>325.05882352941177</v>
      </c>
      <c r="N98" s="12">
        <v>104.4</v>
      </c>
      <c r="O98" s="13">
        <v>20960</v>
      </c>
      <c r="P98" s="17">
        <f t="shared" si="7"/>
        <v>838.4</v>
      </c>
      <c r="Q98" s="15">
        <v>108</v>
      </c>
      <c r="R98" s="35"/>
      <c r="S98" s="43"/>
      <c r="T98" s="33"/>
    </row>
    <row r="99" spans="2:21" ht="12" hidden="1" customHeight="1">
      <c r="B99" s="81" t="s">
        <v>13</v>
      </c>
      <c r="C99" s="82" t="s">
        <v>13</v>
      </c>
      <c r="D99" s="11">
        <v>1143</v>
      </c>
      <c r="E99" s="12">
        <v>119.6</v>
      </c>
      <c r="F99" s="13">
        <v>14831</v>
      </c>
      <c r="G99" s="13">
        <f t="shared" si="4"/>
        <v>593.24</v>
      </c>
      <c r="H99" s="12">
        <v>113.4</v>
      </c>
      <c r="I99" s="13">
        <v>8924</v>
      </c>
      <c r="J99" s="17">
        <f t="shared" si="5"/>
        <v>364.24489795918367</v>
      </c>
      <c r="K99" s="12">
        <v>103</v>
      </c>
      <c r="L99" s="13">
        <v>8332</v>
      </c>
      <c r="M99" s="17">
        <f t="shared" si="6"/>
        <v>326.74509803921569</v>
      </c>
      <c r="N99" s="12">
        <v>104.3</v>
      </c>
      <c r="O99" s="13">
        <v>21077</v>
      </c>
      <c r="P99" s="17">
        <f t="shared" si="7"/>
        <v>843.08</v>
      </c>
      <c r="Q99" s="15">
        <v>108.5</v>
      </c>
      <c r="R99" s="34"/>
      <c r="S99" s="43"/>
      <c r="T99" s="33"/>
    </row>
    <row r="100" spans="2:21" ht="12" hidden="1" customHeight="1">
      <c r="B100" s="81" t="s">
        <v>8</v>
      </c>
      <c r="C100" s="82" t="s">
        <v>8</v>
      </c>
      <c r="D100" s="11">
        <v>1154</v>
      </c>
      <c r="E100" s="12">
        <v>119.6</v>
      </c>
      <c r="F100" s="13">
        <v>14951</v>
      </c>
      <c r="G100" s="13">
        <f t="shared" si="4"/>
        <v>598.04</v>
      </c>
      <c r="H100" s="12">
        <v>113.8</v>
      </c>
      <c r="I100" s="13">
        <v>8924</v>
      </c>
      <c r="J100" s="17">
        <f t="shared" si="5"/>
        <v>364.24489795918367</v>
      </c>
      <c r="K100" s="12">
        <v>102.8</v>
      </c>
      <c r="L100" s="13">
        <v>8334</v>
      </c>
      <c r="M100" s="17">
        <f t="shared" si="6"/>
        <v>326.8235294117647</v>
      </c>
      <c r="N100" s="12">
        <v>104.2</v>
      </c>
      <c r="O100" s="13">
        <v>21132</v>
      </c>
      <c r="P100" s="17">
        <f t="shared" si="7"/>
        <v>845.28</v>
      </c>
      <c r="Q100" s="15">
        <v>108.8</v>
      </c>
      <c r="R100" s="34"/>
      <c r="S100" s="43"/>
      <c r="T100" s="33"/>
    </row>
    <row r="101" spans="2:21" ht="12" hidden="1" customHeight="1">
      <c r="B101" s="81" t="s">
        <v>9</v>
      </c>
      <c r="C101" s="82" t="s">
        <v>9</v>
      </c>
      <c r="D101" s="11">
        <v>1162</v>
      </c>
      <c r="E101" s="12">
        <v>120</v>
      </c>
      <c r="F101" s="13">
        <v>14953</v>
      </c>
      <c r="G101" s="13">
        <f t="shared" si="4"/>
        <v>598.12</v>
      </c>
      <c r="H101" s="12">
        <v>113.7</v>
      </c>
      <c r="I101" s="13">
        <v>8924</v>
      </c>
      <c r="J101" s="17">
        <f t="shared" si="5"/>
        <v>364.24489795918367</v>
      </c>
      <c r="K101" s="12">
        <v>102.8</v>
      </c>
      <c r="L101" s="13">
        <v>8334</v>
      </c>
      <c r="M101" s="17">
        <f t="shared" si="6"/>
        <v>326.8235294117647</v>
      </c>
      <c r="N101" s="12">
        <v>104.2</v>
      </c>
      <c r="O101" s="13">
        <v>21137</v>
      </c>
      <c r="P101" s="17">
        <f t="shared" si="7"/>
        <v>845.48</v>
      </c>
      <c r="Q101" s="15">
        <v>108.8</v>
      </c>
      <c r="R101" s="34"/>
      <c r="S101" s="43"/>
      <c r="T101" s="33"/>
    </row>
    <row r="102" spans="2:21" ht="12" hidden="1" customHeight="1">
      <c r="B102" s="81" t="s">
        <v>10</v>
      </c>
      <c r="C102" s="82" t="s">
        <v>10</v>
      </c>
      <c r="D102" s="11">
        <v>1163</v>
      </c>
      <c r="E102" s="12">
        <v>119</v>
      </c>
      <c r="F102" s="13">
        <v>14982</v>
      </c>
      <c r="G102" s="13">
        <f t="shared" si="4"/>
        <v>599.28</v>
      </c>
      <c r="H102" s="12">
        <v>113</v>
      </c>
      <c r="I102" s="13">
        <v>8924</v>
      </c>
      <c r="J102" s="17">
        <f t="shared" si="5"/>
        <v>364.24489795918367</v>
      </c>
      <c r="K102" s="12">
        <v>102.8</v>
      </c>
      <c r="L102" s="13">
        <v>8334</v>
      </c>
      <c r="M102" s="17">
        <f t="shared" si="6"/>
        <v>326.8235294117647</v>
      </c>
      <c r="N102" s="12">
        <v>104.2</v>
      </c>
      <c r="O102" s="13">
        <v>21152</v>
      </c>
      <c r="P102" s="17">
        <f t="shared" si="7"/>
        <v>846.08</v>
      </c>
      <c r="Q102" s="15">
        <v>108.5</v>
      </c>
      <c r="R102" s="34"/>
      <c r="S102" s="43"/>
      <c r="T102" s="33"/>
    </row>
    <row r="103" spans="2:21" ht="12" hidden="1" customHeight="1">
      <c r="B103" s="81" t="s">
        <v>37</v>
      </c>
      <c r="C103" s="82" t="s">
        <v>93</v>
      </c>
      <c r="D103" s="11">
        <v>1164</v>
      </c>
      <c r="E103" s="12">
        <v>118.3</v>
      </c>
      <c r="F103" s="13">
        <v>14994</v>
      </c>
      <c r="G103" s="13">
        <f t="shared" si="4"/>
        <v>599.76</v>
      </c>
      <c r="H103" s="12">
        <v>112.7</v>
      </c>
      <c r="I103" s="13">
        <v>8924</v>
      </c>
      <c r="J103" s="17">
        <f t="shared" si="5"/>
        <v>364.24489795918367</v>
      </c>
      <c r="K103" s="12">
        <v>102.8</v>
      </c>
      <c r="L103" s="13">
        <v>8334</v>
      </c>
      <c r="M103" s="17">
        <f t="shared" si="6"/>
        <v>326.8235294117647</v>
      </c>
      <c r="N103" s="12">
        <v>104.2</v>
      </c>
      <c r="O103" s="13">
        <v>21194</v>
      </c>
      <c r="P103" s="17">
        <f t="shared" si="7"/>
        <v>847.76</v>
      </c>
      <c r="Q103" s="15">
        <v>108.6</v>
      </c>
      <c r="R103" s="34"/>
      <c r="S103" s="43"/>
      <c r="T103" s="33"/>
    </row>
    <row r="104" spans="2:21" ht="12" hidden="1" customHeight="1">
      <c r="B104" s="81" t="s">
        <v>34</v>
      </c>
      <c r="C104" s="82" t="s">
        <v>92</v>
      </c>
      <c r="D104" s="16">
        <v>1176</v>
      </c>
      <c r="E104" s="12">
        <v>118.2</v>
      </c>
      <c r="F104" s="13">
        <v>15033</v>
      </c>
      <c r="G104" s="13">
        <f t="shared" si="4"/>
        <v>601.32000000000005</v>
      </c>
      <c r="H104" s="12">
        <v>112.8</v>
      </c>
      <c r="I104" s="13">
        <v>8924</v>
      </c>
      <c r="J104" s="17">
        <f t="shared" si="5"/>
        <v>364.24489795918367</v>
      </c>
      <c r="K104" s="12">
        <v>102.8</v>
      </c>
      <c r="L104" s="13">
        <v>8369</v>
      </c>
      <c r="M104" s="17">
        <f t="shared" si="6"/>
        <v>328.19607843137254</v>
      </c>
      <c r="N104" s="12">
        <v>104.5</v>
      </c>
      <c r="O104" s="13">
        <v>21400</v>
      </c>
      <c r="P104" s="17">
        <f t="shared" si="7"/>
        <v>856</v>
      </c>
      <c r="Q104" s="15">
        <v>109.3</v>
      </c>
      <c r="R104" s="34"/>
      <c r="S104" s="43"/>
      <c r="T104" s="33"/>
    </row>
    <row r="105" spans="2:21" ht="12" hidden="1" customHeight="1">
      <c r="B105" s="83" t="s">
        <v>35</v>
      </c>
      <c r="C105" s="86" t="s">
        <v>35</v>
      </c>
      <c r="D105" s="44">
        <v>1177</v>
      </c>
      <c r="E105" s="23">
        <v>115.8</v>
      </c>
      <c r="F105" s="24">
        <v>15160</v>
      </c>
      <c r="G105" s="13">
        <f t="shared" si="4"/>
        <v>606.4</v>
      </c>
      <c r="H105" s="12">
        <v>112.3</v>
      </c>
      <c r="I105" s="13">
        <v>8979</v>
      </c>
      <c r="J105" s="17">
        <f t="shared" si="5"/>
        <v>366.48979591836735</v>
      </c>
      <c r="K105" s="12">
        <v>103.2</v>
      </c>
      <c r="L105" s="13">
        <v>8430</v>
      </c>
      <c r="M105" s="17">
        <f t="shared" si="6"/>
        <v>330.58823529411762</v>
      </c>
      <c r="N105" s="12">
        <v>104.6</v>
      </c>
      <c r="O105" s="13">
        <v>21512</v>
      </c>
      <c r="P105" s="17">
        <f t="shared" si="7"/>
        <v>860.48</v>
      </c>
      <c r="Q105" s="26">
        <v>108.8</v>
      </c>
      <c r="R105" s="34"/>
      <c r="S105" s="43"/>
      <c r="T105" s="33"/>
    </row>
    <row r="106" spans="2:21" ht="12" hidden="1" customHeight="1">
      <c r="B106" s="84" t="s">
        <v>29</v>
      </c>
      <c r="C106" s="85" t="s">
        <v>84</v>
      </c>
      <c r="D106" s="27">
        <v>1178</v>
      </c>
      <c r="E106" s="18">
        <v>111.1</v>
      </c>
      <c r="F106" s="19">
        <v>15226</v>
      </c>
      <c r="G106" s="19">
        <f t="shared" si="4"/>
        <v>609.04</v>
      </c>
      <c r="H106" s="18">
        <v>108</v>
      </c>
      <c r="I106" s="19">
        <v>8982</v>
      </c>
      <c r="J106" s="20">
        <f t="shared" si="5"/>
        <v>366.61224489795916</v>
      </c>
      <c r="K106" s="18">
        <v>101.6</v>
      </c>
      <c r="L106" s="19">
        <v>8411</v>
      </c>
      <c r="M106" s="20">
        <f t="shared" si="6"/>
        <v>329.84313725490193</v>
      </c>
      <c r="N106" s="18">
        <v>103.2</v>
      </c>
      <c r="O106" s="19">
        <v>21674</v>
      </c>
      <c r="P106" s="20">
        <f t="shared" si="7"/>
        <v>866.96</v>
      </c>
      <c r="Q106" s="21">
        <v>106.6</v>
      </c>
      <c r="R106" s="34"/>
      <c r="S106" s="43"/>
      <c r="T106" s="33"/>
    </row>
    <row r="107" spans="2:21" ht="12" hidden="1" customHeight="1">
      <c r="B107" s="81" t="s">
        <v>30</v>
      </c>
      <c r="C107" s="82" t="s">
        <v>30</v>
      </c>
      <c r="D107" s="11">
        <v>1173</v>
      </c>
      <c r="E107" s="12">
        <v>109.2</v>
      </c>
      <c r="F107" s="13">
        <v>15254</v>
      </c>
      <c r="G107" s="13">
        <f t="shared" si="4"/>
        <v>610.16</v>
      </c>
      <c r="H107" s="12">
        <v>106.6</v>
      </c>
      <c r="I107" s="13">
        <v>8979</v>
      </c>
      <c r="J107" s="17">
        <f t="shared" si="5"/>
        <v>366.48979591836735</v>
      </c>
      <c r="K107" s="12">
        <v>101.3</v>
      </c>
      <c r="L107" s="13">
        <v>8411</v>
      </c>
      <c r="M107" s="17">
        <f t="shared" si="6"/>
        <v>329.84313725490193</v>
      </c>
      <c r="N107" s="12">
        <v>102.4</v>
      </c>
      <c r="O107" s="13">
        <v>21580</v>
      </c>
      <c r="P107" s="17">
        <f t="shared" si="7"/>
        <v>863.2</v>
      </c>
      <c r="Q107" s="15">
        <v>105.3</v>
      </c>
      <c r="R107" s="42"/>
      <c r="S107" s="40"/>
      <c r="T107" s="41"/>
      <c r="U107" s="40"/>
    </row>
    <row r="108" spans="2:21" ht="12" hidden="1" customHeight="1">
      <c r="B108" s="81" t="s">
        <v>31</v>
      </c>
      <c r="C108" s="82" t="s">
        <v>78</v>
      </c>
      <c r="D108" s="11">
        <v>1158</v>
      </c>
      <c r="E108" s="12">
        <v>106.1</v>
      </c>
      <c r="F108" s="13">
        <v>15241</v>
      </c>
      <c r="G108" s="13">
        <f t="shared" si="4"/>
        <v>609.64</v>
      </c>
      <c r="H108" s="12">
        <v>104.1</v>
      </c>
      <c r="I108" s="13">
        <v>8962</v>
      </c>
      <c r="J108" s="17">
        <f t="shared" si="5"/>
        <v>365.79591836734693</v>
      </c>
      <c r="K108" s="12">
        <v>100.8</v>
      </c>
      <c r="L108" s="13">
        <v>8389</v>
      </c>
      <c r="M108" s="17">
        <f t="shared" si="6"/>
        <v>328.98039215686276</v>
      </c>
      <c r="N108" s="12">
        <v>102.1</v>
      </c>
      <c r="O108" s="13">
        <v>21625</v>
      </c>
      <c r="P108" s="17">
        <f t="shared" si="7"/>
        <v>865</v>
      </c>
      <c r="Q108" s="15">
        <v>105</v>
      </c>
      <c r="R108" s="35"/>
      <c r="S108" s="43"/>
      <c r="T108" s="33"/>
    </row>
    <row r="109" spans="2:21" ht="12" hidden="1" customHeight="1">
      <c r="B109" s="81" t="s">
        <v>32</v>
      </c>
      <c r="C109" s="82" t="s">
        <v>11</v>
      </c>
      <c r="D109" s="11">
        <v>1164</v>
      </c>
      <c r="E109" s="12">
        <v>103.6</v>
      </c>
      <c r="F109" s="13">
        <v>15172</v>
      </c>
      <c r="G109" s="13">
        <f t="shared" si="4"/>
        <v>606.88</v>
      </c>
      <c r="H109" s="12">
        <v>103.2</v>
      </c>
      <c r="I109" s="13">
        <v>8953</v>
      </c>
      <c r="J109" s="17">
        <f t="shared" si="5"/>
        <v>365.42857142857144</v>
      </c>
      <c r="K109" s="12">
        <v>100.7</v>
      </c>
      <c r="L109" s="13">
        <v>8389</v>
      </c>
      <c r="M109" s="17">
        <f t="shared" si="6"/>
        <v>328.98039215686276</v>
      </c>
      <c r="N109" s="12">
        <v>102</v>
      </c>
      <c r="O109" s="13">
        <v>21597</v>
      </c>
      <c r="P109" s="17">
        <f t="shared" si="7"/>
        <v>863.88</v>
      </c>
      <c r="Q109" s="15">
        <v>104.4</v>
      </c>
      <c r="R109" s="35"/>
      <c r="S109" s="43"/>
      <c r="T109" s="33"/>
    </row>
    <row r="110" spans="2:21" ht="12" hidden="1" customHeight="1">
      <c r="B110" s="81" t="s">
        <v>12</v>
      </c>
      <c r="C110" s="82" t="s">
        <v>12</v>
      </c>
      <c r="D110" s="11">
        <v>1131</v>
      </c>
      <c r="E110" s="12">
        <v>99.6</v>
      </c>
      <c r="F110" s="13">
        <v>15030</v>
      </c>
      <c r="G110" s="13">
        <f t="shared" si="4"/>
        <v>601.20000000000005</v>
      </c>
      <c r="H110" s="12">
        <v>101.8</v>
      </c>
      <c r="I110" s="13">
        <v>8911</v>
      </c>
      <c r="J110" s="17">
        <f t="shared" si="5"/>
        <v>363.71428571428572</v>
      </c>
      <c r="K110" s="12">
        <v>100.1</v>
      </c>
      <c r="L110" s="13">
        <v>8389</v>
      </c>
      <c r="M110" s="17">
        <f t="shared" si="6"/>
        <v>328.98039215686276</v>
      </c>
      <c r="N110" s="12">
        <v>101.2</v>
      </c>
      <c r="O110" s="13">
        <v>21593</v>
      </c>
      <c r="P110" s="17">
        <f t="shared" si="7"/>
        <v>863.72</v>
      </c>
      <c r="Q110" s="15">
        <v>103</v>
      </c>
      <c r="R110" s="35"/>
      <c r="S110" s="43"/>
      <c r="T110" s="33"/>
    </row>
    <row r="111" spans="2:21" ht="12" hidden="1" customHeight="1">
      <c r="B111" s="81" t="s">
        <v>13</v>
      </c>
      <c r="C111" s="82" t="s">
        <v>13</v>
      </c>
      <c r="D111" s="11">
        <v>1114</v>
      </c>
      <c r="E111" s="12">
        <v>97.5</v>
      </c>
      <c r="F111" s="13">
        <v>14949</v>
      </c>
      <c r="G111" s="13">
        <f t="shared" si="4"/>
        <v>597.96</v>
      </c>
      <c r="H111" s="12">
        <v>100.8</v>
      </c>
      <c r="I111" s="13">
        <v>8886</v>
      </c>
      <c r="J111" s="17">
        <f t="shared" si="5"/>
        <v>362.69387755102042</v>
      </c>
      <c r="K111" s="12">
        <v>99.6</v>
      </c>
      <c r="L111" s="13">
        <v>8339</v>
      </c>
      <c r="M111" s="17">
        <f t="shared" si="6"/>
        <v>327.01960784313724</v>
      </c>
      <c r="N111" s="12">
        <v>100.1</v>
      </c>
      <c r="O111" s="13">
        <v>21534</v>
      </c>
      <c r="P111" s="17">
        <f t="shared" si="7"/>
        <v>861.36</v>
      </c>
      <c r="Q111" s="15">
        <v>102.2</v>
      </c>
      <c r="R111" s="34"/>
      <c r="S111" s="43"/>
      <c r="T111" s="33"/>
    </row>
    <row r="112" spans="2:21" ht="12" hidden="1" customHeight="1">
      <c r="B112" s="81" t="s">
        <v>8</v>
      </c>
      <c r="C112" s="82" t="s">
        <v>8</v>
      </c>
      <c r="D112" s="11">
        <v>1102</v>
      </c>
      <c r="E112" s="12">
        <v>95.5</v>
      </c>
      <c r="F112" s="13">
        <v>14943</v>
      </c>
      <c r="G112" s="13">
        <f t="shared" si="4"/>
        <v>597.72</v>
      </c>
      <c r="H112" s="12">
        <v>99.9</v>
      </c>
      <c r="I112" s="13">
        <v>8870</v>
      </c>
      <c r="J112" s="17">
        <f t="shared" si="5"/>
        <v>362.0408163265306</v>
      </c>
      <c r="K112" s="12">
        <v>99.4</v>
      </c>
      <c r="L112" s="13">
        <v>8339</v>
      </c>
      <c r="M112" s="17">
        <f t="shared" si="6"/>
        <v>327.01960784313724</v>
      </c>
      <c r="N112" s="12">
        <v>100.1</v>
      </c>
      <c r="O112" s="13">
        <v>21391</v>
      </c>
      <c r="P112" s="17">
        <f t="shared" si="7"/>
        <v>855.64</v>
      </c>
      <c r="Q112" s="15">
        <v>101.2</v>
      </c>
      <c r="R112" s="34"/>
      <c r="S112" s="43"/>
      <c r="T112" s="33"/>
    </row>
    <row r="113" spans="2:21" ht="12" hidden="1" customHeight="1">
      <c r="B113" s="81" t="s">
        <v>9</v>
      </c>
      <c r="C113" s="82" t="s">
        <v>9</v>
      </c>
      <c r="D113" s="11">
        <v>1085</v>
      </c>
      <c r="E113" s="12">
        <v>93.4</v>
      </c>
      <c r="F113" s="13">
        <v>14931</v>
      </c>
      <c r="G113" s="13">
        <f t="shared" si="4"/>
        <v>597.24</v>
      </c>
      <c r="H113" s="12">
        <v>99.9</v>
      </c>
      <c r="I113" s="13">
        <v>8843</v>
      </c>
      <c r="J113" s="17">
        <f t="shared" si="5"/>
        <v>360.9387755102041</v>
      </c>
      <c r="K113" s="12">
        <v>99.1</v>
      </c>
      <c r="L113" s="13">
        <v>8318</v>
      </c>
      <c r="M113" s="17">
        <f t="shared" si="6"/>
        <v>326.19607843137254</v>
      </c>
      <c r="N113" s="12">
        <v>99.8</v>
      </c>
      <c r="O113" s="13">
        <v>21366</v>
      </c>
      <c r="P113" s="17">
        <f t="shared" si="7"/>
        <v>854.64</v>
      </c>
      <c r="Q113" s="15">
        <v>101.1</v>
      </c>
      <c r="R113" s="34"/>
      <c r="S113" s="43"/>
      <c r="T113" s="33"/>
    </row>
    <row r="114" spans="2:21" ht="12" hidden="1" customHeight="1">
      <c r="B114" s="81" t="s">
        <v>10</v>
      </c>
      <c r="C114" s="82" t="s">
        <v>10</v>
      </c>
      <c r="D114" s="11">
        <v>1086</v>
      </c>
      <c r="E114" s="12">
        <v>93.4</v>
      </c>
      <c r="F114" s="13">
        <v>15005</v>
      </c>
      <c r="G114" s="13">
        <f t="shared" si="4"/>
        <v>600.20000000000005</v>
      </c>
      <c r="H114" s="12">
        <v>100.2</v>
      </c>
      <c r="I114" s="13">
        <v>8859</v>
      </c>
      <c r="J114" s="17">
        <f t="shared" si="5"/>
        <v>361.59183673469386</v>
      </c>
      <c r="K114" s="12">
        <v>99.3</v>
      </c>
      <c r="L114" s="13">
        <v>8318</v>
      </c>
      <c r="M114" s="17">
        <f t="shared" si="6"/>
        <v>326.19607843137254</v>
      </c>
      <c r="N114" s="12">
        <v>99.8</v>
      </c>
      <c r="O114" s="13">
        <v>21337</v>
      </c>
      <c r="P114" s="17">
        <f t="shared" si="7"/>
        <v>853.48</v>
      </c>
      <c r="Q114" s="15">
        <v>100.9</v>
      </c>
      <c r="R114" s="34"/>
      <c r="S114" s="43"/>
      <c r="T114" s="33"/>
    </row>
    <row r="115" spans="2:21" ht="12" hidden="1" customHeight="1">
      <c r="B115" s="81" t="s">
        <v>39</v>
      </c>
      <c r="C115" s="82" t="s">
        <v>94</v>
      </c>
      <c r="D115" s="11">
        <v>1081</v>
      </c>
      <c r="E115" s="12">
        <v>92.9</v>
      </c>
      <c r="F115" s="13">
        <v>14981</v>
      </c>
      <c r="G115" s="13">
        <f t="shared" si="4"/>
        <v>599.24</v>
      </c>
      <c r="H115" s="12">
        <v>99.9</v>
      </c>
      <c r="I115" s="13">
        <v>8859</v>
      </c>
      <c r="J115" s="17">
        <f t="shared" si="5"/>
        <v>361.59183673469386</v>
      </c>
      <c r="K115" s="12">
        <v>99.3</v>
      </c>
      <c r="L115" s="13">
        <v>8318</v>
      </c>
      <c r="M115" s="17">
        <f t="shared" si="6"/>
        <v>326.19607843137254</v>
      </c>
      <c r="N115" s="12">
        <v>99.8</v>
      </c>
      <c r="O115" s="13">
        <v>21386</v>
      </c>
      <c r="P115" s="17">
        <f t="shared" si="7"/>
        <v>855.44</v>
      </c>
      <c r="Q115" s="15">
        <v>100.9</v>
      </c>
      <c r="R115" s="34"/>
      <c r="S115" s="43"/>
      <c r="T115" s="33"/>
    </row>
    <row r="116" spans="2:21" ht="12" hidden="1" customHeight="1">
      <c r="B116" s="81" t="s">
        <v>34</v>
      </c>
      <c r="C116" s="82" t="s">
        <v>92</v>
      </c>
      <c r="D116" s="16">
        <v>1073</v>
      </c>
      <c r="E116" s="12">
        <v>91.2</v>
      </c>
      <c r="F116" s="13">
        <v>14955</v>
      </c>
      <c r="G116" s="13">
        <f t="shared" si="4"/>
        <v>598.20000000000005</v>
      </c>
      <c r="H116" s="12">
        <v>99.5</v>
      </c>
      <c r="I116" s="13">
        <v>8859</v>
      </c>
      <c r="J116" s="17">
        <f t="shared" si="5"/>
        <v>361.59183673469386</v>
      </c>
      <c r="K116" s="12">
        <v>99.3</v>
      </c>
      <c r="L116" s="13">
        <v>8318</v>
      </c>
      <c r="M116" s="17">
        <f t="shared" si="6"/>
        <v>326.19607843137254</v>
      </c>
      <c r="N116" s="12">
        <v>99.4</v>
      </c>
      <c r="O116" s="13">
        <v>21371</v>
      </c>
      <c r="P116" s="17">
        <f t="shared" si="7"/>
        <v>854.84</v>
      </c>
      <c r="Q116" s="15">
        <v>99.9</v>
      </c>
      <c r="R116" s="34"/>
      <c r="S116" s="43"/>
      <c r="T116" s="33"/>
    </row>
    <row r="117" spans="2:21" ht="12" hidden="1" customHeight="1">
      <c r="B117" s="83" t="s">
        <v>35</v>
      </c>
      <c r="C117" s="86" t="s">
        <v>35</v>
      </c>
      <c r="D117" s="44">
        <v>1074</v>
      </c>
      <c r="E117" s="23">
        <v>91.2</v>
      </c>
      <c r="F117" s="24">
        <v>14957</v>
      </c>
      <c r="G117" s="24">
        <f t="shared" si="4"/>
        <v>598.28</v>
      </c>
      <c r="H117" s="23">
        <v>98.7</v>
      </c>
      <c r="I117" s="24">
        <v>8863</v>
      </c>
      <c r="J117" s="25">
        <f t="shared" si="5"/>
        <v>361.75510204081633</v>
      </c>
      <c r="K117" s="23">
        <v>98.7</v>
      </c>
      <c r="L117" s="24">
        <v>8318</v>
      </c>
      <c r="M117" s="25">
        <f t="shared" si="6"/>
        <v>326.19607843137254</v>
      </c>
      <c r="N117" s="23">
        <v>98.7</v>
      </c>
      <c r="O117" s="24">
        <v>21331</v>
      </c>
      <c r="P117" s="25">
        <f t="shared" si="7"/>
        <v>853.24</v>
      </c>
      <c r="Q117" s="26">
        <v>99.2</v>
      </c>
      <c r="R117" s="34"/>
      <c r="S117" s="43"/>
      <c r="T117" s="33"/>
    </row>
    <row r="118" spans="2:21" ht="12" hidden="1" customHeight="1">
      <c r="B118" s="84" t="s">
        <v>29</v>
      </c>
      <c r="C118" s="85" t="s">
        <v>84</v>
      </c>
      <c r="D118" s="27">
        <v>1060</v>
      </c>
      <c r="E118" s="18">
        <v>90</v>
      </c>
      <c r="F118" s="19">
        <v>14922</v>
      </c>
      <c r="G118" s="13">
        <f t="shared" si="4"/>
        <v>596.88</v>
      </c>
      <c r="H118" s="12">
        <v>98</v>
      </c>
      <c r="I118" s="13">
        <v>8870</v>
      </c>
      <c r="J118" s="17">
        <f t="shared" si="5"/>
        <v>362.0408163265306</v>
      </c>
      <c r="K118" s="12">
        <v>98.8</v>
      </c>
      <c r="L118" s="13">
        <v>8331</v>
      </c>
      <c r="M118" s="17">
        <f t="shared" si="6"/>
        <v>326.70588235294116</v>
      </c>
      <c r="N118" s="12">
        <v>99</v>
      </c>
      <c r="O118" s="13">
        <v>21365</v>
      </c>
      <c r="P118" s="17">
        <f t="shared" si="7"/>
        <v>854.6</v>
      </c>
      <c r="Q118" s="21">
        <v>98.6</v>
      </c>
      <c r="R118" s="41"/>
      <c r="S118" s="43"/>
      <c r="T118" s="33"/>
    </row>
    <row r="119" spans="2:21" ht="12" hidden="1" customHeight="1">
      <c r="B119" s="81" t="s">
        <v>30</v>
      </c>
      <c r="C119" s="82" t="s">
        <v>30</v>
      </c>
      <c r="D119" s="11">
        <v>1057</v>
      </c>
      <c r="E119" s="12">
        <v>90.1</v>
      </c>
      <c r="F119" s="13">
        <v>14884</v>
      </c>
      <c r="G119" s="13">
        <f t="shared" si="4"/>
        <v>595.36</v>
      </c>
      <c r="H119" s="12">
        <v>97.6</v>
      </c>
      <c r="I119" s="13">
        <v>8844</v>
      </c>
      <c r="J119" s="17">
        <f t="shared" si="5"/>
        <v>360.9795918367347</v>
      </c>
      <c r="K119" s="12">
        <v>98.5</v>
      </c>
      <c r="L119" s="13">
        <v>8331</v>
      </c>
      <c r="M119" s="17">
        <f t="shared" si="6"/>
        <v>326.70588235294116</v>
      </c>
      <c r="N119" s="12">
        <v>99</v>
      </c>
      <c r="O119" s="13">
        <v>21363</v>
      </c>
      <c r="P119" s="17">
        <f t="shared" si="7"/>
        <v>854.52</v>
      </c>
      <c r="Q119" s="15">
        <v>99</v>
      </c>
      <c r="R119" s="42"/>
      <c r="S119" s="40"/>
      <c r="T119" s="41"/>
      <c r="U119" s="40"/>
    </row>
    <row r="120" spans="2:21" ht="12" hidden="1" customHeight="1">
      <c r="B120" s="81" t="s">
        <v>31</v>
      </c>
      <c r="C120" s="82" t="s">
        <v>78</v>
      </c>
      <c r="D120" s="11">
        <v>1051</v>
      </c>
      <c r="E120" s="12">
        <v>90.8</v>
      </c>
      <c r="F120" s="13">
        <v>14751</v>
      </c>
      <c r="G120" s="13">
        <f t="shared" si="4"/>
        <v>590.04</v>
      </c>
      <c r="H120" s="12">
        <v>96.8</v>
      </c>
      <c r="I120" s="13">
        <v>8843</v>
      </c>
      <c r="J120" s="17">
        <f t="shared" si="5"/>
        <v>360.9387755102041</v>
      </c>
      <c r="K120" s="12">
        <v>98.7</v>
      </c>
      <c r="L120" s="13">
        <v>8331</v>
      </c>
      <c r="M120" s="17">
        <f t="shared" si="6"/>
        <v>326.70588235294116</v>
      </c>
      <c r="N120" s="12">
        <v>99.3</v>
      </c>
      <c r="O120" s="13">
        <v>21364</v>
      </c>
      <c r="P120" s="17">
        <f t="shared" si="7"/>
        <v>854.56</v>
      </c>
      <c r="Q120" s="15">
        <v>98.8</v>
      </c>
      <c r="R120" s="35"/>
      <c r="S120" s="43"/>
      <c r="T120" s="33"/>
    </row>
    <row r="121" spans="2:21" ht="12" hidden="1" customHeight="1">
      <c r="B121" s="81" t="s">
        <v>32</v>
      </c>
      <c r="C121" s="82" t="s">
        <v>11</v>
      </c>
      <c r="D121" s="11">
        <v>1049</v>
      </c>
      <c r="E121" s="12">
        <v>90.1</v>
      </c>
      <c r="F121" s="13">
        <v>14656</v>
      </c>
      <c r="G121" s="13">
        <f t="shared" si="4"/>
        <v>586.24</v>
      </c>
      <c r="H121" s="12">
        <v>96.6</v>
      </c>
      <c r="I121" s="13">
        <v>8816</v>
      </c>
      <c r="J121" s="17">
        <f t="shared" si="5"/>
        <v>359.83673469387753</v>
      </c>
      <c r="K121" s="12">
        <v>98.5</v>
      </c>
      <c r="L121" s="13">
        <v>8331</v>
      </c>
      <c r="M121" s="17">
        <f t="shared" si="6"/>
        <v>326.70588235294116</v>
      </c>
      <c r="N121" s="12">
        <v>99.3</v>
      </c>
      <c r="O121" s="13">
        <v>21360</v>
      </c>
      <c r="P121" s="17">
        <f t="shared" si="7"/>
        <v>854.4</v>
      </c>
      <c r="Q121" s="15">
        <v>98.9</v>
      </c>
      <c r="R121" s="35"/>
      <c r="S121" s="43"/>
      <c r="T121" s="33"/>
    </row>
    <row r="122" spans="2:21" ht="12" hidden="1" customHeight="1">
      <c r="B122" s="81" t="s">
        <v>12</v>
      </c>
      <c r="C122" s="82" t="s">
        <v>12</v>
      </c>
      <c r="D122" s="11">
        <v>1049</v>
      </c>
      <c r="E122" s="12">
        <v>92.7</v>
      </c>
      <c r="F122" s="13">
        <v>14610</v>
      </c>
      <c r="G122" s="13">
        <f t="shared" si="4"/>
        <v>584.4</v>
      </c>
      <c r="H122" s="12">
        <v>97.2</v>
      </c>
      <c r="I122" s="13">
        <v>8817</v>
      </c>
      <c r="J122" s="17">
        <f t="shared" si="5"/>
        <v>359.87755102040819</v>
      </c>
      <c r="K122" s="12">
        <v>98.9</v>
      </c>
      <c r="L122" s="13">
        <v>8318</v>
      </c>
      <c r="M122" s="17">
        <f t="shared" si="6"/>
        <v>326.19607843137254</v>
      </c>
      <c r="N122" s="12">
        <v>99.2</v>
      </c>
      <c r="O122" s="13">
        <v>21336</v>
      </c>
      <c r="P122" s="17">
        <f t="shared" si="7"/>
        <v>853.44</v>
      </c>
      <c r="Q122" s="15">
        <v>98.8</v>
      </c>
      <c r="R122" s="35"/>
      <c r="S122" s="43"/>
      <c r="T122" s="33"/>
    </row>
    <row r="123" spans="2:21" ht="12" hidden="1" customHeight="1">
      <c r="B123" s="81" t="s">
        <v>13</v>
      </c>
      <c r="C123" s="82" t="s">
        <v>13</v>
      </c>
      <c r="D123" s="11">
        <v>1050</v>
      </c>
      <c r="E123" s="12">
        <v>94.3</v>
      </c>
      <c r="F123" s="13">
        <v>14593</v>
      </c>
      <c r="G123" s="13">
        <f t="shared" si="4"/>
        <v>583.72</v>
      </c>
      <c r="H123" s="12">
        <v>97.6</v>
      </c>
      <c r="I123" s="13">
        <v>8816</v>
      </c>
      <c r="J123" s="17">
        <f t="shared" si="5"/>
        <v>359.83673469387753</v>
      </c>
      <c r="K123" s="12">
        <v>99.2</v>
      </c>
      <c r="L123" s="13">
        <v>8331</v>
      </c>
      <c r="M123" s="17">
        <f t="shared" si="6"/>
        <v>326.70588235294116</v>
      </c>
      <c r="N123" s="12">
        <v>99.9</v>
      </c>
      <c r="O123" s="13">
        <v>21342</v>
      </c>
      <c r="P123" s="17">
        <f t="shared" si="7"/>
        <v>853.68</v>
      </c>
      <c r="Q123" s="15">
        <v>99.1</v>
      </c>
      <c r="R123" s="34"/>
      <c r="S123" s="43"/>
      <c r="T123" s="33"/>
    </row>
    <row r="124" spans="2:21" ht="12" hidden="1" customHeight="1">
      <c r="B124" s="81" t="s">
        <v>8</v>
      </c>
      <c r="C124" s="82" t="s">
        <v>8</v>
      </c>
      <c r="D124" s="11">
        <v>1050</v>
      </c>
      <c r="E124" s="12">
        <v>95.3</v>
      </c>
      <c r="F124" s="13">
        <v>14568</v>
      </c>
      <c r="G124" s="13">
        <f t="shared" si="4"/>
        <v>582.72</v>
      </c>
      <c r="H124" s="12">
        <v>97.5</v>
      </c>
      <c r="I124" s="13">
        <v>8816</v>
      </c>
      <c r="J124" s="17">
        <f t="shared" si="5"/>
        <v>359.83673469387753</v>
      </c>
      <c r="K124" s="12">
        <v>99.4</v>
      </c>
      <c r="L124" s="13">
        <v>8331</v>
      </c>
      <c r="M124" s="17">
        <f t="shared" si="6"/>
        <v>326.70588235294116</v>
      </c>
      <c r="N124" s="12">
        <v>99.9</v>
      </c>
      <c r="O124" s="13">
        <v>21300</v>
      </c>
      <c r="P124" s="17">
        <f t="shared" si="7"/>
        <v>852</v>
      </c>
      <c r="Q124" s="15">
        <v>99.6</v>
      </c>
      <c r="R124" s="34"/>
      <c r="S124" s="43"/>
      <c r="T124" s="33"/>
    </row>
    <row r="125" spans="2:21" ht="12" hidden="1" customHeight="1">
      <c r="B125" s="81" t="s">
        <v>9</v>
      </c>
      <c r="C125" s="82" t="s">
        <v>9</v>
      </c>
      <c r="D125" s="11">
        <v>1050</v>
      </c>
      <c r="E125" s="12">
        <v>96.8</v>
      </c>
      <c r="F125" s="13">
        <v>14571</v>
      </c>
      <c r="G125" s="13">
        <f t="shared" si="4"/>
        <v>582.84</v>
      </c>
      <c r="H125" s="12">
        <v>97.6</v>
      </c>
      <c r="I125" s="13">
        <v>8817</v>
      </c>
      <c r="J125" s="17">
        <f t="shared" si="5"/>
        <v>359.87755102040819</v>
      </c>
      <c r="K125" s="12">
        <v>99.7</v>
      </c>
      <c r="L125" s="13">
        <v>8331</v>
      </c>
      <c r="M125" s="17">
        <f t="shared" si="6"/>
        <v>326.70588235294116</v>
      </c>
      <c r="N125" s="12">
        <v>100.2</v>
      </c>
      <c r="O125" s="13">
        <v>21314</v>
      </c>
      <c r="P125" s="17">
        <f t="shared" si="7"/>
        <v>852.56</v>
      </c>
      <c r="Q125" s="15">
        <v>99.8</v>
      </c>
      <c r="R125" s="34"/>
      <c r="S125" s="43"/>
      <c r="T125" s="33"/>
    </row>
    <row r="126" spans="2:21" ht="12" hidden="1" customHeight="1">
      <c r="B126" s="81" t="s">
        <v>10</v>
      </c>
      <c r="C126" s="82" t="s">
        <v>10</v>
      </c>
      <c r="D126" s="11">
        <v>1051</v>
      </c>
      <c r="E126" s="12">
        <v>96.8</v>
      </c>
      <c r="F126" s="13">
        <v>14574</v>
      </c>
      <c r="G126" s="13">
        <f t="shared" si="4"/>
        <v>582.96</v>
      </c>
      <c r="H126" s="12">
        <v>97.1</v>
      </c>
      <c r="I126" s="13">
        <v>8816</v>
      </c>
      <c r="J126" s="17">
        <f t="shared" si="5"/>
        <v>359.83673469387753</v>
      </c>
      <c r="K126" s="12">
        <v>99.5</v>
      </c>
      <c r="L126" s="13">
        <v>8331</v>
      </c>
      <c r="M126" s="17">
        <f t="shared" si="6"/>
        <v>326.70588235294116</v>
      </c>
      <c r="N126" s="12">
        <v>100.2</v>
      </c>
      <c r="O126" s="13">
        <v>21341</v>
      </c>
      <c r="P126" s="17">
        <f t="shared" si="7"/>
        <v>853.64</v>
      </c>
      <c r="Q126" s="15">
        <v>100</v>
      </c>
      <c r="R126" s="34"/>
      <c r="S126" s="43"/>
      <c r="T126" s="33"/>
    </row>
    <row r="127" spans="2:21" ht="12" hidden="1" customHeight="1">
      <c r="B127" s="81" t="s">
        <v>40</v>
      </c>
      <c r="C127" s="82" t="s">
        <v>95</v>
      </c>
      <c r="D127" s="11">
        <v>1062</v>
      </c>
      <c r="E127" s="12">
        <v>98.2</v>
      </c>
      <c r="F127" s="13">
        <v>14564</v>
      </c>
      <c r="G127" s="13">
        <f t="shared" si="4"/>
        <v>582.55999999999995</v>
      </c>
      <c r="H127" s="12">
        <v>97.2</v>
      </c>
      <c r="I127" s="13">
        <v>8816</v>
      </c>
      <c r="J127" s="17">
        <f t="shared" si="5"/>
        <v>359.83673469387753</v>
      </c>
      <c r="K127" s="12">
        <v>99.5</v>
      </c>
      <c r="L127" s="13">
        <v>8331</v>
      </c>
      <c r="M127" s="17">
        <f t="shared" si="6"/>
        <v>326.70588235294116</v>
      </c>
      <c r="N127" s="12">
        <v>100.2</v>
      </c>
      <c r="O127" s="13">
        <v>21334</v>
      </c>
      <c r="P127" s="17">
        <f t="shared" si="7"/>
        <v>853.36</v>
      </c>
      <c r="Q127" s="15">
        <v>99.8</v>
      </c>
      <c r="R127" s="34"/>
      <c r="S127" s="43"/>
      <c r="T127" s="33"/>
    </row>
    <row r="128" spans="2:21" ht="12" hidden="1" customHeight="1">
      <c r="B128" s="81" t="s">
        <v>34</v>
      </c>
      <c r="C128" s="82" t="s">
        <v>92</v>
      </c>
      <c r="D128" s="16">
        <v>1057</v>
      </c>
      <c r="E128" s="12">
        <v>98.5</v>
      </c>
      <c r="F128" s="13">
        <v>14512</v>
      </c>
      <c r="G128" s="13">
        <f t="shared" si="4"/>
        <v>580.48</v>
      </c>
      <c r="H128" s="12">
        <v>97</v>
      </c>
      <c r="I128" s="13">
        <v>8817</v>
      </c>
      <c r="J128" s="17">
        <f t="shared" si="5"/>
        <v>359.87755102040819</v>
      </c>
      <c r="K128" s="12">
        <v>99.5</v>
      </c>
      <c r="L128" s="13">
        <v>8331</v>
      </c>
      <c r="M128" s="17">
        <f t="shared" si="6"/>
        <v>326.70588235294116</v>
      </c>
      <c r="N128" s="12">
        <v>100.2</v>
      </c>
      <c r="O128" s="13">
        <v>21334</v>
      </c>
      <c r="P128" s="17">
        <f t="shared" si="7"/>
        <v>853.36</v>
      </c>
      <c r="Q128" s="15">
        <v>99.8</v>
      </c>
      <c r="R128" s="34"/>
      <c r="S128" s="43"/>
      <c r="T128" s="33"/>
    </row>
    <row r="129" spans="2:21" ht="12" hidden="1" customHeight="1">
      <c r="B129" s="83" t="s">
        <v>35</v>
      </c>
      <c r="C129" s="86" t="s">
        <v>35</v>
      </c>
      <c r="D129" s="44">
        <v>1065</v>
      </c>
      <c r="E129" s="23">
        <v>99.2</v>
      </c>
      <c r="F129" s="24">
        <v>14515</v>
      </c>
      <c r="G129" s="13">
        <f t="shared" si="4"/>
        <v>580.6</v>
      </c>
      <c r="H129" s="12">
        <v>97</v>
      </c>
      <c r="I129" s="13">
        <v>8870</v>
      </c>
      <c r="J129" s="17">
        <f t="shared" si="5"/>
        <v>362.0408163265306</v>
      </c>
      <c r="K129" s="12">
        <v>100.1</v>
      </c>
      <c r="L129" s="13">
        <v>8419</v>
      </c>
      <c r="M129" s="17">
        <f t="shared" si="6"/>
        <v>330.15686274509807</v>
      </c>
      <c r="N129" s="12">
        <v>101.2</v>
      </c>
      <c r="O129" s="13">
        <v>21361</v>
      </c>
      <c r="P129" s="17">
        <f t="shared" si="7"/>
        <v>854.44</v>
      </c>
      <c r="Q129" s="26">
        <v>100.1</v>
      </c>
      <c r="R129" s="34"/>
      <c r="S129" s="43"/>
      <c r="T129" s="33"/>
    </row>
    <row r="130" spans="2:21" ht="12" hidden="1" customHeight="1">
      <c r="B130" s="84" t="s">
        <v>29</v>
      </c>
      <c r="C130" s="85" t="s">
        <v>84</v>
      </c>
      <c r="D130" s="27">
        <v>1069</v>
      </c>
      <c r="E130" s="18">
        <v>100.8</v>
      </c>
      <c r="F130" s="19">
        <v>14584</v>
      </c>
      <c r="G130" s="19">
        <f t="shared" si="4"/>
        <v>583.36</v>
      </c>
      <c r="H130" s="18">
        <v>97.7</v>
      </c>
      <c r="I130" s="19">
        <v>8950</v>
      </c>
      <c r="J130" s="20">
        <f t="shared" si="5"/>
        <v>365.30612244897958</v>
      </c>
      <c r="K130" s="18">
        <v>100.9</v>
      </c>
      <c r="L130" s="19">
        <v>8507</v>
      </c>
      <c r="M130" s="20">
        <f t="shared" si="6"/>
        <v>333.60784313725492</v>
      </c>
      <c r="N130" s="18">
        <v>102.1</v>
      </c>
      <c r="O130" s="19">
        <v>21353</v>
      </c>
      <c r="P130" s="20">
        <f t="shared" si="7"/>
        <v>854.12</v>
      </c>
      <c r="Q130" s="21">
        <v>99.9</v>
      </c>
      <c r="R130" s="41"/>
      <c r="S130" s="41"/>
      <c r="T130" s="41"/>
      <c r="U130" s="41"/>
    </row>
    <row r="131" spans="2:21" ht="12" hidden="1" customHeight="1">
      <c r="B131" s="81" t="s">
        <v>30</v>
      </c>
      <c r="C131" s="82" t="s">
        <v>30</v>
      </c>
      <c r="D131" s="11">
        <v>1077</v>
      </c>
      <c r="E131" s="12">
        <v>101.9</v>
      </c>
      <c r="F131" s="13">
        <v>14641</v>
      </c>
      <c r="G131" s="13">
        <f t="shared" si="4"/>
        <v>585.64</v>
      </c>
      <c r="H131" s="12">
        <v>98.4</v>
      </c>
      <c r="I131" s="13">
        <v>8998</v>
      </c>
      <c r="J131" s="17">
        <f t="shared" si="5"/>
        <v>367.26530612244898</v>
      </c>
      <c r="K131" s="12">
        <v>101.7</v>
      </c>
      <c r="L131" s="13">
        <v>8547</v>
      </c>
      <c r="M131" s="17">
        <f t="shared" si="6"/>
        <v>335.1764705882353</v>
      </c>
      <c r="N131" s="12">
        <v>102.6</v>
      </c>
      <c r="O131" s="13">
        <v>21353</v>
      </c>
      <c r="P131" s="17">
        <f t="shared" si="7"/>
        <v>854.12</v>
      </c>
      <c r="Q131" s="15">
        <v>100</v>
      </c>
      <c r="R131" s="42"/>
      <c r="S131" s="43"/>
      <c r="T131" s="33"/>
    </row>
    <row r="132" spans="2:21" ht="12" hidden="1" customHeight="1">
      <c r="B132" s="81" t="s">
        <v>31</v>
      </c>
      <c r="C132" s="82" t="s">
        <v>78</v>
      </c>
      <c r="D132" s="11">
        <v>1087</v>
      </c>
      <c r="E132" s="12">
        <v>103.4</v>
      </c>
      <c r="F132" s="13">
        <v>14701</v>
      </c>
      <c r="G132" s="13">
        <f t="shared" si="4"/>
        <v>588.04</v>
      </c>
      <c r="H132" s="12">
        <v>99.7</v>
      </c>
      <c r="I132" s="13">
        <v>9062</v>
      </c>
      <c r="J132" s="17">
        <f t="shared" si="5"/>
        <v>369.87755102040819</v>
      </c>
      <c r="K132" s="12">
        <v>102.5</v>
      </c>
      <c r="L132" s="13">
        <v>8585</v>
      </c>
      <c r="M132" s="17">
        <f t="shared" si="6"/>
        <v>336.66666666666669</v>
      </c>
      <c r="N132" s="12">
        <v>103</v>
      </c>
      <c r="O132" s="13">
        <v>21351</v>
      </c>
      <c r="P132" s="17">
        <f t="shared" si="7"/>
        <v>854.04</v>
      </c>
      <c r="Q132" s="15">
        <v>99.9</v>
      </c>
      <c r="R132" s="35"/>
      <c r="S132" s="43"/>
      <c r="T132" s="33"/>
    </row>
    <row r="133" spans="2:21" ht="12" hidden="1" customHeight="1">
      <c r="B133" s="81" t="s">
        <v>32</v>
      </c>
      <c r="C133" s="82" t="s">
        <v>11</v>
      </c>
      <c r="D133" s="11">
        <v>1094</v>
      </c>
      <c r="E133" s="12">
        <v>104.3</v>
      </c>
      <c r="F133" s="13">
        <v>14736</v>
      </c>
      <c r="G133" s="13">
        <f t="shared" si="4"/>
        <v>589.44000000000005</v>
      </c>
      <c r="H133" s="12">
        <v>100.5</v>
      </c>
      <c r="I133" s="13">
        <v>9105</v>
      </c>
      <c r="J133" s="17">
        <f t="shared" si="5"/>
        <v>371.63265306122452</v>
      </c>
      <c r="K133" s="12">
        <v>103.3</v>
      </c>
      <c r="L133" s="13">
        <v>8608</v>
      </c>
      <c r="M133" s="17">
        <f t="shared" si="6"/>
        <v>337.56862745098039</v>
      </c>
      <c r="N133" s="12">
        <v>103.3</v>
      </c>
      <c r="O133" s="13">
        <v>21364</v>
      </c>
      <c r="P133" s="17">
        <f t="shared" si="7"/>
        <v>854.56</v>
      </c>
      <c r="Q133" s="15">
        <v>100</v>
      </c>
      <c r="R133" s="35"/>
      <c r="S133" s="43"/>
      <c r="T133" s="33"/>
    </row>
    <row r="134" spans="2:21" ht="12" hidden="1" customHeight="1">
      <c r="B134" s="81" t="s">
        <v>12</v>
      </c>
      <c r="C134" s="82" t="s">
        <v>12</v>
      </c>
      <c r="D134" s="11">
        <v>1110</v>
      </c>
      <c r="E134" s="12">
        <v>105.8</v>
      </c>
      <c r="F134" s="13">
        <v>14864</v>
      </c>
      <c r="G134" s="13">
        <f t="shared" si="4"/>
        <v>594.55999999999995</v>
      </c>
      <c r="H134" s="12">
        <v>101.7</v>
      </c>
      <c r="I134" s="13">
        <v>9186</v>
      </c>
      <c r="J134" s="17">
        <f t="shared" si="5"/>
        <v>374.9387755102041</v>
      </c>
      <c r="K134" s="12">
        <v>104.2</v>
      </c>
      <c r="L134" s="13">
        <v>8642</v>
      </c>
      <c r="M134" s="17">
        <f t="shared" si="6"/>
        <v>338.9019607843137</v>
      </c>
      <c r="N134" s="12">
        <v>103.9</v>
      </c>
      <c r="O134" s="13">
        <v>21357</v>
      </c>
      <c r="P134" s="17">
        <f t="shared" si="7"/>
        <v>854.28</v>
      </c>
      <c r="Q134" s="15">
        <v>100.1</v>
      </c>
      <c r="R134" s="35"/>
      <c r="S134" s="43"/>
      <c r="T134" s="33"/>
    </row>
    <row r="135" spans="2:21" ht="12" hidden="1" customHeight="1">
      <c r="B135" s="81" t="s">
        <v>13</v>
      </c>
      <c r="C135" s="82" t="s">
        <v>13</v>
      </c>
      <c r="D135" s="11">
        <v>1120</v>
      </c>
      <c r="E135" s="12">
        <v>106.7</v>
      </c>
      <c r="F135" s="13">
        <v>14987</v>
      </c>
      <c r="G135" s="13">
        <f t="shared" si="4"/>
        <v>599.48</v>
      </c>
      <c r="H135" s="12">
        <v>102.7</v>
      </c>
      <c r="I135" s="13">
        <v>9196</v>
      </c>
      <c r="J135" s="17">
        <f t="shared" si="5"/>
        <v>375.34693877551018</v>
      </c>
      <c r="K135" s="12">
        <v>104.3</v>
      </c>
      <c r="L135" s="13">
        <v>8646</v>
      </c>
      <c r="M135" s="17">
        <f t="shared" si="6"/>
        <v>339.05882352941177</v>
      </c>
      <c r="N135" s="12">
        <v>103.8</v>
      </c>
      <c r="O135" s="13">
        <v>21408</v>
      </c>
      <c r="P135" s="17">
        <f t="shared" si="7"/>
        <v>856.32</v>
      </c>
      <c r="Q135" s="15">
        <v>100.3</v>
      </c>
      <c r="R135" s="34"/>
      <c r="S135" s="43"/>
      <c r="T135" s="33"/>
    </row>
    <row r="136" spans="2:21" ht="12" hidden="1" customHeight="1">
      <c r="B136" s="81" t="s">
        <v>8</v>
      </c>
      <c r="C136" s="82" t="s">
        <v>8</v>
      </c>
      <c r="D136" s="11">
        <v>1129</v>
      </c>
      <c r="E136" s="12">
        <v>107.5</v>
      </c>
      <c r="F136" s="13">
        <v>15085</v>
      </c>
      <c r="G136" s="13">
        <f t="shared" ref="G136:G161" si="8">F136/25</f>
        <v>603.4</v>
      </c>
      <c r="H136" s="12">
        <v>103.5</v>
      </c>
      <c r="I136" s="13">
        <v>9196</v>
      </c>
      <c r="J136" s="17">
        <f t="shared" ref="J136:J162" si="9">I136/24.5</f>
        <v>375.34693877551018</v>
      </c>
      <c r="K136" s="12">
        <v>104.3</v>
      </c>
      <c r="L136" s="13">
        <v>8646</v>
      </c>
      <c r="M136" s="17">
        <f t="shared" ref="M136:M162" si="10">L136/25.5</f>
        <v>339.05882352941177</v>
      </c>
      <c r="N136" s="12">
        <v>103.8</v>
      </c>
      <c r="O136" s="13">
        <v>21441</v>
      </c>
      <c r="P136" s="17">
        <f t="shared" ref="P136:P162" si="11">O136/25</f>
        <v>857.64</v>
      </c>
      <c r="Q136" s="15">
        <v>100.7</v>
      </c>
      <c r="R136" s="34"/>
      <c r="S136" s="43"/>
      <c r="T136" s="33"/>
    </row>
    <row r="137" spans="2:21" ht="12" hidden="1" customHeight="1">
      <c r="B137" s="81" t="s">
        <v>9</v>
      </c>
      <c r="C137" s="82" t="s">
        <v>9</v>
      </c>
      <c r="D137" s="11">
        <v>1133</v>
      </c>
      <c r="E137" s="12">
        <v>107.9</v>
      </c>
      <c r="F137" s="13">
        <v>15140</v>
      </c>
      <c r="G137" s="13">
        <f t="shared" si="8"/>
        <v>605.6</v>
      </c>
      <c r="H137" s="12">
        <v>103.9</v>
      </c>
      <c r="I137" s="13">
        <v>9196</v>
      </c>
      <c r="J137" s="17">
        <f t="shared" si="9"/>
        <v>375.34693877551018</v>
      </c>
      <c r="K137" s="12">
        <v>104.3</v>
      </c>
      <c r="L137" s="13">
        <v>8646</v>
      </c>
      <c r="M137" s="17">
        <f t="shared" si="10"/>
        <v>339.05882352941177</v>
      </c>
      <c r="N137" s="12">
        <v>103.8</v>
      </c>
      <c r="O137" s="13">
        <v>21486</v>
      </c>
      <c r="P137" s="17">
        <f t="shared" si="11"/>
        <v>859.44</v>
      </c>
      <c r="Q137" s="15">
        <v>100.8</v>
      </c>
      <c r="R137" s="34"/>
      <c r="S137" s="43"/>
      <c r="T137" s="33"/>
    </row>
    <row r="138" spans="2:21" ht="12" hidden="1" customHeight="1">
      <c r="B138" s="81" t="s">
        <v>10</v>
      </c>
      <c r="C138" s="82" t="s">
        <v>10</v>
      </c>
      <c r="D138" s="11">
        <v>1138</v>
      </c>
      <c r="E138" s="12">
        <v>108.3</v>
      </c>
      <c r="F138" s="13">
        <v>15156</v>
      </c>
      <c r="G138" s="13">
        <f t="shared" si="8"/>
        <v>606.24</v>
      </c>
      <c r="H138" s="12">
        <v>104</v>
      </c>
      <c r="I138" s="13">
        <v>9196</v>
      </c>
      <c r="J138" s="17">
        <f t="shared" si="9"/>
        <v>375.34693877551018</v>
      </c>
      <c r="K138" s="12">
        <v>104.3</v>
      </c>
      <c r="L138" s="13">
        <v>8646</v>
      </c>
      <c r="M138" s="17">
        <f t="shared" si="10"/>
        <v>339.05882352941177</v>
      </c>
      <c r="N138" s="12">
        <v>103.8</v>
      </c>
      <c r="O138" s="13">
        <v>21497</v>
      </c>
      <c r="P138" s="17">
        <f t="shared" si="11"/>
        <v>859.88</v>
      </c>
      <c r="Q138" s="15">
        <v>100.7</v>
      </c>
      <c r="R138" s="34"/>
      <c r="S138" s="43"/>
      <c r="T138" s="33"/>
    </row>
    <row r="139" spans="2:21" ht="12" hidden="1" customHeight="1">
      <c r="B139" s="81" t="s">
        <v>42</v>
      </c>
      <c r="C139" s="82" t="s">
        <v>96</v>
      </c>
      <c r="D139" s="11">
        <v>1140</v>
      </c>
      <c r="E139" s="12">
        <v>107.3</v>
      </c>
      <c r="F139" s="13">
        <v>15200</v>
      </c>
      <c r="G139" s="13">
        <f t="shared" si="8"/>
        <v>608</v>
      </c>
      <c r="H139" s="12">
        <v>104.4</v>
      </c>
      <c r="I139" s="13">
        <v>9196</v>
      </c>
      <c r="J139" s="17">
        <f t="shared" si="9"/>
        <v>375.34693877551018</v>
      </c>
      <c r="K139" s="12">
        <v>104.3</v>
      </c>
      <c r="L139" s="13">
        <v>8646</v>
      </c>
      <c r="M139" s="17">
        <f t="shared" si="10"/>
        <v>339.05882352941177</v>
      </c>
      <c r="N139" s="12">
        <v>103.8</v>
      </c>
      <c r="O139" s="13">
        <v>21482</v>
      </c>
      <c r="P139" s="17">
        <f t="shared" si="11"/>
        <v>859.28</v>
      </c>
      <c r="Q139" s="15">
        <v>100.7</v>
      </c>
      <c r="R139" s="34"/>
      <c r="S139" s="43"/>
      <c r="T139" s="33"/>
    </row>
    <row r="140" spans="2:21" ht="12" hidden="1" customHeight="1">
      <c r="B140" s="81" t="s">
        <v>34</v>
      </c>
      <c r="C140" s="82" t="s">
        <v>92</v>
      </c>
      <c r="D140" s="16">
        <v>1142</v>
      </c>
      <c r="E140" s="12">
        <v>108</v>
      </c>
      <c r="F140" s="13">
        <v>15211</v>
      </c>
      <c r="G140" s="13">
        <f t="shared" si="8"/>
        <v>608.44000000000005</v>
      </c>
      <c r="H140" s="12">
        <v>104.8</v>
      </c>
      <c r="I140" s="13">
        <v>9200</v>
      </c>
      <c r="J140" s="17">
        <f t="shared" si="9"/>
        <v>375.51020408163265</v>
      </c>
      <c r="K140" s="12">
        <v>104.3</v>
      </c>
      <c r="L140" s="13">
        <v>8646</v>
      </c>
      <c r="M140" s="17">
        <f t="shared" si="10"/>
        <v>339.05882352941177</v>
      </c>
      <c r="N140" s="12">
        <v>103.8</v>
      </c>
      <c r="O140" s="13">
        <v>21482</v>
      </c>
      <c r="P140" s="17">
        <f t="shared" si="11"/>
        <v>859.28</v>
      </c>
      <c r="Q140" s="15">
        <v>100.7</v>
      </c>
      <c r="R140" s="34"/>
      <c r="S140" s="43"/>
      <c r="T140" s="33"/>
    </row>
    <row r="141" spans="2:21" ht="12" hidden="1" customHeight="1">
      <c r="B141" s="83" t="s">
        <v>35</v>
      </c>
      <c r="C141" s="86" t="s">
        <v>35</v>
      </c>
      <c r="D141" s="44">
        <v>1158</v>
      </c>
      <c r="E141" s="23">
        <v>108.7</v>
      </c>
      <c r="F141" s="24">
        <v>15236</v>
      </c>
      <c r="G141" s="24">
        <f t="shared" si="8"/>
        <v>609.44000000000005</v>
      </c>
      <c r="H141" s="23">
        <v>105</v>
      </c>
      <c r="I141" s="24">
        <v>9205</v>
      </c>
      <c r="J141" s="25">
        <f t="shared" si="9"/>
        <v>375.71428571428572</v>
      </c>
      <c r="K141" s="23">
        <v>103.8</v>
      </c>
      <c r="L141" s="24">
        <v>8646</v>
      </c>
      <c r="M141" s="25">
        <f t="shared" si="10"/>
        <v>339.05882352941177</v>
      </c>
      <c r="N141" s="23">
        <v>102.7</v>
      </c>
      <c r="O141" s="24">
        <v>21528</v>
      </c>
      <c r="P141" s="25">
        <f t="shared" si="11"/>
        <v>861.12</v>
      </c>
      <c r="Q141" s="26">
        <v>100.8</v>
      </c>
      <c r="R141" s="34"/>
      <c r="S141" s="43"/>
      <c r="T141" s="33"/>
    </row>
    <row r="142" spans="2:21" ht="12" hidden="1" customHeight="1">
      <c r="B142" s="84" t="s">
        <v>29</v>
      </c>
      <c r="C142" s="85" t="s">
        <v>84</v>
      </c>
      <c r="D142" s="27">
        <v>1172</v>
      </c>
      <c r="E142" s="18">
        <v>109.6</v>
      </c>
      <c r="F142" s="19">
        <v>15246</v>
      </c>
      <c r="G142" s="13">
        <f t="shared" si="8"/>
        <v>609.84</v>
      </c>
      <c r="H142" s="12">
        <v>104.5</v>
      </c>
      <c r="I142" s="13">
        <v>9243</v>
      </c>
      <c r="J142" s="17">
        <f t="shared" si="9"/>
        <v>377.26530612244898</v>
      </c>
      <c r="K142" s="12">
        <v>103.3</v>
      </c>
      <c r="L142" s="13">
        <v>8652</v>
      </c>
      <c r="M142" s="17">
        <f t="shared" si="10"/>
        <v>339.29411764705884</v>
      </c>
      <c r="N142" s="12">
        <v>101.7</v>
      </c>
      <c r="O142" s="13">
        <v>21584</v>
      </c>
      <c r="P142" s="17">
        <f t="shared" si="11"/>
        <v>863.36</v>
      </c>
      <c r="Q142" s="21">
        <v>101.1</v>
      </c>
      <c r="R142" s="41"/>
      <c r="S142" s="41"/>
      <c r="T142" s="41"/>
      <c r="U142" s="41"/>
    </row>
    <row r="143" spans="2:21" ht="12" hidden="1" customHeight="1">
      <c r="B143" s="81" t="s">
        <v>30</v>
      </c>
      <c r="C143" s="82" t="s">
        <v>30</v>
      </c>
      <c r="D143" s="11">
        <v>1179</v>
      </c>
      <c r="E143" s="12">
        <v>109.5</v>
      </c>
      <c r="F143" s="13">
        <v>15251</v>
      </c>
      <c r="G143" s="13">
        <f t="shared" si="8"/>
        <v>610.04</v>
      </c>
      <c r="H143" s="12">
        <v>104.2</v>
      </c>
      <c r="I143" s="13">
        <v>9269</v>
      </c>
      <c r="J143" s="17">
        <f t="shared" si="9"/>
        <v>378.32653061224488</v>
      </c>
      <c r="K143" s="12">
        <v>103</v>
      </c>
      <c r="L143" s="13">
        <v>8656</v>
      </c>
      <c r="M143" s="17">
        <f t="shared" si="10"/>
        <v>339.45098039215685</v>
      </c>
      <c r="N143" s="12">
        <v>101.3</v>
      </c>
      <c r="O143" s="13">
        <v>21767</v>
      </c>
      <c r="P143" s="17">
        <f t="shared" si="11"/>
        <v>870.68</v>
      </c>
      <c r="Q143" s="15">
        <v>101.9</v>
      </c>
      <c r="R143" s="42"/>
      <c r="S143" s="43"/>
      <c r="T143" s="33"/>
    </row>
    <row r="144" spans="2:21" ht="12" hidden="1" customHeight="1">
      <c r="B144" s="81" t="s">
        <v>31</v>
      </c>
      <c r="C144" s="82" t="s">
        <v>78</v>
      </c>
      <c r="D144" s="11">
        <v>1189</v>
      </c>
      <c r="E144" s="12">
        <v>109.4</v>
      </c>
      <c r="F144" s="13">
        <v>15243</v>
      </c>
      <c r="G144" s="13">
        <f t="shared" si="8"/>
        <v>609.72</v>
      </c>
      <c r="H144" s="12">
        <v>103.7</v>
      </c>
      <c r="I144" s="13">
        <v>9269</v>
      </c>
      <c r="J144" s="17">
        <f t="shared" si="9"/>
        <v>378.32653061224488</v>
      </c>
      <c r="K144" s="12">
        <v>102.3</v>
      </c>
      <c r="L144" s="13">
        <v>8656</v>
      </c>
      <c r="M144" s="17">
        <f t="shared" si="10"/>
        <v>339.45098039215685</v>
      </c>
      <c r="N144" s="12">
        <v>100.8</v>
      </c>
      <c r="O144" s="13">
        <v>21730</v>
      </c>
      <c r="P144" s="17">
        <f t="shared" si="11"/>
        <v>869.2</v>
      </c>
      <c r="Q144" s="15">
        <v>101.8</v>
      </c>
      <c r="R144" s="35"/>
      <c r="S144" s="43"/>
      <c r="T144" s="33"/>
    </row>
    <row r="145" spans="2:21" ht="12" hidden="1" customHeight="1">
      <c r="B145" s="81" t="s">
        <v>32</v>
      </c>
      <c r="C145" s="82" t="s">
        <v>11</v>
      </c>
      <c r="D145" s="11">
        <v>1192</v>
      </c>
      <c r="E145" s="12">
        <v>109</v>
      </c>
      <c r="F145" s="13">
        <v>15264</v>
      </c>
      <c r="G145" s="13">
        <f t="shared" si="8"/>
        <v>610.55999999999995</v>
      </c>
      <c r="H145" s="12">
        <v>103.6</v>
      </c>
      <c r="I145" s="13">
        <v>9292</v>
      </c>
      <c r="J145" s="17">
        <f t="shared" si="9"/>
        <v>379.26530612244898</v>
      </c>
      <c r="K145" s="12">
        <v>102.1</v>
      </c>
      <c r="L145" s="13">
        <v>8678</v>
      </c>
      <c r="M145" s="17">
        <f t="shared" si="10"/>
        <v>340.31372549019608</v>
      </c>
      <c r="N145" s="12">
        <v>100.8</v>
      </c>
      <c r="O145" s="13">
        <v>21762</v>
      </c>
      <c r="P145" s="17">
        <f t="shared" si="11"/>
        <v>870.48</v>
      </c>
      <c r="Q145" s="15">
        <v>101.9</v>
      </c>
      <c r="R145" s="35"/>
      <c r="S145" s="43"/>
      <c r="T145" s="33"/>
    </row>
    <row r="146" spans="2:21" ht="12" hidden="1" customHeight="1">
      <c r="B146" s="81" t="s">
        <v>12</v>
      </c>
      <c r="C146" s="82" t="s">
        <v>12</v>
      </c>
      <c r="D146" s="11">
        <v>1203</v>
      </c>
      <c r="E146" s="12">
        <v>108.4</v>
      </c>
      <c r="F146" s="13">
        <v>15449</v>
      </c>
      <c r="G146" s="13">
        <f t="shared" si="8"/>
        <v>617.96</v>
      </c>
      <c r="H146" s="12">
        <v>103.9</v>
      </c>
      <c r="I146" s="13">
        <v>9389</v>
      </c>
      <c r="J146" s="17">
        <f t="shared" si="9"/>
        <v>383.22448979591837</v>
      </c>
      <c r="K146" s="12">
        <v>102.2</v>
      </c>
      <c r="L146" s="13">
        <v>8761</v>
      </c>
      <c r="M146" s="17">
        <f t="shared" si="10"/>
        <v>343.56862745098039</v>
      </c>
      <c r="N146" s="12">
        <v>101.4</v>
      </c>
      <c r="O146" s="13">
        <v>21998</v>
      </c>
      <c r="P146" s="17">
        <f t="shared" si="11"/>
        <v>879.92</v>
      </c>
      <c r="Q146" s="15">
        <v>103</v>
      </c>
      <c r="R146" s="35"/>
      <c r="S146" s="43"/>
      <c r="T146" s="33"/>
    </row>
    <row r="147" spans="2:21" ht="12" hidden="1" customHeight="1">
      <c r="B147" s="81" t="s">
        <v>13</v>
      </c>
      <c r="C147" s="82" t="s">
        <v>13</v>
      </c>
      <c r="D147" s="11">
        <v>1212</v>
      </c>
      <c r="E147" s="12">
        <v>108.2</v>
      </c>
      <c r="F147" s="13">
        <v>15567</v>
      </c>
      <c r="G147" s="13">
        <f t="shared" si="8"/>
        <v>622.67999999999995</v>
      </c>
      <c r="H147" s="12">
        <v>103.9</v>
      </c>
      <c r="I147" s="13">
        <v>9414</v>
      </c>
      <c r="J147" s="17">
        <f t="shared" si="9"/>
        <v>384.24489795918367</v>
      </c>
      <c r="K147" s="12">
        <v>102.4</v>
      </c>
      <c r="L147" s="13">
        <v>8765</v>
      </c>
      <c r="M147" s="17">
        <f t="shared" si="10"/>
        <v>343.72549019607845</v>
      </c>
      <c r="N147" s="12">
        <v>101.4</v>
      </c>
      <c r="O147" s="13">
        <v>22138</v>
      </c>
      <c r="P147" s="17">
        <f t="shared" si="11"/>
        <v>885.52</v>
      </c>
      <c r="Q147" s="15">
        <v>103.4</v>
      </c>
      <c r="R147" s="34"/>
      <c r="S147" s="43"/>
      <c r="T147" s="33"/>
    </row>
    <row r="148" spans="2:21" ht="12" hidden="1" customHeight="1">
      <c r="B148" s="81" t="s">
        <v>8</v>
      </c>
      <c r="C148" s="82" t="s">
        <v>8</v>
      </c>
      <c r="D148" s="11">
        <v>1213</v>
      </c>
      <c r="E148" s="12">
        <v>107.4</v>
      </c>
      <c r="F148" s="13">
        <v>15638</v>
      </c>
      <c r="G148" s="13">
        <f t="shared" si="8"/>
        <v>625.52</v>
      </c>
      <c r="H148" s="12">
        <v>103.7</v>
      </c>
      <c r="I148" s="13">
        <v>9423</v>
      </c>
      <c r="J148" s="17">
        <f t="shared" si="9"/>
        <v>384.61224489795916</v>
      </c>
      <c r="K148" s="12">
        <v>102.5</v>
      </c>
      <c r="L148" s="13">
        <v>8766</v>
      </c>
      <c r="M148" s="17">
        <f t="shared" si="10"/>
        <v>343.76470588235293</v>
      </c>
      <c r="N148" s="12">
        <v>101.4</v>
      </c>
      <c r="O148" s="13">
        <v>22182</v>
      </c>
      <c r="P148" s="17">
        <f t="shared" si="11"/>
        <v>887.28</v>
      </c>
      <c r="Q148" s="15">
        <v>103.5</v>
      </c>
      <c r="R148" s="34"/>
      <c r="S148" s="43"/>
      <c r="T148" s="33"/>
    </row>
    <row r="149" spans="2:21" ht="12" hidden="1" customHeight="1">
      <c r="B149" s="81" t="s">
        <v>9</v>
      </c>
      <c r="C149" s="82" t="s">
        <v>9</v>
      </c>
      <c r="D149" s="11">
        <v>1217</v>
      </c>
      <c r="E149" s="12">
        <v>107.4</v>
      </c>
      <c r="F149" s="13">
        <v>15699</v>
      </c>
      <c r="G149" s="13">
        <f t="shared" si="8"/>
        <v>627.96</v>
      </c>
      <c r="H149" s="12">
        <v>103.7</v>
      </c>
      <c r="I149" s="13">
        <v>9483</v>
      </c>
      <c r="J149" s="17">
        <f t="shared" si="9"/>
        <v>387.0612244897959</v>
      </c>
      <c r="K149" s="12">
        <v>103.1</v>
      </c>
      <c r="L149" s="13">
        <v>8825</v>
      </c>
      <c r="M149" s="17">
        <f t="shared" si="10"/>
        <v>346.07843137254901</v>
      </c>
      <c r="N149" s="12">
        <v>102.1</v>
      </c>
      <c r="O149" s="13">
        <v>22154</v>
      </c>
      <c r="P149" s="17">
        <f t="shared" si="11"/>
        <v>886.16</v>
      </c>
      <c r="Q149" s="15">
        <v>103.1</v>
      </c>
      <c r="R149" s="34"/>
      <c r="S149" s="43"/>
      <c r="T149" s="33"/>
    </row>
    <row r="150" spans="2:21" ht="12" hidden="1" customHeight="1">
      <c r="B150" s="81" t="s">
        <v>10</v>
      </c>
      <c r="C150" s="82" t="s">
        <v>10</v>
      </c>
      <c r="D150" s="11">
        <v>1219</v>
      </c>
      <c r="E150" s="12">
        <v>107.1</v>
      </c>
      <c r="F150" s="13">
        <v>15685</v>
      </c>
      <c r="G150" s="13">
        <f t="shared" si="8"/>
        <v>627.4</v>
      </c>
      <c r="H150" s="12">
        <v>103.5</v>
      </c>
      <c r="I150" s="13">
        <v>9543</v>
      </c>
      <c r="J150" s="17">
        <f t="shared" si="9"/>
        <v>389.51020408163265</v>
      </c>
      <c r="K150" s="12">
        <v>103.8</v>
      </c>
      <c r="L150" s="13">
        <v>8825</v>
      </c>
      <c r="M150" s="17">
        <f t="shared" si="10"/>
        <v>346.07843137254901</v>
      </c>
      <c r="N150" s="12">
        <v>102.1</v>
      </c>
      <c r="O150" s="13">
        <v>22244</v>
      </c>
      <c r="P150" s="17">
        <f t="shared" si="11"/>
        <v>889.76</v>
      </c>
      <c r="Q150" s="15">
        <v>103.5</v>
      </c>
      <c r="R150" s="34"/>
      <c r="S150" s="43"/>
      <c r="T150" s="33"/>
    </row>
    <row r="151" spans="2:21" ht="12" hidden="1" customHeight="1">
      <c r="B151" s="81" t="s">
        <v>44</v>
      </c>
      <c r="C151" s="82" t="s">
        <v>97</v>
      </c>
      <c r="D151" s="11">
        <v>1224</v>
      </c>
      <c r="E151" s="12">
        <v>107.4</v>
      </c>
      <c r="F151" s="13">
        <v>15761</v>
      </c>
      <c r="G151" s="13">
        <f t="shared" si="8"/>
        <v>630.44000000000005</v>
      </c>
      <c r="H151" s="12">
        <v>103.7</v>
      </c>
      <c r="I151" s="13">
        <v>9543</v>
      </c>
      <c r="J151" s="17">
        <f t="shared" si="9"/>
        <v>389.51020408163265</v>
      </c>
      <c r="K151" s="12">
        <v>103.8</v>
      </c>
      <c r="L151" s="13">
        <v>8825</v>
      </c>
      <c r="M151" s="17">
        <f t="shared" si="10"/>
        <v>346.07843137254901</v>
      </c>
      <c r="N151" s="12">
        <v>102.1</v>
      </c>
      <c r="O151" s="13">
        <v>22272</v>
      </c>
      <c r="P151" s="17">
        <f t="shared" si="11"/>
        <v>890.88</v>
      </c>
      <c r="Q151" s="15">
        <v>103.7</v>
      </c>
      <c r="R151" s="34"/>
      <c r="S151" s="43"/>
      <c r="T151" s="33"/>
    </row>
    <row r="152" spans="2:21" ht="12" hidden="1" customHeight="1">
      <c r="B152" s="81" t="s">
        <v>34</v>
      </c>
      <c r="C152" s="82" t="s">
        <v>92</v>
      </c>
      <c r="D152" s="16">
        <v>1233</v>
      </c>
      <c r="E152" s="12">
        <v>108</v>
      </c>
      <c r="F152" s="13">
        <v>15753</v>
      </c>
      <c r="G152" s="13">
        <f t="shared" si="8"/>
        <v>630.12</v>
      </c>
      <c r="H152" s="12">
        <v>103.6</v>
      </c>
      <c r="I152" s="13">
        <v>9543</v>
      </c>
      <c r="J152" s="17">
        <f t="shared" si="9"/>
        <v>389.51020408163265</v>
      </c>
      <c r="K152" s="12">
        <v>103.7</v>
      </c>
      <c r="L152" s="13">
        <v>8852</v>
      </c>
      <c r="M152" s="17">
        <f t="shared" si="10"/>
        <v>347.13725490196077</v>
      </c>
      <c r="N152" s="12">
        <v>102.4</v>
      </c>
      <c r="O152" s="13">
        <v>22227</v>
      </c>
      <c r="P152" s="17">
        <f t="shared" si="11"/>
        <v>889.08</v>
      </c>
      <c r="Q152" s="15">
        <v>103.5</v>
      </c>
      <c r="R152" s="34"/>
      <c r="S152" s="43"/>
      <c r="T152" s="33"/>
    </row>
    <row r="153" spans="2:21" ht="12" hidden="1" customHeight="1">
      <c r="B153" s="83" t="s">
        <v>35</v>
      </c>
      <c r="C153" s="86" t="s">
        <v>35</v>
      </c>
      <c r="D153" s="44">
        <v>1233</v>
      </c>
      <c r="E153" s="23">
        <v>106.5</v>
      </c>
      <c r="F153" s="24">
        <v>15759</v>
      </c>
      <c r="G153" s="13">
        <f t="shared" si="8"/>
        <v>630.36</v>
      </c>
      <c r="H153" s="12">
        <v>103.4</v>
      </c>
      <c r="I153" s="13">
        <v>9543</v>
      </c>
      <c r="J153" s="17">
        <f t="shared" si="9"/>
        <v>389.51020408163265</v>
      </c>
      <c r="K153" s="12">
        <v>103.7</v>
      </c>
      <c r="L153" s="13">
        <v>8852</v>
      </c>
      <c r="M153" s="17">
        <f t="shared" si="10"/>
        <v>347.13725490196077</v>
      </c>
      <c r="N153" s="12">
        <v>102.4</v>
      </c>
      <c r="O153" s="13">
        <v>22227</v>
      </c>
      <c r="P153" s="17">
        <f t="shared" si="11"/>
        <v>889.08</v>
      </c>
      <c r="Q153" s="26">
        <v>103.2</v>
      </c>
      <c r="R153" s="34"/>
      <c r="S153" s="43"/>
      <c r="T153" s="33"/>
    </row>
    <row r="154" spans="2:21" ht="12" hidden="1" customHeight="1">
      <c r="B154" s="84" t="s">
        <v>24</v>
      </c>
      <c r="C154" s="85" t="s">
        <v>84</v>
      </c>
      <c r="D154" s="27">
        <v>1236</v>
      </c>
      <c r="E154" s="18">
        <v>105.5</v>
      </c>
      <c r="F154" s="19">
        <v>15767</v>
      </c>
      <c r="G154" s="19">
        <f t="shared" si="8"/>
        <v>630.67999999999995</v>
      </c>
      <c r="H154" s="18">
        <v>103.4</v>
      </c>
      <c r="I154" s="19">
        <v>9558</v>
      </c>
      <c r="J154" s="20">
        <f t="shared" si="9"/>
        <v>390.12244897959181</v>
      </c>
      <c r="K154" s="18">
        <v>103.4</v>
      </c>
      <c r="L154" s="19">
        <v>8864</v>
      </c>
      <c r="M154" s="20">
        <f t="shared" si="10"/>
        <v>347.60784313725492</v>
      </c>
      <c r="N154" s="18">
        <v>102.5</v>
      </c>
      <c r="O154" s="19">
        <v>22185</v>
      </c>
      <c r="P154" s="20">
        <f t="shared" si="11"/>
        <v>887.4</v>
      </c>
      <c r="Q154" s="21">
        <v>102.8</v>
      </c>
      <c r="R154" s="41"/>
      <c r="S154" s="41"/>
      <c r="T154" s="41"/>
      <c r="U154" s="41"/>
    </row>
    <row r="155" spans="2:21" ht="12" hidden="1" customHeight="1">
      <c r="B155" s="81" t="s">
        <v>30</v>
      </c>
      <c r="C155" s="82" t="s">
        <v>30</v>
      </c>
      <c r="D155" s="11">
        <v>1237</v>
      </c>
      <c r="E155" s="12">
        <v>104.9</v>
      </c>
      <c r="F155" s="13">
        <v>15763</v>
      </c>
      <c r="G155" s="13">
        <f t="shared" si="8"/>
        <v>630.52</v>
      </c>
      <c r="H155" s="12">
        <v>103.4</v>
      </c>
      <c r="I155" s="13">
        <v>9587</v>
      </c>
      <c r="J155" s="17">
        <f t="shared" si="9"/>
        <v>391.30612244897958</v>
      </c>
      <c r="K155" s="12">
        <v>103.4</v>
      </c>
      <c r="L155" s="13">
        <v>8914</v>
      </c>
      <c r="M155" s="17">
        <f t="shared" si="10"/>
        <v>349.56862745098039</v>
      </c>
      <c r="N155" s="12">
        <v>103</v>
      </c>
      <c r="O155" s="13">
        <v>22173</v>
      </c>
      <c r="P155" s="17">
        <f t="shared" si="11"/>
        <v>886.92</v>
      </c>
      <c r="Q155" s="15">
        <v>101.9</v>
      </c>
      <c r="R155" s="34"/>
      <c r="S155" s="43"/>
      <c r="T155" s="33"/>
    </row>
    <row r="156" spans="2:21" ht="12" hidden="1" customHeight="1">
      <c r="B156" s="81" t="s">
        <v>26</v>
      </c>
      <c r="C156" s="82" t="s">
        <v>78</v>
      </c>
      <c r="D156" s="11">
        <v>1237</v>
      </c>
      <c r="E156" s="12">
        <v>104</v>
      </c>
      <c r="F156" s="13">
        <v>15749</v>
      </c>
      <c r="G156" s="13">
        <f t="shared" si="8"/>
        <v>629.96</v>
      </c>
      <c r="H156" s="12">
        <v>103.3</v>
      </c>
      <c r="I156" s="13">
        <v>9587</v>
      </c>
      <c r="J156" s="17">
        <f t="shared" si="9"/>
        <v>391.30612244897958</v>
      </c>
      <c r="K156" s="12">
        <v>103.4</v>
      </c>
      <c r="L156" s="13">
        <v>8914</v>
      </c>
      <c r="M156" s="17">
        <f t="shared" si="10"/>
        <v>349.56862745098039</v>
      </c>
      <c r="N156" s="12">
        <v>103</v>
      </c>
      <c r="O156" s="13">
        <v>22168</v>
      </c>
      <c r="P156" s="17">
        <f t="shared" si="11"/>
        <v>886.72</v>
      </c>
      <c r="Q156" s="15">
        <v>102</v>
      </c>
      <c r="R156" s="34"/>
      <c r="S156" s="43"/>
      <c r="T156" s="33"/>
    </row>
    <row r="157" spans="2:21" ht="12" hidden="1" customHeight="1">
      <c r="B157" s="81" t="s">
        <v>32</v>
      </c>
      <c r="C157" s="82" t="s">
        <v>11</v>
      </c>
      <c r="D157" s="11">
        <v>1236</v>
      </c>
      <c r="E157" s="12">
        <v>103.7</v>
      </c>
      <c r="F157" s="13">
        <v>15755</v>
      </c>
      <c r="G157" s="13">
        <f t="shared" si="8"/>
        <v>630.20000000000005</v>
      </c>
      <c r="H157" s="12">
        <v>103.2</v>
      </c>
      <c r="I157" s="13">
        <v>9587</v>
      </c>
      <c r="J157" s="17">
        <f t="shared" si="9"/>
        <v>391.30612244897958</v>
      </c>
      <c r="K157" s="12">
        <v>103.2</v>
      </c>
      <c r="L157" s="13">
        <v>8914</v>
      </c>
      <c r="M157" s="17">
        <f t="shared" si="10"/>
        <v>349.56862745098039</v>
      </c>
      <c r="N157" s="12">
        <v>102.7</v>
      </c>
      <c r="O157" s="13">
        <v>22163</v>
      </c>
      <c r="P157" s="17">
        <f t="shared" si="11"/>
        <v>886.52</v>
      </c>
      <c r="Q157" s="15">
        <v>101.8</v>
      </c>
      <c r="R157" s="34"/>
      <c r="S157" s="43"/>
      <c r="T157" s="33"/>
    </row>
    <row r="158" spans="2:21" ht="12" hidden="1" customHeight="1">
      <c r="B158" s="81" t="s">
        <v>12</v>
      </c>
      <c r="C158" s="82" t="s">
        <v>12</v>
      </c>
      <c r="D158" s="11">
        <v>1237</v>
      </c>
      <c r="E158" s="12">
        <v>102.8</v>
      </c>
      <c r="F158" s="13">
        <v>15750</v>
      </c>
      <c r="G158" s="13">
        <f t="shared" si="8"/>
        <v>630</v>
      </c>
      <c r="H158" s="12">
        <v>101.9</v>
      </c>
      <c r="I158" s="13">
        <v>9587</v>
      </c>
      <c r="J158" s="17">
        <f t="shared" si="9"/>
        <v>391.30612244897958</v>
      </c>
      <c r="K158" s="12">
        <v>102.1</v>
      </c>
      <c r="L158" s="13">
        <v>8914</v>
      </c>
      <c r="M158" s="17">
        <f t="shared" si="10"/>
        <v>349.56862745098039</v>
      </c>
      <c r="N158" s="12">
        <v>101.7</v>
      </c>
      <c r="O158" s="13">
        <v>22181</v>
      </c>
      <c r="P158" s="17">
        <f t="shared" si="11"/>
        <v>887.24</v>
      </c>
      <c r="Q158" s="15">
        <v>100.8</v>
      </c>
      <c r="R158" s="34"/>
      <c r="S158" s="43"/>
      <c r="T158" s="33"/>
    </row>
    <row r="159" spans="2:21" ht="12" hidden="1" customHeight="1">
      <c r="B159" s="81" t="s">
        <v>13</v>
      </c>
      <c r="C159" s="82" t="s">
        <v>13</v>
      </c>
      <c r="D159" s="11">
        <v>1237</v>
      </c>
      <c r="E159" s="12">
        <v>102.1</v>
      </c>
      <c r="F159" s="13">
        <v>15737</v>
      </c>
      <c r="G159" s="13">
        <f t="shared" si="8"/>
        <v>629.48</v>
      </c>
      <c r="H159" s="12">
        <v>101.1</v>
      </c>
      <c r="I159" s="13">
        <v>9587</v>
      </c>
      <c r="J159" s="17">
        <f t="shared" si="9"/>
        <v>391.30612244897958</v>
      </c>
      <c r="K159" s="12">
        <v>101.8</v>
      </c>
      <c r="L159" s="13">
        <v>8866</v>
      </c>
      <c r="M159" s="17">
        <f t="shared" si="10"/>
        <v>347.68627450980392</v>
      </c>
      <c r="N159" s="12">
        <v>101.2</v>
      </c>
      <c r="O159" s="13">
        <v>22167</v>
      </c>
      <c r="P159" s="17">
        <f t="shared" si="11"/>
        <v>886.68</v>
      </c>
      <c r="Q159" s="15">
        <v>100.1</v>
      </c>
      <c r="R159" s="34"/>
      <c r="S159" s="43"/>
      <c r="T159" s="33"/>
    </row>
    <row r="160" spans="2:21" ht="12" hidden="1" customHeight="1">
      <c r="B160" s="81" t="s">
        <v>8</v>
      </c>
      <c r="C160" s="82" t="s">
        <v>8</v>
      </c>
      <c r="D160" s="11">
        <v>1236</v>
      </c>
      <c r="E160" s="12">
        <v>101.9</v>
      </c>
      <c r="F160" s="13">
        <v>15729</v>
      </c>
      <c r="G160" s="13">
        <f t="shared" si="8"/>
        <v>629.16</v>
      </c>
      <c r="H160" s="12">
        <v>100.6</v>
      </c>
      <c r="I160" s="13">
        <v>9587</v>
      </c>
      <c r="J160" s="17">
        <f>I160/24.5</f>
        <v>391.30612244897958</v>
      </c>
      <c r="K160" s="12">
        <v>101.7</v>
      </c>
      <c r="L160" s="13">
        <v>8866</v>
      </c>
      <c r="M160" s="17">
        <f>L160/25.5</f>
        <v>347.68627450980392</v>
      </c>
      <c r="N160" s="12">
        <v>101.1</v>
      </c>
      <c r="O160" s="13">
        <v>22095</v>
      </c>
      <c r="P160" s="17">
        <f t="shared" si="11"/>
        <v>883.8</v>
      </c>
      <c r="Q160" s="15">
        <v>99.6</v>
      </c>
      <c r="R160" s="34"/>
      <c r="S160" s="43"/>
      <c r="T160" s="33"/>
    </row>
    <row r="161" spans="2:21" ht="12" hidden="1" customHeight="1">
      <c r="B161" s="81" t="s">
        <v>9</v>
      </c>
      <c r="C161" s="82" t="s">
        <v>9</v>
      </c>
      <c r="D161" s="11">
        <v>1237</v>
      </c>
      <c r="E161" s="12">
        <v>101.6</v>
      </c>
      <c r="F161" s="13">
        <v>15726</v>
      </c>
      <c r="G161" s="13">
        <f t="shared" si="8"/>
        <v>629.04</v>
      </c>
      <c r="H161" s="12">
        <v>100.2</v>
      </c>
      <c r="I161" s="13">
        <v>9587</v>
      </c>
      <c r="J161" s="17">
        <f t="shared" si="9"/>
        <v>391.30612244897958</v>
      </c>
      <c r="K161" s="12">
        <v>101.1</v>
      </c>
      <c r="L161" s="13">
        <v>8866</v>
      </c>
      <c r="M161" s="17">
        <f t="shared" si="10"/>
        <v>347.68627450980392</v>
      </c>
      <c r="N161" s="12">
        <v>100.5</v>
      </c>
      <c r="O161" s="13">
        <v>22075</v>
      </c>
      <c r="P161" s="17">
        <f t="shared" si="11"/>
        <v>883</v>
      </c>
      <c r="Q161" s="15">
        <v>99.6</v>
      </c>
      <c r="R161" s="45"/>
      <c r="S161" s="43"/>
      <c r="T161" s="33"/>
    </row>
    <row r="162" spans="2:21" ht="12" hidden="1" customHeight="1">
      <c r="B162" s="81" t="s">
        <v>10</v>
      </c>
      <c r="C162" s="82" t="s">
        <v>10</v>
      </c>
      <c r="D162" s="11">
        <v>1237</v>
      </c>
      <c r="E162" s="12">
        <v>101.5</v>
      </c>
      <c r="F162" s="13">
        <v>15728</v>
      </c>
      <c r="G162" s="13">
        <f>F162/25</f>
        <v>629.12</v>
      </c>
      <c r="H162" s="12">
        <v>100.3</v>
      </c>
      <c r="I162" s="13">
        <v>9587</v>
      </c>
      <c r="J162" s="17">
        <f t="shared" si="9"/>
        <v>391.30612244897958</v>
      </c>
      <c r="K162" s="12">
        <v>100.5</v>
      </c>
      <c r="L162" s="13">
        <v>8866</v>
      </c>
      <c r="M162" s="17">
        <f t="shared" si="10"/>
        <v>347.68627450980392</v>
      </c>
      <c r="N162" s="12">
        <v>100.5</v>
      </c>
      <c r="O162" s="13">
        <v>22069</v>
      </c>
      <c r="P162" s="17">
        <f t="shared" si="11"/>
        <v>882.76</v>
      </c>
      <c r="Q162" s="15">
        <v>99.2</v>
      </c>
      <c r="R162" s="45"/>
      <c r="S162" s="43"/>
      <c r="T162" s="33"/>
    </row>
    <row r="163" spans="2:21" ht="12" hidden="1" customHeight="1">
      <c r="B163" s="81" t="s">
        <v>125</v>
      </c>
      <c r="C163" s="82" t="s">
        <v>126</v>
      </c>
      <c r="D163" s="11">
        <v>1237</v>
      </c>
      <c r="E163" s="12">
        <v>101.1</v>
      </c>
      <c r="F163" s="71">
        <v>15727</v>
      </c>
      <c r="G163" s="13">
        <f>F163/25</f>
        <v>629.08000000000004</v>
      </c>
      <c r="H163" s="12">
        <v>99.8</v>
      </c>
      <c r="I163" s="13">
        <v>9587</v>
      </c>
      <c r="J163" s="17">
        <f t="shared" ref="J163:J164" si="12">I163/24.5</f>
        <v>391.30612244897958</v>
      </c>
      <c r="K163" s="12">
        <v>100.5</v>
      </c>
      <c r="L163" s="13">
        <v>8866</v>
      </c>
      <c r="M163" s="17">
        <f t="shared" ref="M163:M164" si="13">L163/25.5</f>
        <v>347.68627450980392</v>
      </c>
      <c r="N163" s="12">
        <v>100.5</v>
      </c>
      <c r="O163" s="13">
        <v>22070</v>
      </c>
      <c r="P163" s="17">
        <f t="shared" ref="P163:P164" si="14">O163/25</f>
        <v>882.8</v>
      </c>
      <c r="Q163" s="15">
        <v>99.1</v>
      </c>
      <c r="R163" s="34"/>
      <c r="S163" s="43"/>
      <c r="T163" s="33"/>
    </row>
    <row r="164" spans="2:21" ht="12" hidden="1" customHeight="1">
      <c r="B164" s="81" t="s">
        <v>22</v>
      </c>
      <c r="C164" s="82" t="s">
        <v>92</v>
      </c>
      <c r="D164" s="11">
        <v>1240</v>
      </c>
      <c r="E164" s="12">
        <v>100.6</v>
      </c>
      <c r="F164" s="13">
        <v>15736</v>
      </c>
      <c r="G164" s="13">
        <f t="shared" ref="G164" si="15">F164/25</f>
        <v>629.44000000000005</v>
      </c>
      <c r="H164" s="69">
        <v>99.9</v>
      </c>
      <c r="I164" s="13">
        <v>9561</v>
      </c>
      <c r="J164" s="17">
        <f t="shared" si="12"/>
        <v>390.24489795918367</v>
      </c>
      <c r="K164" s="12">
        <v>100.2</v>
      </c>
      <c r="L164" s="13">
        <v>8866</v>
      </c>
      <c r="M164" s="17">
        <f t="shared" si="13"/>
        <v>347.68627450980392</v>
      </c>
      <c r="N164" s="12">
        <v>100.2</v>
      </c>
      <c r="O164" s="13">
        <v>22071</v>
      </c>
      <c r="P164" s="17">
        <f t="shared" si="14"/>
        <v>882.84</v>
      </c>
      <c r="Q164" s="15">
        <v>99.3</v>
      </c>
      <c r="R164" s="34"/>
      <c r="S164" s="43"/>
      <c r="T164" s="33"/>
    </row>
    <row r="165" spans="2:21" s="33" customFormat="1" ht="12" hidden="1" customHeight="1">
      <c r="B165" s="81" t="s">
        <v>127</v>
      </c>
      <c r="C165" s="82" t="s">
        <v>128</v>
      </c>
      <c r="D165" s="105">
        <v>1239</v>
      </c>
      <c r="E165" s="12">
        <v>100.6</v>
      </c>
      <c r="F165" s="13">
        <v>15779</v>
      </c>
      <c r="G165" s="13">
        <f t="shared" ref="G165:G174" si="16">F165/25</f>
        <v>631.16</v>
      </c>
      <c r="H165" s="69">
        <v>99.9</v>
      </c>
      <c r="I165" s="13">
        <v>9561</v>
      </c>
      <c r="J165" s="17">
        <f>I165/24.5</f>
        <v>390.24489795918367</v>
      </c>
      <c r="K165" s="12">
        <v>100.2</v>
      </c>
      <c r="L165" s="13">
        <v>8866</v>
      </c>
      <c r="M165" s="17">
        <f>L165/25.5</f>
        <v>347.68627450980392</v>
      </c>
      <c r="N165" s="12">
        <v>100.2</v>
      </c>
      <c r="O165" s="13">
        <v>22142</v>
      </c>
      <c r="P165" s="17">
        <f>O165/25</f>
        <v>885.68</v>
      </c>
      <c r="Q165" s="15">
        <v>99.3</v>
      </c>
      <c r="R165" s="34"/>
      <c r="S165" s="43"/>
    </row>
    <row r="166" spans="2:21" ht="12" hidden="1" customHeight="1">
      <c r="B166" s="84" t="s">
        <v>24</v>
      </c>
      <c r="C166" s="85" t="s">
        <v>84</v>
      </c>
      <c r="D166" s="27">
        <v>1275</v>
      </c>
      <c r="E166" s="18">
        <v>103.2</v>
      </c>
      <c r="F166" s="19">
        <v>16323</v>
      </c>
      <c r="G166" s="19">
        <f t="shared" si="16"/>
        <v>652.91999999999996</v>
      </c>
      <c r="H166" s="18">
        <v>103.5</v>
      </c>
      <c r="I166" s="19">
        <v>9844</v>
      </c>
      <c r="J166" s="20">
        <f t="shared" ref="J166:J176" si="17">I166/24.5</f>
        <v>401.79591836734693</v>
      </c>
      <c r="K166" s="18">
        <v>103</v>
      </c>
      <c r="L166" s="19">
        <v>9130</v>
      </c>
      <c r="M166" s="20">
        <f t="shared" ref="M166:M176" si="18">L166/25.5</f>
        <v>358.03921568627453</v>
      </c>
      <c r="N166" s="18">
        <v>103</v>
      </c>
      <c r="O166" s="19">
        <v>22778</v>
      </c>
      <c r="P166" s="20">
        <f t="shared" ref="P166:P176" si="19">O166/25</f>
        <v>911.12</v>
      </c>
      <c r="Q166" s="21">
        <v>102.7</v>
      </c>
      <c r="R166" s="41"/>
      <c r="S166" s="41"/>
      <c r="T166" s="41"/>
      <c r="U166" s="41"/>
    </row>
    <row r="167" spans="2:21" ht="12" hidden="1" customHeight="1">
      <c r="B167" s="81" t="s">
        <v>30</v>
      </c>
      <c r="C167" s="82" t="s">
        <v>30</v>
      </c>
      <c r="D167" s="11">
        <v>1278</v>
      </c>
      <c r="E167" s="12">
        <v>103.3</v>
      </c>
      <c r="F167" s="13">
        <v>16478</v>
      </c>
      <c r="G167" s="13">
        <f t="shared" si="16"/>
        <v>659.12</v>
      </c>
      <c r="H167" s="12">
        <v>104.5</v>
      </c>
      <c r="I167" s="13">
        <v>9844</v>
      </c>
      <c r="J167" s="17">
        <f t="shared" si="17"/>
        <v>401.79591836734693</v>
      </c>
      <c r="K167" s="12">
        <v>102.68071346615208</v>
      </c>
      <c r="L167" s="13">
        <v>9130</v>
      </c>
      <c r="M167" s="17">
        <f t="shared" si="18"/>
        <v>358.03921568627453</v>
      </c>
      <c r="N167" s="12">
        <v>102.42315458828809</v>
      </c>
      <c r="O167" s="13">
        <v>22861</v>
      </c>
      <c r="P167" s="17">
        <f>O167/25</f>
        <v>914.44</v>
      </c>
      <c r="Q167" s="15">
        <v>103.1</v>
      </c>
      <c r="R167" s="34"/>
      <c r="S167" s="43"/>
      <c r="T167" s="33"/>
    </row>
    <row r="168" spans="2:21" ht="12" hidden="1" customHeight="1">
      <c r="B168" s="81" t="s">
        <v>26</v>
      </c>
      <c r="C168" s="82" t="s">
        <v>78</v>
      </c>
      <c r="D168" s="11">
        <v>1281</v>
      </c>
      <c r="E168" s="12">
        <v>103.6</v>
      </c>
      <c r="F168" s="13">
        <v>16601</v>
      </c>
      <c r="G168" s="13">
        <f>F168/25</f>
        <v>664.04</v>
      </c>
      <c r="H168" s="12">
        <v>105.4</v>
      </c>
      <c r="I168" s="13">
        <v>9899</v>
      </c>
      <c r="J168" s="17">
        <f t="shared" si="17"/>
        <v>404.0408163265306</v>
      </c>
      <c r="K168" s="12">
        <v>103.3</v>
      </c>
      <c r="L168" s="13">
        <v>9174</v>
      </c>
      <c r="M168" s="17">
        <f t="shared" si="18"/>
        <v>359.76470588235293</v>
      </c>
      <c r="N168" s="12">
        <v>102.9</v>
      </c>
      <c r="O168" s="13">
        <v>23169</v>
      </c>
      <c r="P168" s="17">
        <f t="shared" si="19"/>
        <v>926.76</v>
      </c>
      <c r="Q168" s="15">
        <v>104.5</v>
      </c>
      <c r="R168" s="34"/>
      <c r="S168" s="43"/>
      <c r="T168" s="33"/>
    </row>
    <row r="169" spans="2:21" ht="12" hidden="1" customHeight="1">
      <c r="B169" s="81" t="s">
        <v>32</v>
      </c>
      <c r="C169" s="82" t="s">
        <v>11</v>
      </c>
      <c r="D169" s="11">
        <v>1295</v>
      </c>
      <c r="E169" s="12">
        <v>104.8</v>
      </c>
      <c r="F169" s="13">
        <v>16703</v>
      </c>
      <c r="G169" s="13">
        <f t="shared" si="16"/>
        <v>668.12</v>
      </c>
      <c r="H169" s="12">
        <v>106</v>
      </c>
      <c r="I169" s="13">
        <v>9999</v>
      </c>
      <c r="J169" s="17">
        <f t="shared" si="17"/>
        <v>408.12244897959181</v>
      </c>
      <c r="K169" s="12">
        <v>104.3</v>
      </c>
      <c r="L169" s="13">
        <v>9222</v>
      </c>
      <c r="M169" s="17">
        <f t="shared" si="18"/>
        <v>361.64705882352939</v>
      </c>
      <c r="N169" s="12">
        <v>103.5</v>
      </c>
      <c r="O169" s="13">
        <v>23271</v>
      </c>
      <c r="P169" s="17">
        <f t="shared" si="19"/>
        <v>930.84</v>
      </c>
      <c r="Q169" s="15">
        <v>105</v>
      </c>
      <c r="R169" s="34"/>
      <c r="S169" s="43"/>
      <c r="T169" s="33"/>
    </row>
    <row r="170" spans="2:21" ht="12" hidden="1" customHeight="1">
      <c r="B170" s="81" t="s">
        <v>12</v>
      </c>
      <c r="C170" s="82" t="s">
        <v>12</v>
      </c>
      <c r="D170" s="11">
        <v>1309</v>
      </c>
      <c r="E170" s="12">
        <v>105.8</v>
      </c>
      <c r="F170" s="13">
        <v>16736</v>
      </c>
      <c r="G170" s="13">
        <f t="shared" si="16"/>
        <v>669.44</v>
      </c>
      <c r="H170" s="12">
        <v>106.3</v>
      </c>
      <c r="I170" s="13">
        <v>10004</v>
      </c>
      <c r="J170" s="17">
        <f t="shared" si="17"/>
        <v>408.32653061224488</v>
      </c>
      <c r="K170" s="12">
        <v>104.3</v>
      </c>
      <c r="L170" s="13">
        <v>9222</v>
      </c>
      <c r="M170" s="17">
        <f t="shared" si="18"/>
        <v>361.64705882352939</v>
      </c>
      <c r="N170" s="12">
        <v>103.5</v>
      </c>
      <c r="O170" s="13">
        <v>23314</v>
      </c>
      <c r="P170" s="17">
        <f t="shared" si="19"/>
        <v>932.56</v>
      </c>
      <c r="Q170" s="15">
        <v>105.1</v>
      </c>
      <c r="R170" s="34"/>
      <c r="S170" s="43"/>
      <c r="T170" s="33"/>
    </row>
    <row r="171" spans="2:21" ht="12" hidden="1" customHeight="1">
      <c r="B171" s="81" t="s">
        <v>13</v>
      </c>
      <c r="C171" s="82" t="s">
        <v>13</v>
      </c>
      <c r="D171" s="11">
        <v>1305</v>
      </c>
      <c r="E171" s="12">
        <v>105.5</v>
      </c>
      <c r="F171" s="13">
        <v>16780</v>
      </c>
      <c r="G171" s="13">
        <f t="shared" si="16"/>
        <v>671.2</v>
      </c>
      <c r="H171" s="12">
        <v>106.6</v>
      </c>
      <c r="I171" s="13">
        <v>10026</v>
      </c>
      <c r="J171" s="17">
        <f t="shared" si="17"/>
        <v>409.22448979591837</v>
      </c>
      <c r="K171" s="12">
        <v>104.6</v>
      </c>
      <c r="L171" s="13">
        <v>9222</v>
      </c>
      <c r="M171" s="17">
        <f t="shared" si="18"/>
        <v>361.64705882352939</v>
      </c>
      <c r="N171" s="12">
        <v>104</v>
      </c>
      <c r="O171" s="13">
        <v>23312</v>
      </c>
      <c r="P171" s="17">
        <f t="shared" si="19"/>
        <v>932.48</v>
      </c>
      <c r="Q171" s="15">
        <v>105.2</v>
      </c>
      <c r="R171" s="34"/>
      <c r="S171" s="43"/>
      <c r="T171" s="33"/>
    </row>
    <row r="172" spans="2:21" ht="12" hidden="1" customHeight="1">
      <c r="B172" s="81" t="s">
        <v>8</v>
      </c>
      <c r="C172" s="82" t="s">
        <v>8</v>
      </c>
      <c r="D172" s="11">
        <v>1310</v>
      </c>
      <c r="E172" s="12">
        <v>106</v>
      </c>
      <c r="F172" s="13">
        <v>16794</v>
      </c>
      <c r="G172" s="13">
        <f t="shared" si="16"/>
        <v>671.76</v>
      </c>
      <c r="H172" s="12">
        <v>106.8</v>
      </c>
      <c r="I172" s="13">
        <v>10036</v>
      </c>
      <c r="J172" s="17">
        <f t="shared" si="17"/>
        <v>409.63265306122452</v>
      </c>
      <c r="K172" s="12">
        <v>104.7</v>
      </c>
      <c r="L172" s="13">
        <v>9222</v>
      </c>
      <c r="M172" s="17">
        <f t="shared" si="18"/>
        <v>361.64705882352939</v>
      </c>
      <c r="N172" s="12">
        <v>104</v>
      </c>
      <c r="O172" s="13">
        <v>23340</v>
      </c>
      <c r="P172" s="17">
        <f t="shared" si="19"/>
        <v>933.6</v>
      </c>
      <c r="Q172" s="15">
        <v>105.6</v>
      </c>
      <c r="R172" s="34"/>
      <c r="S172" s="43"/>
      <c r="T172" s="33"/>
    </row>
    <row r="173" spans="2:21" ht="12" hidden="1" customHeight="1">
      <c r="B173" s="81" t="s">
        <v>9</v>
      </c>
      <c r="C173" s="82" t="s">
        <v>9</v>
      </c>
      <c r="D173" s="11">
        <v>1321</v>
      </c>
      <c r="E173" s="12">
        <v>106.8</v>
      </c>
      <c r="F173" s="13">
        <v>16826</v>
      </c>
      <c r="G173" s="13">
        <f t="shared" si="16"/>
        <v>673.04</v>
      </c>
      <c r="H173" s="12">
        <v>107</v>
      </c>
      <c r="I173" s="13">
        <v>10057</v>
      </c>
      <c r="J173" s="17">
        <f t="shared" si="17"/>
        <v>410.48979591836735</v>
      </c>
      <c r="K173" s="12">
        <v>104.9</v>
      </c>
      <c r="L173" s="13">
        <v>9234</v>
      </c>
      <c r="M173" s="17">
        <f t="shared" si="18"/>
        <v>362.11764705882354</v>
      </c>
      <c r="N173" s="12">
        <v>104.2</v>
      </c>
      <c r="O173" s="13">
        <v>23332</v>
      </c>
      <c r="P173" s="17">
        <f t="shared" si="19"/>
        <v>933.28</v>
      </c>
      <c r="Q173" s="15">
        <v>105.7</v>
      </c>
      <c r="R173" s="45"/>
      <c r="S173" s="43"/>
      <c r="T173" s="33"/>
    </row>
    <row r="174" spans="2:21" ht="12" hidden="1" customHeight="1">
      <c r="B174" s="81" t="s">
        <v>10</v>
      </c>
      <c r="C174" s="82" t="s">
        <v>10</v>
      </c>
      <c r="D174" s="11">
        <v>1321</v>
      </c>
      <c r="E174" s="12">
        <v>106.8</v>
      </c>
      <c r="F174" s="13">
        <v>16835</v>
      </c>
      <c r="G174" s="13">
        <f t="shared" si="16"/>
        <v>673.4</v>
      </c>
      <c r="H174" s="12">
        <v>107</v>
      </c>
      <c r="I174" s="13">
        <v>10057</v>
      </c>
      <c r="J174" s="17">
        <f t="shared" si="17"/>
        <v>410.48979591836735</v>
      </c>
      <c r="K174" s="12">
        <v>104.9</v>
      </c>
      <c r="L174" s="13">
        <v>9222</v>
      </c>
      <c r="M174" s="17">
        <f t="shared" si="18"/>
        <v>361.64705882352939</v>
      </c>
      <c r="N174" s="12">
        <v>104</v>
      </c>
      <c r="O174" s="13">
        <v>23331</v>
      </c>
      <c r="P174" s="17">
        <f t="shared" si="19"/>
        <v>933.24</v>
      </c>
      <c r="Q174" s="15">
        <v>105.7</v>
      </c>
      <c r="R174" s="45"/>
      <c r="S174" s="43"/>
      <c r="T174" s="33"/>
    </row>
    <row r="175" spans="2:21" ht="12" hidden="1" customHeight="1">
      <c r="B175" s="81" t="s">
        <v>137</v>
      </c>
      <c r="C175" s="82" t="s">
        <v>138</v>
      </c>
      <c r="D175" s="11">
        <v>1320</v>
      </c>
      <c r="E175" s="12">
        <v>106.7</v>
      </c>
      <c r="F175" s="71">
        <v>16846</v>
      </c>
      <c r="G175" s="13">
        <f>F175/25</f>
        <v>673.84</v>
      </c>
      <c r="H175" s="12">
        <v>107.1</v>
      </c>
      <c r="I175" s="13">
        <v>10057</v>
      </c>
      <c r="J175" s="17">
        <f t="shared" si="17"/>
        <v>410.48979591836735</v>
      </c>
      <c r="K175" s="12">
        <v>104.9</v>
      </c>
      <c r="L175" s="13">
        <v>9222</v>
      </c>
      <c r="M175" s="17">
        <f t="shared" si="18"/>
        <v>361.64705882352939</v>
      </c>
      <c r="N175" s="12">
        <v>104</v>
      </c>
      <c r="O175" s="13">
        <v>23331</v>
      </c>
      <c r="P175" s="17">
        <f t="shared" si="19"/>
        <v>933.24</v>
      </c>
      <c r="Q175" s="15">
        <v>105.7</v>
      </c>
      <c r="R175" s="34"/>
      <c r="S175" s="43"/>
      <c r="T175" s="33"/>
    </row>
    <row r="176" spans="2:21" ht="12" hidden="1" customHeight="1">
      <c r="B176" s="81" t="s">
        <v>22</v>
      </c>
      <c r="C176" s="82" t="s">
        <v>92</v>
      </c>
      <c r="D176" s="11">
        <v>1320</v>
      </c>
      <c r="E176" s="12">
        <v>106.5</v>
      </c>
      <c r="F176" s="71">
        <v>16856</v>
      </c>
      <c r="G176" s="13">
        <f t="shared" ref="G176:G179" si="20">F176/25</f>
        <v>674.24</v>
      </c>
      <c r="H176" s="69">
        <v>107.1</v>
      </c>
      <c r="I176" s="13">
        <v>10057</v>
      </c>
      <c r="J176" s="17">
        <f t="shared" si="17"/>
        <v>410.48979591836735</v>
      </c>
      <c r="K176" s="12">
        <v>105.2</v>
      </c>
      <c r="L176" s="13">
        <v>9222</v>
      </c>
      <c r="M176" s="17">
        <f t="shared" si="18"/>
        <v>361.64705882352939</v>
      </c>
      <c r="N176" s="12">
        <v>104</v>
      </c>
      <c r="O176" s="13">
        <v>23333</v>
      </c>
      <c r="P176" s="17">
        <f t="shared" si="19"/>
        <v>933.32</v>
      </c>
      <c r="Q176" s="15">
        <v>105.7</v>
      </c>
      <c r="R176" s="34"/>
      <c r="S176" s="43"/>
      <c r="T176" s="33"/>
    </row>
    <row r="177" spans="2:21" s="33" customFormat="1" ht="12" hidden="1" customHeight="1">
      <c r="B177" s="83" t="s">
        <v>127</v>
      </c>
      <c r="C177" s="86" t="s">
        <v>128</v>
      </c>
      <c r="D177" s="106">
        <v>1319</v>
      </c>
      <c r="E177" s="23">
        <v>106.5</v>
      </c>
      <c r="F177" s="24">
        <v>16923</v>
      </c>
      <c r="G177" s="24">
        <f t="shared" si="20"/>
        <v>676.92</v>
      </c>
      <c r="H177" s="107">
        <v>107.3</v>
      </c>
      <c r="I177" s="24">
        <v>10057</v>
      </c>
      <c r="J177" s="25">
        <f>I177/24.5</f>
        <v>410.48979591836735</v>
      </c>
      <c r="K177" s="23">
        <v>105.2</v>
      </c>
      <c r="L177" s="24">
        <v>9222</v>
      </c>
      <c r="M177" s="25">
        <f>L177/25.5</f>
        <v>361.64705882352939</v>
      </c>
      <c r="N177" s="23">
        <v>104</v>
      </c>
      <c r="O177" s="24">
        <v>23334</v>
      </c>
      <c r="P177" s="25">
        <f>O177/25</f>
        <v>933.36</v>
      </c>
      <c r="Q177" s="26">
        <v>105.4</v>
      </c>
      <c r="R177" s="34"/>
      <c r="S177" s="43"/>
    </row>
    <row r="178" spans="2:21" ht="12" hidden="1" customHeight="1">
      <c r="B178" s="81" t="s">
        <v>24</v>
      </c>
      <c r="C178" s="82" t="s">
        <v>84</v>
      </c>
      <c r="D178" s="11">
        <v>1375</v>
      </c>
      <c r="E178" s="12">
        <v>107.8</v>
      </c>
      <c r="F178" s="13">
        <v>17457</v>
      </c>
      <c r="G178" s="13">
        <f t="shared" si="20"/>
        <v>698.28</v>
      </c>
      <c r="H178" s="12">
        <v>106.9</v>
      </c>
      <c r="I178" s="13">
        <v>10296</v>
      </c>
      <c r="J178" s="17">
        <f t="shared" ref="J178:J188" si="21">I178/24.5</f>
        <v>420.24489795918367</v>
      </c>
      <c r="K178" s="12">
        <v>104.6</v>
      </c>
      <c r="L178" s="13">
        <v>9418</v>
      </c>
      <c r="M178" s="17">
        <f t="shared" ref="M178:M188" si="22">L178/25.5</f>
        <v>369.33333333333331</v>
      </c>
      <c r="N178" s="12">
        <v>103.2</v>
      </c>
      <c r="O178" s="13">
        <v>23953</v>
      </c>
      <c r="P178" s="17">
        <f t="shared" ref="P178" si="23">O178/25</f>
        <v>958.12</v>
      </c>
      <c r="Q178" s="15">
        <v>105.2</v>
      </c>
      <c r="R178" s="41"/>
      <c r="S178" s="41"/>
      <c r="T178" s="41"/>
      <c r="U178" s="41"/>
    </row>
    <row r="179" spans="2:21" ht="12" hidden="1" customHeight="1">
      <c r="B179" s="81" t="s">
        <v>30</v>
      </c>
      <c r="C179" s="82" t="s">
        <v>30</v>
      </c>
      <c r="D179" s="11">
        <v>1355</v>
      </c>
      <c r="E179" s="12">
        <v>106</v>
      </c>
      <c r="F179" s="13">
        <v>17534</v>
      </c>
      <c r="G179" s="13">
        <f t="shared" si="20"/>
        <v>701.36</v>
      </c>
      <c r="H179" s="12">
        <v>106.4</v>
      </c>
      <c r="I179" s="13">
        <v>10348</v>
      </c>
      <c r="J179" s="17">
        <f t="shared" si="21"/>
        <v>422.36734693877548</v>
      </c>
      <c r="K179" s="12">
        <v>105.1</v>
      </c>
      <c r="L179" s="13">
        <v>9442</v>
      </c>
      <c r="M179" s="17">
        <f t="shared" si="22"/>
        <v>370.27450980392155</v>
      </c>
      <c r="N179" s="12">
        <v>103.4</v>
      </c>
      <c r="O179" s="13">
        <v>24027</v>
      </c>
      <c r="P179" s="17">
        <f>O179/25</f>
        <v>961.08</v>
      </c>
      <c r="Q179" s="15">
        <v>105.1</v>
      </c>
      <c r="R179" s="34"/>
      <c r="S179" s="43"/>
      <c r="T179" s="33"/>
    </row>
    <row r="180" spans="2:21" ht="12" hidden="1" customHeight="1">
      <c r="B180" s="81" t="s">
        <v>26</v>
      </c>
      <c r="C180" s="82" t="s">
        <v>78</v>
      </c>
      <c r="D180" s="11">
        <v>1374</v>
      </c>
      <c r="E180" s="12">
        <v>107.3</v>
      </c>
      <c r="F180" s="13">
        <v>17545</v>
      </c>
      <c r="G180" s="13">
        <f>F180/25</f>
        <v>701.8</v>
      </c>
      <c r="H180" s="12">
        <v>105.7</v>
      </c>
      <c r="I180" s="13">
        <v>10356</v>
      </c>
      <c r="J180" s="17">
        <f t="shared" si="21"/>
        <v>422.69387755102042</v>
      </c>
      <c r="K180" s="12">
        <v>104.6</v>
      </c>
      <c r="L180" s="13">
        <v>9442</v>
      </c>
      <c r="M180" s="17">
        <f t="shared" si="22"/>
        <v>370.27450980392155</v>
      </c>
      <c r="N180" s="12">
        <v>102.9</v>
      </c>
      <c r="O180" s="13">
        <v>24073</v>
      </c>
      <c r="P180" s="17">
        <f t="shared" ref="P180:P188" si="24">O180/25</f>
        <v>962.92</v>
      </c>
      <c r="Q180" s="108">
        <v>103.9</v>
      </c>
      <c r="R180" s="34"/>
      <c r="S180" s="43"/>
      <c r="T180" s="33"/>
    </row>
    <row r="181" spans="2:21" ht="12" hidden="1" customHeight="1">
      <c r="B181" s="81" t="s">
        <v>32</v>
      </c>
      <c r="C181" s="82" t="s">
        <v>11</v>
      </c>
      <c r="D181" s="11">
        <v>1378</v>
      </c>
      <c r="E181" s="12">
        <v>106.4</v>
      </c>
      <c r="F181" s="13">
        <v>17581</v>
      </c>
      <c r="G181" s="13">
        <f t="shared" ref="G181:G186" si="25">F181/25</f>
        <v>703.24</v>
      </c>
      <c r="H181" s="12">
        <v>105.3</v>
      </c>
      <c r="I181" s="13">
        <v>10356</v>
      </c>
      <c r="J181" s="17">
        <f t="shared" si="21"/>
        <v>422.69387755102042</v>
      </c>
      <c r="K181" s="12">
        <v>103.6</v>
      </c>
      <c r="L181" s="13">
        <v>9442</v>
      </c>
      <c r="M181" s="17">
        <f t="shared" si="22"/>
        <v>370.27450980392155</v>
      </c>
      <c r="N181" s="12">
        <v>102.4</v>
      </c>
      <c r="O181" s="13">
        <v>24074</v>
      </c>
      <c r="P181" s="17">
        <f t="shared" si="24"/>
        <v>962.96</v>
      </c>
      <c r="Q181" s="15">
        <v>103.5</v>
      </c>
      <c r="R181" s="34"/>
      <c r="S181" s="43"/>
      <c r="T181" s="33"/>
    </row>
    <row r="182" spans="2:21" ht="12" hidden="1" customHeight="1">
      <c r="B182" s="81" t="s">
        <v>12</v>
      </c>
      <c r="C182" s="82" t="s">
        <v>12</v>
      </c>
      <c r="D182" s="11">
        <v>1374</v>
      </c>
      <c r="E182" s="12">
        <v>105</v>
      </c>
      <c r="F182" s="13">
        <v>17577</v>
      </c>
      <c r="G182" s="13">
        <f t="shared" si="25"/>
        <v>703.08</v>
      </c>
      <c r="H182" s="12">
        <v>105</v>
      </c>
      <c r="I182" s="13">
        <v>10356</v>
      </c>
      <c r="J182" s="17">
        <f t="shared" si="21"/>
        <v>422.69387755102042</v>
      </c>
      <c r="K182" s="12">
        <v>103.5</v>
      </c>
      <c r="L182" s="13">
        <v>9442</v>
      </c>
      <c r="M182" s="17">
        <f t="shared" si="22"/>
        <v>370.27450980392155</v>
      </c>
      <c r="N182" s="12">
        <v>102.4</v>
      </c>
      <c r="O182" s="13">
        <v>24073</v>
      </c>
      <c r="P182" s="17">
        <f t="shared" si="24"/>
        <v>962.92</v>
      </c>
      <c r="Q182" s="15">
        <v>103.3</v>
      </c>
      <c r="R182" s="34"/>
      <c r="S182" s="43"/>
      <c r="T182" s="33"/>
    </row>
    <row r="183" spans="2:21" ht="12" hidden="1" customHeight="1">
      <c r="B183" s="81" t="s">
        <v>13</v>
      </c>
      <c r="C183" s="82" t="s">
        <v>13</v>
      </c>
      <c r="D183" s="11">
        <v>1374</v>
      </c>
      <c r="E183" s="12">
        <v>105.3</v>
      </c>
      <c r="F183" s="13">
        <v>17574</v>
      </c>
      <c r="G183" s="13">
        <f t="shared" si="25"/>
        <v>702.96</v>
      </c>
      <c r="H183" s="12">
        <v>104.7</v>
      </c>
      <c r="I183" s="13">
        <v>10356</v>
      </c>
      <c r="J183" s="17">
        <f t="shared" si="21"/>
        <v>422.69387755102042</v>
      </c>
      <c r="K183" s="12">
        <v>103.3</v>
      </c>
      <c r="L183" s="13">
        <v>9442</v>
      </c>
      <c r="M183" s="17">
        <f t="shared" si="22"/>
        <v>370.27450980392155</v>
      </c>
      <c r="N183" s="12">
        <v>102.4</v>
      </c>
      <c r="O183" s="13">
        <v>24073</v>
      </c>
      <c r="P183" s="17">
        <f t="shared" si="24"/>
        <v>962.92</v>
      </c>
      <c r="Q183" s="15">
        <v>103.3</v>
      </c>
      <c r="R183" s="34"/>
      <c r="S183" s="43"/>
      <c r="T183" s="33"/>
    </row>
    <row r="184" spans="2:21" ht="12" hidden="1" customHeight="1">
      <c r="B184" s="81" t="s">
        <v>8</v>
      </c>
      <c r="C184" s="82" t="s">
        <v>8</v>
      </c>
      <c r="D184" s="11">
        <v>1374</v>
      </c>
      <c r="E184" s="12">
        <v>104.9</v>
      </c>
      <c r="F184" s="13">
        <v>17548</v>
      </c>
      <c r="G184" s="13">
        <f t="shared" si="25"/>
        <v>701.92</v>
      </c>
      <c r="H184" s="12">
        <v>104.5</v>
      </c>
      <c r="I184" s="13">
        <v>10356</v>
      </c>
      <c r="J184" s="17">
        <f t="shared" si="21"/>
        <v>422.69387755102042</v>
      </c>
      <c r="K184" s="12">
        <v>103.2</v>
      </c>
      <c r="L184" s="13">
        <v>9442</v>
      </c>
      <c r="M184" s="17">
        <f t="shared" si="22"/>
        <v>370.27450980392155</v>
      </c>
      <c r="N184" s="12">
        <v>102.4</v>
      </c>
      <c r="O184" s="13">
        <v>24073</v>
      </c>
      <c r="P184" s="17">
        <f t="shared" si="24"/>
        <v>962.92</v>
      </c>
      <c r="Q184" s="15">
        <v>103.1</v>
      </c>
      <c r="R184" s="34"/>
      <c r="S184" s="43"/>
      <c r="T184" s="33"/>
    </row>
    <row r="185" spans="2:21" ht="12" hidden="1" customHeight="1">
      <c r="B185" s="81" t="s">
        <v>9</v>
      </c>
      <c r="C185" s="82" t="s">
        <v>9</v>
      </c>
      <c r="D185" s="11">
        <v>1374</v>
      </c>
      <c r="E185" s="12">
        <v>104</v>
      </c>
      <c r="F185" s="13">
        <v>17548</v>
      </c>
      <c r="G185" s="13">
        <f t="shared" si="25"/>
        <v>701.92</v>
      </c>
      <c r="H185" s="12">
        <v>104.3</v>
      </c>
      <c r="I185" s="13">
        <v>10356</v>
      </c>
      <c r="J185" s="17">
        <f t="shared" si="21"/>
        <v>422.69387755102042</v>
      </c>
      <c r="K185" s="12">
        <v>103</v>
      </c>
      <c r="L185" s="13">
        <v>9442</v>
      </c>
      <c r="M185" s="17">
        <f t="shared" si="22"/>
        <v>370.27450980392155</v>
      </c>
      <c r="N185" s="12">
        <v>102.3</v>
      </c>
      <c r="O185" s="13">
        <v>24073</v>
      </c>
      <c r="P185" s="17">
        <f t="shared" si="24"/>
        <v>962.92</v>
      </c>
      <c r="Q185" s="15">
        <v>103.2</v>
      </c>
      <c r="R185" s="45"/>
      <c r="S185" s="43"/>
      <c r="T185" s="33"/>
    </row>
    <row r="186" spans="2:21" ht="12" hidden="1" customHeight="1">
      <c r="B186" s="81" t="s">
        <v>10</v>
      </c>
      <c r="C186" s="82" t="s">
        <v>10</v>
      </c>
      <c r="D186" s="11">
        <v>1367</v>
      </c>
      <c r="E186" s="12">
        <v>103.5</v>
      </c>
      <c r="F186" s="13">
        <v>17537</v>
      </c>
      <c r="G186" s="13">
        <f t="shared" si="25"/>
        <v>701.48</v>
      </c>
      <c r="H186" s="12">
        <v>104.2</v>
      </c>
      <c r="I186" s="13">
        <v>10356</v>
      </c>
      <c r="J186" s="17">
        <f t="shared" si="21"/>
        <v>422.69387755102042</v>
      </c>
      <c r="K186" s="12">
        <v>103</v>
      </c>
      <c r="L186" s="13">
        <v>9442</v>
      </c>
      <c r="M186" s="17">
        <f t="shared" si="22"/>
        <v>370.27450980392155</v>
      </c>
      <c r="N186" s="12">
        <v>102.4</v>
      </c>
      <c r="O186" s="13">
        <v>24073</v>
      </c>
      <c r="P186" s="17">
        <f t="shared" si="24"/>
        <v>962.92</v>
      </c>
      <c r="Q186" s="15">
        <v>103.2</v>
      </c>
      <c r="R186" s="45"/>
      <c r="S186" s="43"/>
      <c r="T186" s="33"/>
    </row>
    <row r="187" spans="2:21" ht="12" hidden="1" customHeight="1">
      <c r="B187" s="81" t="s">
        <v>139</v>
      </c>
      <c r="C187" s="82" t="s">
        <v>140</v>
      </c>
      <c r="D187" s="11">
        <v>1363</v>
      </c>
      <c r="E187" s="12">
        <v>103.3</v>
      </c>
      <c r="F187" s="71">
        <v>17537</v>
      </c>
      <c r="G187" s="13">
        <f>F187/25</f>
        <v>701.48</v>
      </c>
      <c r="H187" s="12">
        <v>104.1</v>
      </c>
      <c r="I187" s="13">
        <v>10356</v>
      </c>
      <c r="J187" s="17">
        <f t="shared" si="21"/>
        <v>422.69387755102042</v>
      </c>
      <c r="K187" s="12">
        <v>103</v>
      </c>
      <c r="L187" s="13">
        <v>9442</v>
      </c>
      <c r="M187" s="17">
        <f t="shared" si="22"/>
        <v>370.27450980392155</v>
      </c>
      <c r="N187" s="12">
        <v>102.4</v>
      </c>
      <c r="O187" s="13">
        <v>24073</v>
      </c>
      <c r="P187" s="17">
        <f t="shared" si="24"/>
        <v>962.92</v>
      </c>
      <c r="Q187" s="15">
        <v>103.2</v>
      </c>
      <c r="R187" s="34"/>
      <c r="S187" s="43"/>
      <c r="T187" s="33"/>
    </row>
    <row r="188" spans="2:21" ht="12" hidden="1" customHeight="1">
      <c r="B188" s="81" t="s">
        <v>22</v>
      </c>
      <c r="C188" s="82" t="s">
        <v>92</v>
      </c>
      <c r="D188" s="11">
        <v>1357</v>
      </c>
      <c r="E188" s="12">
        <v>102.8</v>
      </c>
      <c r="F188" s="71">
        <v>17537</v>
      </c>
      <c r="G188" s="13">
        <f t="shared" ref="G188:G191" si="26">F188/25</f>
        <v>701.48</v>
      </c>
      <c r="H188" s="69">
        <v>104</v>
      </c>
      <c r="I188" s="13">
        <v>10356</v>
      </c>
      <c r="J188" s="17">
        <f t="shared" si="21"/>
        <v>422.69387755102042</v>
      </c>
      <c r="K188" s="12">
        <v>103</v>
      </c>
      <c r="L188" s="13">
        <v>9442</v>
      </c>
      <c r="M188" s="17">
        <f t="shared" si="22"/>
        <v>370.27450980392155</v>
      </c>
      <c r="N188" s="12">
        <v>102.4</v>
      </c>
      <c r="O188" s="13">
        <v>24073</v>
      </c>
      <c r="P188" s="17">
        <f t="shared" si="24"/>
        <v>962.92</v>
      </c>
      <c r="Q188" s="15">
        <v>103.2</v>
      </c>
      <c r="R188" s="34"/>
      <c r="S188" s="43"/>
      <c r="T188" s="33"/>
    </row>
    <row r="189" spans="2:21" s="33" customFormat="1" ht="12" hidden="1" customHeight="1">
      <c r="B189" s="83" t="s">
        <v>127</v>
      </c>
      <c r="C189" s="86" t="s">
        <v>128</v>
      </c>
      <c r="D189" s="106">
        <v>1357</v>
      </c>
      <c r="E189" s="23">
        <v>102.9</v>
      </c>
      <c r="F189" s="24">
        <v>17537</v>
      </c>
      <c r="G189" s="24">
        <f t="shared" si="26"/>
        <v>701.48</v>
      </c>
      <c r="H189" s="107">
        <v>103.6</v>
      </c>
      <c r="I189" s="24">
        <v>10356</v>
      </c>
      <c r="J189" s="25">
        <f>I189/24.5</f>
        <v>422.69387755102042</v>
      </c>
      <c r="K189" s="23">
        <v>103</v>
      </c>
      <c r="L189" s="24">
        <v>9442</v>
      </c>
      <c r="M189" s="25">
        <f>L189/25.5</f>
        <v>370.27450980392155</v>
      </c>
      <c r="N189" s="23">
        <v>102.4</v>
      </c>
      <c r="O189" s="24">
        <v>24073</v>
      </c>
      <c r="P189" s="25">
        <f>O189/25</f>
        <v>962.92</v>
      </c>
      <c r="Q189" s="26">
        <v>103.2</v>
      </c>
      <c r="R189" s="34"/>
      <c r="S189" s="43"/>
    </row>
    <row r="190" spans="2:21" ht="12" hidden="1" customHeight="1">
      <c r="B190" s="81" t="s">
        <v>24</v>
      </c>
      <c r="C190" s="82" t="s">
        <v>84</v>
      </c>
      <c r="D190" s="11">
        <v>1356</v>
      </c>
      <c r="E190" s="12">
        <v>98.6</v>
      </c>
      <c r="F190" s="13">
        <v>17537</v>
      </c>
      <c r="G190" s="13">
        <f t="shared" si="26"/>
        <v>701.48</v>
      </c>
      <c r="H190" s="12">
        <v>100.5</v>
      </c>
      <c r="I190" s="13">
        <v>10362</v>
      </c>
      <c r="J190" s="17">
        <f t="shared" ref="J190:J200" si="27">I190/24.5</f>
        <v>422.9387755102041</v>
      </c>
      <c r="K190" s="12">
        <v>100.6</v>
      </c>
      <c r="L190" s="13">
        <v>9442</v>
      </c>
      <c r="M190" s="17">
        <f t="shared" ref="M190:M200" si="28">L190/25.5</f>
        <v>370.27450980392155</v>
      </c>
      <c r="N190" s="12">
        <v>100.3</v>
      </c>
      <c r="O190" s="13">
        <v>24066</v>
      </c>
      <c r="P190" s="17">
        <f t="shared" ref="P190" si="29">O190/25</f>
        <v>962.64</v>
      </c>
      <c r="Q190" s="15">
        <v>100.5</v>
      </c>
      <c r="R190" s="41"/>
      <c r="S190" s="41"/>
      <c r="T190" s="41"/>
      <c r="U190" s="41"/>
    </row>
    <row r="191" spans="2:21" ht="12" hidden="1" customHeight="1">
      <c r="B191" s="81" t="s">
        <v>30</v>
      </c>
      <c r="C191" s="82" t="s">
        <v>30</v>
      </c>
      <c r="D191" s="11">
        <v>1356</v>
      </c>
      <c r="E191" s="12">
        <v>100.1</v>
      </c>
      <c r="F191" s="13">
        <v>17537</v>
      </c>
      <c r="G191" s="13">
        <f t="shared" si="26"/>
        <v>701.48</v>
      </c>
      <c r="H191" s="12">
        <v>100</v>
      </c>
      <c r="I191" s="13">
        <v>10362</v>
      </c>
      <c r="J191" s="17">
        <f t="shared" si="27"/>
        <v>422.9387755102041</v>
      </c>
      <c r="K191" s="12">
        <v>100.1</v>
      </c>
      <c r="L191" s="13">
        <v>9442</v>
      </c>
      <c r="M191" s="17">
        <f t="shared" si="28"/>
        <v>370.27450980392155</v>
      </c>
      <c r="N191" s="12">
        <v>100</v>
      </c>
      <c r="O191" s="13">
        <v>24066</v>
      </c>
      <c r="P191" s="17">
        <f>O191/25</f>
        <v>962.64</v>
      </c>
      <c r="Q191" s="15">
        <v>100.2</v>
      </c>
      <c r="R191" s="34"/>
      <c r="S191" s="43"/>
      <c r="T191" s="33"/>
    </row>
    <row r="192" spans="2:21" ht="12" hidden="1" customHeight="1">
      <c r="B192" s="81" t="s">
        <v>26</v>
      </c>
      <c r="C192" s="82" t="s">
        <v>78</v>
      </c>
      <c r="D192" s="11">
        <v>1356</v>
      </c>
      <c r="E192" s="12">
        <v>98.7</v>
      </c>
      <c r="F192" s="13">
        <v>17537</v>
      </c>
      <c r="G192" s="13">
        <f>F192/25</f>
        <v>701.48</v>
      </c>
      <c r="H192" s="12">
        <v>100</v>
      </c>
      <c r="I192" s="13">
        <v>10362</v>
      </c>
      <c r="J192" s="17">
        <f t="shared" si="27"/>
        <v>422.9387755102041</v>
      </c>
      <c r="K192" s="12">
        <v>100.1</v>
      </c>
      <c r="L192" s="13">
        <v>9442</v>
      </c>
      <c r="M192" s="17">
        <f t="shared" si="28"/>
        <v>370.27450980392155</v>
      </c>
      <c r="N192" s="12">
        <v>100</v>
      </c>
      <c r="O192" s="13">
        <v>24066</v>
      </c>
      <c r="P192" s="17">
        <f t="shared" ref="P192:P200" si="30">O192/25</f>
        <v>962.64</v>
      </c>
      <c r="Q192" s="108">
        <v>100</v>
      </c>
      <c r="R192" s="34"/>
      <c r="S192" s="43"/>
      <c r="T192" s="33"/>
    </row>
    <row r="193" spans="2:21" ht="12" hidden="1" customHeight="1">
      <c r="B193" s="81" t="s">
        <v>32</v>
      </c>
      <c r="C193" s="82" t="s">
        <v>11</v>
      </c>
      <c r="D193" s="11">
        <v>1356</v>
      </c>
      <c r="E193" s="12">
        <v>98.4</v>
      </c>
      <c r="F193" s="13">
        <v>17537</v>
      </c>
      <c r="G193" s="13">
        <f t="shared" ref="G193:G198" si="31">F193/25</f>
        <v>701.48</v>
      </c>
      <c r="H193" s="12">
        <v>99.7</v>
      </c>
      <c r="I193" s="13">
        <v>10362</v>
      </c>
      <c r="J193" s="17">
        <f t="shared" si="27"/>
        <v>422.9387755102041</v>
      </c>
      <c r="K193" s="12">
        <v>100.1</v>
      </c>
      <c r="L193" s="13">
        <v>9442</v>
      </c>
      <c r="M193" s="17">
        <f t="shared" si="28"/>
        <v>370.27450980392155</v>
      </c>
      <c r="N193" s="12">
        <v>100</v>
      </c>
      <c r="O193" s="13">
        <v>24066</v>
      </c>
      <c r="P193" s="17">
        <f t="shared" si="30"/>
        <v>962.64</v>
      </c>
      <c r="Q193" s="15">
        <v>100</v>
      </c>
      <c r="R193" s="34"/>
      <c r="S193" s="43"/>
      <c r="T193" s="33"/>
    </row>
    <row r="194" spans="2:21" ht="12" hidden="1" customHeight="1">
      <c r="B194" s="81" t="s">
        <v>12</v>
      </c>
      <c r="C194" s="82" t="s">
        <v>12</v>
      </c>
      <c r="D194" s="11">
        <v>1356</v>
      </c>
      <c r="E194" s="12">
        <v>98.7</v>
      </c>
      <c r="F194" s="13">
        <v>17537</v>
      </c>
      <c r="G194" s="13">
        <f t="shared" si="31"/>
        <v>701.48</v>
      </c>
      <c r="H194" s="12">
        <v>99.8</v>
      </c>
      <c r="I194" s="13">
        <v>10362</v>
      </c>
      <c r="J194" s="17">
        <f t="shared" si="27"/>
        <v>422.9387755102041</v>
      </c>
      <c r="K194" s="12">
        <v>100.1</v>
      </c>
      <c r="L194" s="13">
        <v>9442</v>
      </c>
      <c r="M194" s="17">
        <f t="shared" si="28"/>
        <v>370.27450980392155</v>
      </c>
      <c r="N194" s="12">
        <v>100</v>
      </c>
      <c r="O194" s="13">
        <v>24066</v>
      </c>
      <c r="P194" s="17">
        <f t="shared" si="30"/>
        <v>962.64</v>
      </c>
      <c r="Q194" s="15">
        <v>100</v>
      </c>
      <c r="R194" s="34"/>
      <c r="S194" s="43"/>
      <c r="T194" s="33"/>
    </row>
    <row r="195" spans="2:21" ht="12" hidden="1" customHeight="1">
      <c r="B195" s="81" t="s">
        <v>13</v>
      </c>
      <c r="C195" s="82" t="s">
        <v>13</v>
      </c>
      <c r="D195" s="11">
        <v>1356</v>
      </c>
      <c r="E195" s="12">
        <v>98.7</v>
      </c>
      <c r="F195" s="13">
        <v>17537</v>
      </c>
      <c r="G195" s="13">
        <f t="shared" si="31"/>
        <v>701.48</v>
      </c>
      <c r="H195" s="12">
        <v>99.8</v>
      </c>
      <c r="I195" s="13">
        <v>10362</v>
      </c>
      <c r="J195" s="17">
        <f t="shared" si="27"/>
        <v>422.9387755102041</v>
      </c>
      <c r="K195" s="12">
        <v>100.1</v>
      </c>
      <c r="L195" s="13">
        <v>9442</v>
      </c>
      <c r="M195" s="17">
        <f t="shared" si="28"/>
        <v>370.27450980392155</v>
      </c>
      <c r="N195" s="12">
        <v>100</v>
      </c>
      <c r="O195" s="13">
        <v>24066</v>
      </c>
      <c r="P195" s="17">
        <f t="shared" si="30"/>
        <v>962.64</v>
      </c>
      <c r="Q195" s="15">
        <v>100</v>
      </c>
      <c r="R195" s="34"/>
      <c r="S195" s="43"/>
      <c r="T195" s="33"/>
    </row>
    <row r="196" spans="2:21" ht="12" hidden="1" customHeight="1">
      <c r="B196" s="81" t="s">
        <v>8</v>
      </c>
      <c r="C196" s="82" t="s">
        <v>8</v>
      </c>
      <c r="D196" s="11">
        <v>1356</v>
      </c>
      <c r="E196" s="12">
        <v>98.7</v>
      </c>
      <c r="F196" s="13">
        <v>17537</v>
      </c>
      <c r="G196" s="13">
        <f t="shared" si="31"/>
        <v>701.48</v>
      </c>
      <c r="H196" s="12">
        <v>99.9</v>
      </c>
      <c r="I196" s="13">
        <v>10363</v>
      </c>
      <c r="J196" s="17">
        <f t="shared" si="27"/>
        <v>422.9795918367347</v>
      </c>
      <c r="K196" s="12">
        <v>100.1</v>
      </c>
      <c r="L196" s="13">
        <v>9455</v>
      </c>
      <c r="M196" s="17">
        <f t="shared" si="28"/>
        <v>370.78431372549022</v>
      </c>
      <c r="N196" s="12">
        <v>100.1</v>
      </c>
      <c r="O196" s="13">
        <v>24066</v>
      </c>
      <c r="P196" s="17">
        <f t="shared" si="30"/>
        <v>962.64</v>
      </c>
      <c r="Q196" s="15">
        <v>100</v>
      </c>
      <c r="R196" s="34"/>
      <c r="S196" s="43"/>
      <c r="T196" s="33"/>
    </row>
    <row r="197" spans="2:21" ht="12" hidden="1" customHeight="1">
      <c r="B197" s="81" t="s">
        <v>9</v>
      </c>
      <c r="C197" s="82" t="s">
        <v>9</v>
      </c>
      <c r="D197" s="11">
        <v>1356</v>
      </c>
      <c r="E197" s="12">
        <v>98.7</v>
      </c>
      <c r="F197" s="13">
        <v>17537</v>
      </c>
      <c r="G197" s="13">
        <f t="shared" si="31"/>
        <v>701.48</v>
      </c>
      <c r="H197" s="12">
        <v>99.9</v>
      </c>
      <c r="I197" s="13">
        <v>10363</v>
      </c>
      <c r="J197" s="17">
        <f t="shared" si="27"/>
        <v>422.9795918367347</v>
      </c>
      <c r="K197" s="12">
        <v>100.1</v>
      </c>
      <c r="L197" s="13">
        <v>9455</v>
      </c>
      <c r="M197" s="17">
        <f t="shared" si="28"/>
        <v>370.78431372549022</v>
      </c>
      <c r="N197" s="12">
        <v>100.1</v>
      </c>
      <c r="O197" s="13">
        <v>24066</v>
      </c>
      <c r="P197" s="17">
        <f t="shared" si="30"/>
        <v>962.64</v>
      </c>
      <c r="Q197" s="15">
        <v>100</v>
      </c>
      <c r="R197" s="45"/>
      <c r="S197" s="43"/>
      <c r="T197" s="33"/>
    </row>
    <row r="198" spans="2:21" ht="12" hidden="1" customHeight="1">
      <c r="B198" s="81" t="s">
        <v>10</v>
      </c>
      <c r="C198" s="82" t="s">
        <v>10</v>
      </c>
      <c r="D198" s="11">
        <v>1351</v>
      </c>
      <c r="E198" s="12">
        <v>98.8</v>
      </c>
      <c r="F198" s="13">
        <v>17537</v>
      </c>
      <c r="G198" s="13">
        <f t="shared" si="31"/>
        <v>701.48</v>
      </c>
      <c r="H198" s="12">
        <v>100</v>
      </c>
      <c r="I198" s="13">
        <v>10363</v>
      </c>
      <c r="J198" s="17">
        <f t="shared" si="27"/>
        <v>422.9795918367347</v>
      </c>
      <c r="K198" s="12">
        <v>100.1</v>
      </c>
      <c r="L198" s="13">
        <v>9455</v>
      </c>
      <c r="M198" s="17">
        <f t="shared" si="28"/>
        <v>370.78431372549022</v>
      </c>
      <c r="N198" s="12">
        <v>100.1</v>
      </c>
      <c r="O198" s="13">
        <v>24066</v>
      </c>
      <c r="P198" s="17">
        <f t="shared" si="30"/>
        <v>962.64</v>
      </c>
      <c r="Q198" s="15">
        <v>100</v>
      </c>
      <c r="R198" s="45"/>
      <c r="S198" s="43"/>
      <c r="T198" s="33"/>
    </row>
    <row r="199" spans="2:21" ht="12" hidden="1" customHeight="1">
      <c r="B199" s="81" t="s">
        <v>146</v>
      </c>
      <c r="C199" s="82" t="s">
        <v>147</v>
      </c>
      <c r="D199" s="11">
        <v>1351</v>
      </c>
      <c r="E199" s="12">
        <v>99.1</v>
      </c>
      <c r="F199" s="71">
        <v>17537</v>
      </c>
      <c r="G199" s="13">
        <f>F199/25</f>
        <v>701.48</v>
      </c>
      <c r="H199" s="12">
        <v>100</v>
      </c>
      <c r="I199" s="13">
        <v>10363</v>
      </c>
      <c r="J199" s="17">
        <f t="shared" si="27"/>
        <v>422.9795918367347</v>
      </c>
      <c r="K199" s="12">
        <v>100.1</v>
      </c>
      <c r="L199" s="13">
        <v>9455</v>
      </c>
      <c r="M199" s="17">
        <f t="shared" si="28"/>
        <v>370.78431372549022</v>
      </c>
      <c r="N199" s="12">
        <v>100.1</v>
      </c>
      <c r="O199" s="13">
        <v>24066</v>
      </c>
      <c r="P199" s="17">
        <f t="shared" si="30"/>
        <v>962.64</v>
      </c>
      <c r="Q199" s="15">
        <v>100</v>
      </c>
      <c r="R199" s="34"/>
      <c r="S199" s="43"/>
      <c r="T199" s="33"/>
    </row>
    <row r="200" spans="2:21" ht="12" hidden="1" customHeight="1">
      <c r="B200" s="81" t="s">
        <v>22</v>
      </c>
      <c r="C200" s="82" t="s">
        <v>92</v>
      </c>
      <c r="D200" s="11">
        <v>1351</v>
      </c>
      <c r="E200" s="12">
        <v>99.6</v>
      </c>
      <c r="F200" s="71">
        <v>17537</v>
      </c>
      <c r="G200" s="13">
        <f t="shared" ref="G200:G203" si="32">F200/25</f>
        <v>701.48</v>
      </c>
      <c r="H200" s="69">
        <v>100</v>
      </c>
      <c r="I200" s="13">
        <v>10363</v>
      </c>
      <c r="J200" s="17">
        <f t="shared" si="27"/>
        <v>422.9795918367347</v>
      </c>
      <c r="K200" s="12">
        <v>100.1</v>
      </c>
      <c r="L200" s="13">
        <v>9455</v>
      </c>
      <c r="M200" s="17">
        <f t="shared" si="28"/>
        <v>370.78431372549022</v>
      </c>
      <c r="N200" s="12">
        <v>100.1</v>
      </c>
      <c r="O200" s="13">
        <v>24066</v>
      </c>
      <c r="P200" s="17">
        <f t="shared" si="30"/>
        <v>962.64</v>
      </c>
      <c r="Q200" s="15">
        <v>100</v>
      </c>
      <c r="R200" s="34"/>
      <c r="S200" s="43"/>
      <c r="T200" s="33"/>
    </row>
    <row r="201" spans="2:21" s="33" customFormat="1" ht="12" hidden="1" customHeight="1">
      <c r="B201" s="83" t="s">
        <v>127</v>
      </c>
      <c r="C201" s="86" t="s">
        <v>128</v>
      </c>
      <c r="D201" s="22">
        <v>1351</v>
      </c>
      <c r="E201" s="23">
        <v>99.6</v>
      </c>
      <c r="F201" s="109">
        <v>17537</v>
      </c>
      <c r="G201" s="24">
        <f t="shared" si="32"/>
        <v>701.48</v>
      </c>
      <c r="H201" s="107">
        <v>100</v>
      </c>
      <c r="I201" s="24">
        <v>10363</v>
      </c>
      <c r="J201" s="25">
        <f>I201/24.5</f>
        <v>422.9795918367347</v>
      </c>
      <c r="K201" s="23">
        <v>100.1</v>
      </c>
      <c r="L201" s="24">
        <v>9455</v>
      </c>
      <c r="M201" s="25">
        <f>L201/25.5</f>
        <v>370.78431372549022</v>
      </c>
      <c r="N201" s="23">
        <v>100.1</v>
      </c>
      <c r="O201" s="24">
        <v>24066</v>
      </c>
      <c r="P201" s="25">
        <f>O201/25</f>
        <v>962.64</v>
      </c>
      <c r="Q201" s="26">
        <v>100</v>
      </c>
      <c r="R201" s="34"/>
      <c r="S201" s="43"/>
    </row>
    <row r="202" spans="2:21" ht="12" hidden="1" customHeight="1">
      <c r="B202" s="81" t="s">
        <v>24</v>
      </c>
      <c r="C202" s="82" t="s">
        <v>84</v>
      </c>
      <c r="D202" s="11">
        <v>1373</v>
      </c>
      <c r="E202" s="12">
        <v>101.3</v>
      </c>
      <c r="F202" s="13">
        <v>17788</v>
      </c>
      <c r="G202" s="13">
        <f t="shared" si="32"/>
        <v>711.52</v>
      </c>
      <c r="H202" s="12">
        <v>101.4</v>
      </c>
      <c r="I202" s="13">
        <v>10483</v>
      </c>
      <c r="J202" s="17">
        <f t="shared" ref="J202:J212" si="33">I202/24.5</f>
        <v>427.87755102040819</v>
      </c>
      <c r="K202" s="12">
        <v>101.2</v>
      </c>
      <c r="L202" s="13">
        <v>9609</v>
      </c>
      <c r="M202" s="17">
        <f t="shared" ref="M202:M212" si="34">L202/25.5</f>
        <v>376.8235294117647</v>
      </c>
      <c r="N202" s="12">
        <v>101.8</v>
      </c>
      <c r="O202" s="13">
        <v>24349</v>
      </c>
      <c r="P202" s="17">
        <f t="shared" ref="P202" si="35">O202/25</f>
        <v>973.96</v>
      </c>
      <c r="Q202" s="15">
        <v>101.2</v>
      </c>
      <c r="R202" s="41"/>
      <c r="S202" s="41"/>
      <c r="T202" s="41"/>
      <c r="U202" s="41"/>
    </row>
    <row r="203" spans="2:21" ht="12" hidden="1" customHeight="1">
      <c r="B203" s="81" t="s">
        <v>30</v>
      </c>
      <c r="C203" s="82" t="s">
        <v>30</v>
      </c>
      <c r="D203" s="11">
        <v>1374</v>
      </c>
      <c r="E203" s="12">
        <v>101.3</v>
      </c>
      <c r="F203" s="13">
        <v>17824</v>
      </c>
      <c r="G203" s="13">
        <f t="shared" si="32"/>
        <v>712.96</v>
      </c>
      <c r="H203" s="12">
        <v>101.6</v>
      </c>
      <c r="I203" s="13">
        <v>10491</v>
      </c>
      <c r="J203" s="17">
        <f t="shared" si="33"/>
        <v>428.20408163265307</v>
      </c>
      <c r="K203" s="12">
        <v>101.2</v>
      </c>
      <c r="L203" s="13">
        <v>9609</v>
      </c>
      <c r="M203" s="17">
        <f t="shared" si="34"/>
        <v>376.8235294117647</v>
      </c>
      <c r="N203" s="12">
        <v>101.8</v>
      </c>
      <c r="O203" s="13">
        <v>24351</v>
      </c>
      <c r="P203" s="17">
        <f>O203/25</f>
        <v>974.04</v>
      </c>
      <c r="Q203" s="15">
        <v>101.2</v>
      </c>
      <c r="R203" s="34"/>
      <c r="S203" s="43"/>
      <c r="T203" s="33"/>
    </row>
    <row r="204" spans="2:21" ht="12" hidden="1" customHeight="1">
      <c r="B204" s="81" t="s">
        <v>26</v>
      </c>
      <c r="C204" s="82" t="s">
        <v>78</v>
      </c>
      <c r="D204" s="11">
        <v>1374</v>
      </c>
      <c r="E204" s="12">
        <v>101.3</v>
      </c>
      <c r="F204" s="13">
        <v>17839</v>
      </c>
      <c r="G204" s="13">
        <f>F204/25</f>
        <v>713.56</v>
      </c>
      <c r="H204" s="12">
        <v>101.7</v>
      </c>
      <c r="I204" s="13">
        <v>10493</v>
      </c>
      <c r="J204" s="17">
        <f t="shared" si="33"/>
        <v>428.28571428571428</v>
      </c>
      <c r="K204" s="12">
        <v>101.3</v>
      </c>
      <c r="L204" s="13">
        <v>9609</v>
      </c>
      <c r="M204" s="17">
        <f t="shared" si="34"/>
        <v>376.8235294117647</v>
      </c>
      <c r="N204" s="12">
        <v>101.8</v>
      </c>
      <c r="O204" s="13">
        <v>24507</v>
      </c>
      <c r="P204" s="17">
        <f t="shared" ref="P204:P212" si="36">O204/25</f>
        <v>980.28</v>
      </c>
      <c r="Q204" s="108">
        <v>101.8</v>
      </c>
      <c r="R204" s="34"/>
      <c r="S204" s="43"/>
      <c r="T204" s="33"/>
    </row>
    <row r="205" spans="2:21" ht="12" hidden="1" customHeight="1">
      <c r="B205" s="81" t="s">
        <v>32</v>
      </c>
      <c r="C205" s="82" t="s">
        <v>11</v>
      </c>
      <c r="D205" s="11">
        <v>1374</v>
      </c>
      <c r="E205" s="12">
        <v>101.3</v>
      </c>
      <c r="F205" s="13">
        <v>17900</v>
      </c>
      <c r="G205" s="13">
        <f t="shared" ref="G205:G209" si="37">F205/25</f>
        <v>716</v>
      </c>
      <c r="H205" s="12">
        <v>102.1</v>
      </c>
      <c r="I205" s="13">
        <v>10493</v>
      </c>
      <c r="J205" s="17">
        <f t="shared" si="33"/>
        <v>428.28571428571428</v>
      </c>
      <c r="K205" s="12">
        <v>101.3</v>
      </c>
      <c r="L205" s="13">
        <v>9609</v>
      </c>
      <c r="M205" s="17">
        <f t="shared" si="34"/>
        <v>376.8235294117647</v>
      </c>
      <c r="N205" s="12">
        <v>101.8</v>
      </c>
      <c r="O205" s="13">
        <v>24507</v>
      </c>
      <c r="P205" s="17">
        <f t="shared" si="36"/>
        <v>980.28</v>
      </c>
      <c r="Q205" s="108">
        <v>101.8</v>
      </c>
      <c r="R205" s="34"/>
      <c r="S205" s="43"/>
      <c r="T205" s="33"/>
    </row>
    <row r="206" spans="2:21" ht="12" hidden="1" customHeight="1">
      <c r="B206" s="81" t="s">
        <v>12</v>
      </c>
      <c r="C206" s="82" t="s">
        <v>12</v>
      </c>
      <c r="D206" s="11">
        <v>1374</v>
      </c>
      <c r="E206" s="12">
        <v>101.3</v>
      </c>
      <c r="F206" s="13">
        <v>17900</v>
      </c>
      <c r="G206" s="13">
        <f t="shared" si="37"/>
        <v>716</v>
      </c>
      <c r="H206" s="12">
        <v>102.1</v>
      </c>
      <c r="I206" s="13">
        <v>10493</v>
      </c>
      <c r="J206" s="17">
        <f t="shared" si="33"/>
        <v>428.28571428571428</v>
      </c>
      <c r="K206" s="12">
        <v>101.3</v>
      </c>
      <c r="L206" s="13">
        <v>9609</v>
      </c>
      <c r="M206" s="17">
        <f t="shared" si="34"/>
        <v>376.8235294117647</v>
      </c>
      <c r="N206" s="12">
        <v>101.8</v>
      </c>
      <c r="O206" s="13">
        <v>24507</v>
      </c>
      <c r="P206" s="17">
        <f t="shared" si="36"/>
        <v>980.28</v>
      </c>
      <c r="Q206" s="108">
        <v>101.8</v>
      </c>
      <c r="R206" s="34"/>
      <c r="S206" s="43"/>
      <c r="T206" s="33"/>
    </row>
    <row r="207" spans="2:21" ht="12" hidden="1" customHeight="1">
      <c r="B207" s="81" t="s">
        <v>13</v>
      </c>
      <c r="C207" s="82" t="s">
        <v>13</v>
      </c>
      <c r="D207" s="11">
        <v>1374</v>
      </c>
      <c r="E207" s="12">
        <v>101.3</v>
      </c>
      <c r="F207" s="13">
        <v>17901</v>
      </c>
      <c r="G207" s="13">
        <f t="shared" si="37"/>
        <v>716.04</v>
      </c>
      <c r="H207" s="12">
        <v>102.1</v>
      </c>
      <c r="I207" s="13">
        <v>10493</v>
      </c>
      <c r="J207" s="17">
        <f t="shared" si="33"/>
        <v>428.28571428571428</v>
      </c>
      <c r="K207" s="12">
        <v>101.3</v>
      </c>
      <c r="L207" s="13">
        <v>9609</v>
      </c>
      <c r="M207" s="17">
        <f t="shared" si="34"/>
        <v>376.8235294117647</v>
      </c>
      <c r="N207" s="12">
        <v>101.8</v>
      </c>
      <c r="O207" s="13">
        <v>24507</v>
      </c>
      <c r="P207" s="17">
        <f t="shared" si="36"/>
        <v>980.28</v>
      </c>
      <c r="Q207" s="15">
        <v>101.8</v>
      </c>
      <c r="R207" s="34"/>
      <c r="S207" s="43"/>
      <c r="T207" s="33"/>
    </row>
    <row r="208" spans="2:21" ht="12" hidden="1" customHeight="1">
      <c r="B208" s="81" t="s">
        <v>8</v>
      </c>
      <c r="C208" s="82" t="s">
        <v>8</v>
      </c>
      <c r="D208" s="11">
        <v>1374</v>
      </c>
      <c r="E208" s="12">
        <v>101.3</v>
      </c>
      <c r="F208" s="13">
        <v>17917</v>
      </c>
      <c r="G208" s="13">
        <f>F208/25</f>
        <v>716.68</v>
      </c>
      <c r="H208" s="12">
        <v>102.2</v>
      </c>
      <c r="I208" s="13">
        <v>10493</v>
      </c>
      <c r="J208" s="17">
        <f t="shared" si="33"/>
        <v>428.28571428571428</v>
      </c>
      <c r="K208" s="12">
        <v>101.3</v>
      </c>
      <c r="L208" s="13">
        <v>9609</v>
      </c>
      <c r="M208" s="17">
        <f t="shared" si="34"/>
        <v>376.8235294117647</v>
      </c>
      <c r="N208" s="12">
        <v>101.6</v>
      </c>
      <c r="O208" s="13">
        <v>24507</v>
      </c>
      <c r="P208" s="17">
        <f t="shared" si="36"/>
        <v>980.28</v>
      </c>
      <c r="Q208" s="15">
        <v>101.8</v>
      </c>
      <c r="R208" s="34"/>
      <c r="S208" s="43"/>
      <c r="T208" s="33"/>
    </row>
    <row r="209" spans="2:21" ht="12" hidden="1" customHeight="1">
      <c r="B209" s="81" t="s">
        <v>9</v>
      </c>
      <c r="C209" s="82" t="s">
        <v>9</v>
      </c>
      <c r="D209" s="11">
        <v>1374</v>
      </c>
      <c r="E209" s="12">
        <v>101.3</v>
      </c>
      <c r="F209" s="13">
        <v>17965</v>
      </c>
      <c r="G209" s="13">
        <f t="shared" si="37"/>
        <v>718.6</v>
      </c>
      <c r="H209" s="12">
        <v>102.4</v>
      </c>
      <c r="I209" s="13">
        <v>10493</v>
      </c>
      <c r="J209" s="17">
        <f t="shared" si="33"/>
        <v>428.28571428571428</v>
      </c>
      <c r="K209" s="12">
        <v>101.3</v>
      </c>
      <c r="L209" s="13">
        <v>9609</v>
      </c>
      <c r="M209" s="17">
        <f t="shared" si="34"/>
        <v>376.8235294117647</v>
      </c>
      <c r="N209" s="12">
        <v>101.6</v>
      </c>
      <c r="O209" s="13">
        <v>24507</v>
      </c>
      <c r="P209" s="17">
        <f t="shared" si="36"/>
        <v>980.28</v>
      </c>
      <c r="Q209" s="15">
        <v>101.8</v>
      </c>
      <c r="R209" s="45"/>
      <c r="S209" s="43"/>
      <c r="T209" s="33"/>
    </row>
    <row r="210" spans="2:21" ht="12" hidden="1" customHeight="1">
      <c r="B210" s="81" t="s">
        <v>10</v>
      </c>
      <c r="C210" s="82" t="s">
        <v>10</v>
      </c>
      <c r="D210" s="11">
        <v>1374</v>
      </c>
      <c r="E210" s="12">
        <v>101.7</v>
      </c>
      <c r="F210" s="13">
        <v>17965</v>
      </c>
      <c r="G210" s="13">
        <f>F210/25</f>
        <v>718.6</v>
      </c>
      <c r="H210" s="12">
        <v>102.4</v>
      </c>
      <c r="I210" s="13">
        <v>10493</v>
      </c>
      <c r="J210" s="17">
        <f t="shared" si="33"/>
        <v>428.28571428571428</v>
      </c>
      <c r="K210" s="12">
        <v>101.3</v>
      </c>
      <c r="L210" s="13">
        <v>9609</v>
      </c>
      <c r="M210" s="17">
        <f t="shared" si="34"/>
        <v>376.8235294117647</v>
      </c>
      <c r="N210" s="12">
        <v>101.6</v>
      </c>
      <c r="O210" s="13">
        <v>24507</v>
      </c>
      <c r="P210" s="17">
        <f t="shared" si="36"/>
        <v>980.28</v>
      </c>
      <c r="Q210" s="15">
        <v>101.8</v>
      </c>
      <c r="R210" s="45"/>
      <c r="S210" s="43"/>
      <c r="T210" s="33"/>
    </row>
    <row r="211" spans="2:21" ht="12" customHeight="1">
      <c r="B211" s="81" t="s">
        <v>148</v>
      </c>
      <c r="C211" s="82" t="s">
        <v>149</v>
      </c>
      <c r="D211" s="11">
        <v>1374</v>
      </c>
      <c r="E211" s="12">
        <v>101.7</v>
      </c>
      <c r="F211" s="71">
        <v>17969</v>
      </c>
      <c r="G211" s="13">
        <f>F211/25</f>
        <v>718.76</v>
      </c>
      <c r="H211" s="12">
        <v>102.5</v>
      </c>
      <c r="I211" s="13">
        <v>10493</v>
      </c>
      <c r="J211" s="17">
        <f>I211/24.5</f>
        <v>428.28571428571428</v>
      </c>
      <c r="K211" s="12">
        <v>101.3</v>
      </c>
      <c r="L211" s="13">
        <v>9609</v>
      </c>
      <c r="M211" s="17">
        <f>L211/25.5</f>
        <v>376.8235294117647</v>
      </c>
      <c r="N211" s="12">
        <v>101.6</v>
      </c>
      <c r="O211" s="13">
        <v>24508</v>
      </c>
      <c r="P211" s="17">
        <f>O211/25</f>
        <v>980.32</v>
      </c>
      <c r="Q211" s="15">
        <v>101.8</v>
      </c>
      <c r="R211" s="34"/>
      <c r="S211" s="43"/>
      <c r="T211" s="33"/>
    </row>
    <row r="212" spans="2:21" ht="12" customHeight="1">
      <c r="B212" s="81" t="s">
        <v>22</v>
      </c>
      <c r="C212" s="82" t="s">
        <v>92</v>
      </c>
      <c r="D212" s="11">
        <v>1374</v>
      </c>
      <c r="E212" s="12">
        <v>101.7</v>
      </c>
      <c r="F212" s="71">
        <v>17985</v>
      </c>
      <c r="G212" s="13">
        <f>F212/25</f>
        <v>719.4</v>
      </c>
      <c r="H212" s="69">
        <v>102.6</v>
      </c>
      <c r="I212" s="13">
        <v>10493</v>
      </c>
      <c r="J212" s="17">
        <f t="shared" si="33"/>
        <v>428.28571428571428</v>
      </c>
      <c r="K212" s="12">
        <v>101.3</v>
      </c>
      <c r="L212" s="13">
        <v>9609</v>
      </c>
      <c r="M212" s="17">
        <f t="shared" si="34"/>
        <v>376.8235294117647</v>
      </c>
      <c r="N212" s="12">
        <v>101.6</v>
      </c>
      <c r="O212" s="13">
        <v>24508</v>
      </c>
      <c r="P212" s="17">
        <f t="shared" si="36"/>
        <v>980.32</v>
      </c>
      <c r="Q212" s="15">
        <v>101.8</v>
      </c>
      <c r="R212" s="34"/>
      <c r="S212" s="43"/>
      <c r="T212" s="33"/>
    </row>
    <row r="213" spans="2:21" s="33" customFormat="1" ht="12" customHeight="1">
      <c r="B213" s="114" t="s">
        <v>23</v>
      </c>
      <c r="C213" s="115" t="s">
        <v>128</v>
      </c>
      <c r="D213" s="116">
        <v>1374</v>
      </c>
      <c r="E213" s="117">
        <v>101.7</v>
      </c>
      <c r="F213" s="118">
        <v>17985</v>
      </c>
      <c r="G213" s="119">
        <f>F213/25</f>
        <v>719.4</v>
      </c>
      <c r="H213" s="120">
        <v>102.6</v>
      </c>
      <c r="I213" s="119">
        <v>10493</v>
      </c>
      <c r="J213" s="121">
        <f>I213/24.5</f>
        <v>428.28571428571428</v>
      </c>
      <c r="K213" s="117">
        <v>101.3</v>
      </c>
      <c r="L213" s="119">
        <v>9609</v>
      </c>
      <c r="M213" s="121">
        <f>L213/25.5</f>
        <v>376.8235294117647</v>
      </c>
      <c r="N213" s="117">
        <v>101.6</v>
      </c>
      <c r="O213" s="119">
        <v>24508</v>
      </c>
      <c r="P213" s="121">
        <f>O213/25</f>
        <v>980.32</v>
      </c>
      <c r="Q213" s="122">
        <v>101.8</v>
      </c>
      <c r="R213" s="34"/>
      <c r="S213" s="43"/>
    </row>
    <row r="214" spans="2:21" ht="12" customHeight="1">
      <c r="B214" s="123" t="s">
        <v>24</v>
      </c>
      <c r="C214" s="124" t="s">
        <v>84</v>
      </c>
      <c r="D214" s="125">
        <v>1376</v>
      </c>
      <c r="E214" s="126">
        <v>100.2</v>
      </c>
      <c r="F214" s="130">
        <v>17941</v>
      </c>
      <c r="G214" s="127">
        <f t="shared" ref="G214:G215" si="38">F214/25</f>
        <v>717.64</v>
      </c>
      <c r="H214" s="126">
        <v>100.9</v>
      </c>
      <c r="I214" s="127">
        <v>10457</v>
      </c>
      <c r="J214" s="128">
        <f t="shared" ref="J214:J222" si="39">I214/24.5</f>
        <v>426.81632653061223</v>
      </c>
      <c r="K214" s="126">
        <v>99.8</v>
      </c>
      <c r="L214" s="127">
        <v>9564</v>
      </c>
      <c r="M214" s="128">
        <f t="shared" ref="M214:M222" si="40">L214/25.5</f>
        <v>375.05882352941177</v>
      </c>
      <c r="N214" s="126">
        <v>99.5</v>
      </c>
      <c r="O214" s="127">
        <v>24534</v>
      </c>
      <c r="P214" s="128">
        <f t="shared" ref="P214" si="41">O214/25</f>
        <v>981.36</v>
      </c>
      <c r="Q214" s="129">
        <v>100.8</v>
      </c>
      <c r="R214" s="41"/>
      <c r="S214" s="41"/>
      <c r="T214" s="41"/>
      <c r="U214" s="41"/>
    </row>
    <row r="215" spans="2:21" ht="12" customHeight="1">
      <c r="B215" s="81" t="s">
        <v>30</v>
      </c>
      <c r="C215" s="82" t="s">
        <v>30</v>
      </c>
      <c r="D215" s="11">
        <v>1384</v>
      </c>
      <c r="E215" s="12">
        <v>100.7</v>
      </c>
      <c r="F215" s="13">
        <v>17949</v>
      </c>
      <c r="G215" s="13">
        <f t="shared" si="38"/>
        <v>717.96</v>
      </c>
      <c r="H215" s="12">
        <v>100.7</v>
      </c>
      <c r="I215" s="13">
        <v>10457</v>
      </c>
      <c r="J215" s="17">
        <f t="shared" si="39"/>
        <v>426.81632653061223</v>
      </c>
      <c r="K215" s="12">
        <v>99.7</v>
      </c>
      <c r="L215" s="13">
        <v>9568</v>
      </c>
      <c r="M215" s="17">
        <f t="shared" si="40"/>
        <v>375.21568627450978</v>
      </c>
      <c r="N215" s="12">
        <v>99.6</v>
      </c>
      <c r="O215" s="13">
        <v>24549</v>
      </c>
      <c r="P215" s="17">
        <f>O215/25</f>
        <v>981.96</v>
      </c>
      <c r="Q215" s="15">
        <v>100.8</v>
      </c>
      <c r="R215" s="34"/>
      <c r="S215" s="43"/>
      <c r="T215" s="33"/>
    </row>
    <row r="216" spans="2:21" ht="12" customHeight="1">
      <c r="B216" s="81" t="s">
        <v>26</v>
      </c>
      <c r="C216" s="82" t="s">
        <v>78</v>
      </c>
      <c r="D216" s="11">
        <v>1387</v>
      </c>
      <c r="E216" s="12">
        <v>100.9</v>
      </c>
      <c r="F216" s="13">
        <v>17949</v>
      </c>
      <c r="G216" s="13">
        <f>F216/25</f>
        <v>717.96</v>
      </c>
      <c r="H216" s="12">
        <v>100.6</v>
      </c>
      <c r="I216" s="13">
        <v>10462</v>
      </c>
      <c r="J216" s="17">
        <f t="shared" si="39"/>
        <v>427.0204081632653</v>
      </c>
      <c r="K216" s="12">
        <v>99.7</v>
      </c>
      <c r="L216" s="13">
        <v>9568</v>
      </c>
      <c r="M216" s="17">
        <f t="shared" si="40"/>
        <v>375.21568627450978</v>
      </c>
      <c r="N216" s="12">
        <v>99.6</v>
      </c>
      <c r="O216" s="13">
        <v>24571</v>
      </c>
      <c r="P216" s="17">
        <f t="shared" ref="P216:P222" si="42">O216/25</f>
        <v>982.84</v>
      </c>
      <c r="Q216" s="108">
        <v>100.3</v>
      </c>
      <c r="R216" s="34"/>
      <c r="S216" s="43"/>
      <c r="T216" s="33"/>
    </row>
    <row r="217" spans="2:21" ht="12" customHeight="1">
      <c r="B217" s="81" t="s">
        <v>32</v>
      </c>
      <c r="C217" s="82" t="s">
        <v>11</v>
      </c>
      <c r="D217" s="11">
        <v>1387</v>
      </c>
      <c r="E217" s="12">
        <v>100.9</v>
      </c>
      <c r="F217" s="13">
        <v>17949</v>
      </c>
      <c r="G217" s="13">
        <f t="shared" ref="G217:G219" si="43">F217/25</f>
        <v>717.96</v>
      </c>
      <c r="H217" s="12">
        <v>100.3</v>
      </c>
      <c r="I217" s="13">
        <v>10463</v>
      </c>
      <c r="J217" s="17">
        <f t="shared" si="39"/>
        <v>427.0612244897959</v>
      </c>
      <c r="K217" s="12">
        <v>99.7</v>
      </c>
      <c r="L217" s="13">
        <v>9568</v>
      </c>
      <c r="M217" s="17">
        <f t="shared" si="40"/>
        <v>375.21568627450978</v>
      </c>
      <c r="N217" s="12">
        <v>99.6</v>
      </c>
      <c r="O217" s="13">
        <v>24570</v>
      </c>
      <c r="P217" s="17">
        <f t="shared" si="42"/>
        <v>982.8</v>
      </c>
      <c r="Q217" s="108">
        <v>100.3</v>
      </c>
      <c r="R217" s="34"/>
      <c r="S217" s="43"/>
      <c r="T217" s="33"/>
    </row>
    <row r="218" spans="2:21" ht="12" customHeight="1">
      <c r="B218" s="81" t="s">
        <v>12</v>
      </c>
      <c r="C218" s="82" t="s">
        <v>12</v>
      </c>
      <c r="D218" s="11">
        <v>1387</v>
      </c>
      <c r="E218" s="12">
        <v>100.9</v>
      </c>
      <c r="F218" s="13">
        <v>17949</v>
      </c>
      <c r="G218" s="13">
        <f t="shared" si="43"/>
        <v>717.96</v>
      </c>
      <c r="H218" s="12">
        <v>100.3</v>
      </c>
      <c r="I218" s="13">
        <v>10463</v>
      </c>
      <c r="J218" s="17">
        <f t="shared" si="39"/>
        <v>427.0612244897959</v>
      </c>
      <c r="K218" s="12">
        <v>99.7</v>
      </c>
      <c r="L218" s="13">
        <v>9568</v>
      </c>
      <c r="M218" s="17">
        <f t="shared" si="40"/>
        <v>375.21568627450978</v>
      </c>
      <c r="N218" s="12">
        <v>99.6</v>
      </c>
      <c r="O218" s="13">
        <v>24570</v>
      </c>
      <c r="P218" s="17">
        <f t="shared" si="42"/>
        <v>982.8</v>
      </c>
      <c r="Q218" s="108">
        <v>100.3</v>
      </c>
      <c r="R218" s="34"/>
      <c r="S218" s="43"/>
      <c r="T218" s="33"/>
    </row>
    <row r="219" spans="2:21" ht="12" customHeight="1">
      <c r="B219" s="81" t="s">
        <v>13</v>
      </c>
      <c r="C219" s="82" t="s">
        <v>13</v>
      </c>
      <c r="D219" s="11">
        <v>1387</v>
      </c>
      <c r="E219" s="12">
        <v>100.9</v>
      </c>
      <c r="F219" s="13">
        <v>17949</v>
      </c>
      <c r="G219" s="13">
        <f t="shared" si="43"/>
        <v>717.96</v>
      </c>
      <c r="H219" s="12">
        <v>100.3</v>
      </c>
      <c r="I219" s="13">
        <v>10463</v>
      </c>
      <c r="J219" s="17">
        <f t="shared" si="39"/>
        <v>427.0612244897959</v>
      </c>
      <c r="K219" s="12">
        <v>99.7</v>
      </c>
      <c r="L219" s="13">
        <v>9568</v>
      </c>
      <c r="M219" s="17">
        <f t="shared" si="40"/>
        <v>375.21568627450978</v>
      </c>
      <c r="N219" s="12">
        <v>99.6</v>
      </c>
      <c r="O219" s="13">
        <v>24570</v>
      </c>
      <c r="P219" s="17">
        <f t="shared" si="42"/>
        <v>982.8</v>
      </c>
      <c r="Q219" s="108">
        <v>100.3</v>
      </c>
      <c r="R219" s="34"/>
      <c r="S219" s="43"/>
      <c r="T219" s="33"/>
    </row>
    <row r="220" spans="2:21" ht="12" customHeight="1">
      <c r="B220" s="81" t="s">
        <v>8</v>
      </c>
      <c r="C220" s="82" t="s">
        <v>8</v>
      </c>
      <c r="D220" s="11">
        <v>1396</v>
      </c>
      <c r="E220" s="131">
        <v>101.6</v>
      </c>
      <c r="F220" s="13">
        <v>17964</v>
      </c>
      <c r="G220" s="13">
        <f>F220/25</f>
        <v>718.56</v>
      </c>
      <c r="H220" s="131">
        <v>100.3</v>
      </c>
      <c r="I220" s="13">
        <v>10463</v>
      </c>
      <c r="J220" s="17">
        <f t="shared" si="39"/>
        <v>427.0612244897959</v>
      </c>
      <c r="K220" s="131">
        <v>99.7</v>
      </c>
      <c r="L220" s="13">
        <v>9568</v>
      </c>
      <c r="M220" s="17">
        <f t="shared" si="40"/>
        <v>375.21568627450978</v>
      </c>
      <c r="N220" s="131">
        <v>99.6</v>
      </c>
      <c r="O220" s="13">
        <v>24631</v>
      </c>
      <c r="P220" s="17">
        <f t="shared" si="42"/>
        <v>985.24</v>
      </c>
      <c r="Q220" s="132">
        <v>100.5</v>
      </c>
      <c r="R220" s="34"/>
      <c r="S220" s="43"/>
      <c r="T220" s="33"/>
    </row>
    <row r="221" spans="2:21" ht="12" customHeight="1">
      <c r="B221" s="81" t="s">
        <v>9</v>
      </c>
      <c r="C221" s="82" t="s">
        <v>9</v>
      </c>
      <c r="D221" s="11">
        <v>1396</v>
      </c>
      <c r="E221" s="131">
        <v>101.6</v>
      </c>
      <c r="F221" s="13">
        <v>17964</v>
      </c>
      <c r="G221" s="13">
        <f t="shared" ref="G221" si="44">F221/25</f>
        <v>718.56</v>
      </c>
      <c r="H221" s="12">
        <v>100</v>
      </c>
      <c r="I221" s="13">
        <v>10463</v>
      </c>
      <c r="J221" s="17">
        <f t="shared" si="39"/>
        <v>427.0612244897959</v>
      </c>
      <c r="K221" s="131">
        <v>99.7</v>
      </c>
      <c r="L221" s="13">
        <v>9568</v>
      </c>
      <c r="M221" s="17">
        <f t="shared" si="40"/>
        <v>375.21568627450978</v>
      </c>
      <c r="N221" s="131">
        <v>99.6</v>
      </c>
      <c r="O221" s="13">
        <v>24631</v>
      </c>
      <c r="P221" s="17">
        <f t="shared" si="42"/>
        <v>985.24</v>
      </c>
      <c r="Q221" s="132">
        <v>100.5</v>
      </c>
      <c r="R221" s="45"/>
      <c r="S221" s="43"/>
      <c r="T221" s="33"/>
    </row>
    <row r="222" spans="2:21" ht="12" customHeight="1">
      <c r="B222" s="81" t="s">
        <v>10</v>
      </c>
      <c r="C222" s="82" t="s">
        <v>10</v>
      </c>
      <c r="D222" s="11">
        <v>1396</v>
      </c>
      <c r="E222" s="131">
        <v>101.6</v>
      </c>
      <c r="F222" s="13">
        <v>17964</v>
      </c>
      <c r="G222" s="13">
        <f>F222/25</f>
        <v>718.56</v>
      </c>
      <c r="H222" s="12">
        <v>100</v>
      </c>
      <c r="I222" s="13">
        <v>10463</v>
      </c>
      <c r="J222" s="17">
        <f t="shared" si="39"/>
        <v>427.0612244897959</v>
      </c>
      <c r="K222" s="12">
        <v>99.7</v>
      </c>
      <c r="L222" s="13">
        <v>9568</v>
      </c>
      <c r="M222" s="17">
        <f t="shared" si="40"/>
        <v>375.21568627450978</v>
      </c>
      <c r="N222" s="12">
        <v>99.6</v>
      </c>
      <c r="O222" s="13">
        <v>24631</v>
      </c>
      <c r="P222" s="17">
        <f t="shared" si="42"/>
        <v>985.24</v>
      </c>
      <c r="Q222" s="132">
        <v>100.5</v>
      </c>
      <c r="R222" s="45"/>
      <c r="S222" s="43"/>
      <c r="T222" s="33"/>
    </row>
    <row r="223" spans="2:21" ht="12" customHeight="1">
      <c r="B223" s="81" t="s">
        <v>154</v>
      </c>
      <c r="C223" s="82" t="s">
        <v>155</v>
      </c>
      <c r="D223" s="11">
        <v>1396</v>
      </c>
      <c r="E223" s="131">
        <v>101.6</v>
      </c>
      <c r="F223" s="13">
        <v>17964</v>
      </c>
      <c r="G223" s="13">
        <f>F223/25</f>
        <v>718.56</v>
      </c>
      <c r="H223" s="12">
        <v>100</v>
      </c>
      <c r="I223" s="13">
        <v>10463</v>
      </c>
      <c r="J223" s="17">
        <f>I223/24.5</f>
        <v>427.0612244897959</v>
      </c>
      <c r="K223" s="12">
        <v>99.7</v>
      </c>
      <c r="L223" s="13">
        <v>9568</v>
      </c>
      <c r="M223" s="17">
        <f>L223/25.5</f>
        <v>375.21568627450978</v>
      </c>
      <c r="N223" s="12">
        <v>99.6</v>
      </c>
      <c r="O223" s="13">
        <v>24631</v>
      </c>
      <c r="P223" s="17">
        <f>O223/25</f>
        <v>985.24</v>
      </c>
      <c r="Q223" s="132">
        <v>100.5</v>
      </c>
      <c r="R223" s="34"/>
      <c r="S223" s="43"/>
      <c r="T223" s="33"/>
    </row>
    <row r="224" spans="2:21" ht="12" customHeight="1">
      <c r="B224" s="81" t="s">
        <v>22</v>
      </c>
      <c r="C224" s="82" t="s">
        <v>92</v>
      </c>
      <c r="D224" s="11">
        <v>1396</v>
      </c>
      <c r="E224" s="131">
        <v>101.6</v>
      </c>
      <c r="F224" s="13">
        <v>17964</v>
      </c>
      <c r="G224" s="13">
        <f>F224/25</f>
        <v>718.56</v>
      </c>
      <c r="H224" s="69">
        <v>99.9</v>
      </c>
      <c r="I224" s="13">
        <v>10463</v>
      </c>
      <c r="J224" s="17">
        <f t="shared" ref="J224" si="45">I224/24.5</f>
        <v>427.0612244897959</v>
      </c>
      <c r="K224" s="12">
        <v>99.7</v>
      </c>
      <c r="L224" s="13">
        <v>9568</v>
      </c>
      <c r="M224" s="17">
        <f t="shared" ref="M224" si="46">L224/25.5</f>
        <v>375.21568627450978</v>
      </c>
      <c r="N224" s="12">
        <v>99.6</v>
      </c>
      <c r="O224" s="13">
        <v>24631</v>
      </c>
      <c r="P224" s="17">
        <f t="shared" ref="P224" si="47">O224/25</f>
        <v>985.24</v>
      </c>
      <c r="Q224" s="132">
        <v>100.5</v>
      </c>
      <c r="R224" s="34"/>
      <c r="S224" s="43"/>
      <c r="T224" s="33"/>
    </row>
    <row r="225" spans="2:21" s="33" customFormat="1" ht="12" customHeight="1">
      <c r="B225" s="83" t="s">
        <v>23</v>
      </c>
      <c r="C225" s="86" t="s">
        <v>128</v>
      </c>
      <c r="D225" s="22">
        <v>1381</v>
      </c>
      <c r="E225" s="23">
        <v>100.5</v>
      </c>
      <c r="F225" s="109">
        <v>17919</v>
      </c>
      <c r="G225" s="24">
        <f>F225/25</f>
        <v>716.76</v>
      </c>
      <c r="H225" s="107">
        <v>99.6</v>
      </c>
      <c r="I225" s="24">
        <v>10461</v>
      </c>
      <c r="J225" s="25">
        <f>I225/24.5</f>
        <v>426.9795918367347</v>
      </c>
      <c r="K225" s="23">
        <v>99.7</v>
      </c>
      <c r="L225" s="24">
        <v>9547</v>
      </c>
      <c r="M225" s="25">
        <f>L225/25.5</f>
        <v>374.39215686274508</v>
      </c>
      <c r="N225" s="23">
        <v>99.4</v>
      </c>
      <c r="O225" s="24">
        <v>24554</v>
      </c>
      <c r="P225" s="25">
        <f>O225/25</f>
        <v>982.16</v>
      </c>
      <c r="Q225" s="26">
        <v>100.2</v>
      </c>
      <c r="R225" s="34"/>
      <c r="S225" s="43"/>
    </row>
    <row r="226" spans="2:21" ht="12" customHeight="1">
      <c r="B226" s="84" t="s">
        <v>24</v>
      </c>
      <c r="C226" s="85" t="s">
        <v>84</v>
      </c>
      <c r="D226" s="27">
        <v>1385</v>
      </c>
      <c r="E226" s="18">
        <v>100.7</v>
      </c>
      <c r="F226" s="133">
        <v>17867</v>
      </c>
      <c r="G226" s="19">
        <f t="shared" ref="G226:G227" si="48">F226/25</f>
        <v>714.68</v>
      </c>
      <c r="H226" s="18">
        <v>99.6</v>
      </c>
      <c r="I226" s="19">
        <v>10405</v>
      </c>
      <c r="J226" s="20">
        <f t="shared" ref="J226:J234" si="49">I226/24.5</f>
        <v>424.69387755102042</v>
      </c>
      <c r="K226" s="18">
        <v>99.5</v>
      </c>
      <c r="L226" s="19">
        <v>9565</v>
      </c>
      <c r="M226" s="20">
        <f t="shared" ref="M226:M234" si="50">L226/25.5</f>
        <v>375.0980392156863</v>
      </c>
      <c r="N226" s="18">
        <v>100</v>
      </c>
      <c r="O226" s="19">
        <v>24478</v>
      </c>
      <c r="P226" s="20">
        <f t="shared" ref="P226" si="51">O226/25</f>
        <v>979.12</v>
      </c>
      <c r="Q226" s="21">
        <v>99.8</v>
      </c>
      <c r="R226" s="41"/>
      <c r="S226" s="41"/>
      <c r="T226" s="41"/>
      <c r="U226" s="41"/>
    </row>
    <row r="227" spans="2:21" ht="12" customHeight="1">
      <c r="B227" s="81" t="s">
        <v>30</v>
      </c>
      <c r="C227" s="82" t="s">
        <v>156</v>
      </c>
      <c r="D227" s="11">
        <v>1385</v>
      </c>
      <c r="E227" s="12">
        <v>100.1</v>
      </c>
      <c r="F227" s="13">
        <v>17867</v>
      </c>
      <c r="G227" s="13">
        <f t="shared" si="48"/>
        <v>714.68</v>
      </c>
      <c r="H227" s="12">
        <v>99.5</v>
      </c>
      <c r="I227" s="13">
        <v>10405</v>
      </c>
      <c r="J227" s="17">
        <f t="shared" si="49"/>
        <v>424.69387755102042</v>
      </c>
      <c r="K227" s="12">
        <v>99.5</v>
      </c>
      <c r="L227" s="13">
        <v>9565</v>
      </c>
      <c r="M227" s="17">
        <f t="shared" si="50"/>
        <v>375.0980392156863</v>
      </c>
      <c r="N227" s="12">
        <v>100</v>
      </c>
      <c r="O227" s="13">
        <v>24478</v>
      </c>
      <c r="P227" s="17">
        <f>O227/25</f>
        <v>979.12</v>
      </c>
      <c r="Q227" s="15">
        <v>99.7</v>
      </c>
      <c r="R227" s="34"/>
      <c r="S227" s="43"/>
      <c r="T227" s="33"/>
    </row>
    <row r="228" spans="2:21" ht="12" customHeight="1">
      <c r="B228" s="81" t="s">
        <v>26</v>
      </c>
      <c r="C228" s="82" t="s">
        <v>78</v>
      </c>
      <c r="D228" s="11">
        <v>1385</v>
      </c>
      <c r="E228" s="12">
        <v>99.9</v>
      </c>
      <c r="F228" s="13">
        <v>17867</v>
      </c>
      <c r="G228" s="13">
        <f>F228/25</f>
        <v>714.68</v>
      </c>
      <c r="H228" s="12">
        <v>99.5</v>
      </c>
      <c r="I228" s="13">
        <v>10405</v>
      </c>
      <c r="J228" s="17">
        <f t="shared" si="49"/>
        <v>424.69387755102042</v>
      </c>
      <c r="K228" s="12">
        <v>99.5</v>
      </c>
      <c r="L228" s="13">
        <v>9565</v>
      </c>
      <c r="M228" s="17">
        <f t="shared" si="50"/>
        <v>375.0980392156863</v>
      </c>
      <c r="N228" s="12">
        <v>100</v>
      </c>
      <c r="O228" s="13">
        <v>24478</v>
      </c>
      <c r="P228" s="17">
        <f t="shared" ref="P228:P234" si="52">O228/25</f>
        <v>979.12</v>
      </c>
      <c r="Q228" s="108">
        <v>99.6</v>
      </c>
      <c r="R228" s="34"/>
      <c r="S228" s="43"/>
      <c r="T228" s="33"/>
    </row>
    <row r="229" spans="2:21" ht="12" customHeight="1">
      <c r="B229" s="81" t="s">
        <v>32</v>
      </c>
      <c r="C229" s="82" t="s">
        <v>11</v>
      </c>
      <c r="D229" s="11">
        <v>1385</v>
      </c>
      <c r="E229" s="12">
        <v>99.9</v>
      </c>
      <c r="F229" s="13">
        <v>17878</v>
      </c>
      <c r="G229" s="13">
        <f t="shared" ref="G229:G231" si="53">F229/25</f>
        <v>715.12</v>
      </c>
      <c r="H229" s="12">
        <v>99.6</v>
      </c>
      <c r="I229" s="13">
        <v>10466</v>
      </c>
      <c r="J229" s="17">
        <f t="shared" si="49"/>
        <v>427.18367346938777</v>
      </c>
      <c r="K229" s="12">
        <v>100</v>
      </c>
      <c r="L229" s="13">
        <v>9654</v>
      </c>
      <c r="M229" s="17">
        <f t="shared" si="50"/>
        <v>378.58823529411762</v>
      </c>
      <c r="N229" s="12">
        <v>100.9</v>
      </c>
      <c r="O229" s="13">
        <v>24480</v>
      </c>
      <c r="P229" s="17">
        <f t="shared" si="52"/>
        <v>979.2</v>
      </c>
      <c r="Q229" s="108">
        <v>99.6</v>
      </c>
      <c r="R229" s="34"/>
      <c r="S229" s="43"/>
      <c r="T229" s="33"/>
    </row>
    <row r="230" spans="2:21" ht="12" customHeight="1">
      <c r="B230" s="81" t="s">
        <v>12</v>
      </c>
      <c r="C230" s="82" t="s">
        <v>12</v>
      </c>
      <c r="D230" s="11">
        <v>1385</v>
      </c>
      <c r="E230" s="12">
        <v>99.9</v>
      </c>
      <c r="F230" s="13">
        <v>17878</v>
      </c>
      <c r="G230" s="13">
        <f t="shared" si="53"/>
        <v>715.12</v>
      </c>
      <c r="H230" s="12">
        <v>99.6</v>
      </c>
      <c r="I230" s="13">
        <v>10466</v>
      </c>
      <c r="J230" s="17">
        <f t="shared" si="49"/>
        <v>427.18367346938777</v>
      </c>
      <c r="K230" s="12">
        <v>100</v>
      </c>
      <c r="L230" s="13">
        <v>9654</v>
      </c>
      <c r="M230" s="17">
        <f t="shared" si="50"/>
        <v>378.58823529411762</v>
      </c>
      <c r="N230" s="12">
        <v>100.9</v>
      </c>
      <c r="O230" s="13">
        <v>24480</v>
      </c>
      <c r="P230" s="17">
        <f t="shared" si="52"/>
        <v>979.2</v>
      </c>
      <c r="Q230" s="108">
        <v>99.6</v>
      </c>
      <c r="R230" s="34"/>
      <c r="S230" s="43"/>
      <c r="T230" s="33"/>
    </row>
    <row r="231" spans="2:21" ht="12" customHeight="1">
      <c r="B231" s="81" t="s">
        <v>13</v>
      </c>
      <c r="C231" s="82" t="s">
        <v>13</v>
      </c>
      <c r="D231" s="11">
        <v>1385</v>
      </c>
      <c r="E231" s="12">
        <v>99.9</v>
      </c>
      <c r="F231" s="13">
        <v>17878</v>
      </c>
      <c r="G231" s="13">
        <f t="shared" si="53"/>
        <v>715.12</v>
      </c>
      <c r="H231" s="12">
        <v>99.6</v>
      </c>
      <c r="I231" s="13">
        <v>10466</v>
      </c>
      <c r="J231" s="17">
        <f t="shared" si="49"/>
        <v>427.18367346938777</v>
      </c>
      <c r="K231" s="12">
        <v>100</v>
      </c>
      <c r="L231" s="13">
        <v>9654</v>
      </c>
      <c r="M231" s="17">
        <f t="shared" si="50"/>
        <v>378.58823529411762</v>
      </c>
      <c r="N231" s="12">
        <v>100.9</v>
      </c>
      <c r="O231" s="13">
        <v>24480</v>
      </c>
      <c r="P231" s="17">
        <f t="shared" si="52"/>
        <v>979.2</v>
      </c>
      <c r="Q231" s="108">
        <v>99.6</v>
      </c>
      <c r="R231" s="34"/>
      <c r="S231" s="43"/>
      <c r="T231" s="33"/>
    </row>
    <row r="232" spans="2:21" ht="12" customHeight="1">
      <c r="B232" s="81" t="s">
        <v>8</v>
      </c>
      <c r="C232" s="82" t="s">
        <v>8</v>
      </c>
      <c r="D232" s="11">
        <v>1385</v>
      </c>
      <c r="E232" s="131">
        <v>99.2</v>
      </c>
      <c r="F232" s="13">
        <v>17878</v>
      </c>
      <c r="G232" s="13">
        <f>F232/25</f>
        <v>715.12</v>
      </c>
      <c r="H232" s="131">
        <v>99.5</v>
      </c>
      <c r="I232" s="13">
        <v>10466</v>
      </c>
      <c r="J232" s="17">
        <f t="shared" si="49"/>
        <v>427.18367346938777</v>
      </c>
      <c r="K232" s="12">
        <v>100</v>
      </c>
      <c r="L232" s="13">
        <v>9654</v>
      </c>
      <c r="M232" s="17">
        <f t="shared" si="50"/>
        <v>378.58823529411762</v>
      </c>
      <c r="N232" s="131">
        <v>100.9</v>
      </c>
      <c r="O232" s="13">
        <v>24480</v>
      </c>
      <c r="P232" s="17">
        <f t="shared" si="52"/>
        <v>979.2</v>
      </c>
      <c r="Q232" s="132">
        <v>99.4</v>
      </c>
      <c r="R232" s="34"/>
      <c r="S232" s="43"/>
      <c r="T232" s="33"/>
    </row>
    <row r="233" spans="2:21" ht="12" customHeight="1">
      <c r="B233" s="81" t="s">
        <v>9</v>
      </c>
      <c r="C233" s="82" t="s">
        <v>9</v>
      </c>
      <c r="D233" s="11">
        <v>1385</v>
      </c>
      <c r="E233" s="131">
        <v>99.2</v>
      </c>
      <c r="F233" s="13">
        <v>17878</v>
      </c>
      <c r="G233" s="13">
        <f t="shared" ref="G233" si="54">F233/25</f>
        <v>715.12</v>
      </c>
      <c r="H233" s="12">
        <v>99.5</v>
      </c>
      <c r="I233" s="13">
        <v>10466</v>
      </c>
      <c r="J233" s="17">
        <f t="shared" si="49"/>
        <v>427.18367346938777</v>
      </c>
      <c r="K233" s="12">
        <v>100</v>
      </c>
      <c r="L233" s="13">
        <v>9654</v>
      </c>
      <c r="M233" s="17">
        <f t="shared" si="50"/>
        <v>378.58823529411762</v>
      </c>
      <c r="N233" s="131">
        <v>100.9</v>
      </c>
      <c r="O233" s="13">
        <v>24480</v>
      </c>
      <c r="P233" s="17">
        <f t="shared" si="52"/>
        <v>979.2</v>
      </c>
      <c r="Q233" s="132">
        <v>99.4</v>
      </c>
      <c r="R233" s="45"/>
      <c r="S233" s="43"/>
      <c r="T233" s="33"/>
    </row>
    <row r="234" spans="2:21" ht="12" customHeight="1">
      <c r="B234" s="81" t="s">
        <v>10</v>
      </c>
      <c r="C234" s="82" t="s">
        <v>10</v>
      </c>
      <c r="D234" s="11">
        <v>1385</v>
      </c>
      <c r="E234" s="131">
        <v>99.2</v>
      </c>
      <c r="F234" s="13">
        <v>17876</v>
      </c>
      <c r="G234" s="13">
        <f>F234/25</f>
        <v>715.04</v>
      </c>
      <c r="H234" s="12">
        <v>99.5</v>
      </c>
      <c r="I234" s="13">
        <v>10466</v>
      </c>
      <c r="J234" s="17">
        <f t="shared" si="49"/>
        <v>427.18367346938777</v>
      </c>
      <c r="K234" s="12">
        <v>100</v>
      </c>
      <c r="L234" s="13">
        <v>9654</v>
      </c>
      <c r="M234" s="17">
        <f t="shared" si="50"/>
        <v>378.58823529411762</v>
      </c>
      <c r="N234" s="131">
        <v>100.9</v>
      </c>
      <c r="O234" s="13">
        <v>24480</v>
      </c>
      <c r="P234" s="17">
        <f t="shared" si="52"/>
        <v>979.2</v>
      </c>
      <c r="Q234" s="132">
        <v>99.4</v>
      </c>
      <c r="R234" s="45"/>
      <c r="S234" s="43"/>
      <c r="T234" s="33"/>
    </row>
    <row r="235" spans="2:21" ht="12" customHeight="1">
      <c r="B235" s="81" t="s">
        <v>157</v>
      </c>
      <c r="C235" s="82" t="s">
        <v>158</v>
      </c>
      <c r="D235" s="11">
        <v>1385</v>
      </c>
      <c r="E235" s="131">
        <v>99.2</v>
      </c>
      <c r="F235" s="13">
        <v>17873</v>
      </c>
      <c r="G235" s="13">
        <f>F235/25</f>
        <v>714.92</v>
      </c>
      <c r="H235" s="12">
        <v>99.5</v>
      </c>
      <c r="I235" s="13">
        <v>10466</v>
      </c>
      <c r="J235" s="17">
        <f t="shared" ref="J235" si="55">I235/24.5</f>
        <v>427.18367346938777</v>
      </c>
      <c r="K235" s="12">
        <v>100</v>
      </c>
      <c r="L235" s="13">
        <v>9654</v>
      </c>
      <c r="M235" s="17">
        <f t="shared" ref="M235" si="56">L235/25.5</f>
        <v>378.58823529411762</v>
      </c>
      <c r="N235" s="131">
        <v>100.9</v>
      </c>
      <c r="O235" s="13">
        <v>24480</v>
      </c>
      <c r="P235" s="17">
        <f t="shared" ref="P235" si="57">O235/25</f>
        <v>979.2</v>
      </c>
      <c r="Q235" s="132">
        <v>99.4</v>
      </c>
      <c r="R235" s="34"/>
      <c r="S235" s="43"/>
      <c r="T235" s="33"/>
    </row>
    <row r="236" spans="2:21" ht="12" customHeight="1">
      <c r="B236" s="81" t="s">
        <v>22</v>
      </c>
      <c r="C236" s="82" t="s">
        <v>92</v>
      </c>
      <c r="D236" s="11">
        <v>1385</v>
      </c>
      <c r="E236" s="131">
        <v>99.2</v>
      </c>
      <c r="F236" s="13">
        <v>17873</v>
      </c>
      <c r="G236" s="13">
        <f>F236/25</f>
        <v>714.92</v>
      </c>
      <c r="H236" s="12">
        <v>99.5</v>
      </c>
      <c r="I236" s="13">
        <v>10466</v>
      </c>
      <c r="J236" s="17">
        <f t="shared" ref="J236" si="58">I236/24.5</f>
        <v>427.18367346938777</v>
      </c>
      <c r="K236" s="12">
        <v>100</v>
      </c>
      <c r="L236" s="13">
        <v>9654</v>
      </c>
      <c r="M236" s="17">
        <f t="shared" ref="M236" si="59">L236/25.5</f>
        <v>378.58823529411762</v>
      </c>
      <c r="N236" s="131">
        <v>100.9</v>
      </c>
      <c r="O236" s="13">
        <v>24467</v>
      </c>
      <c r="P236" s="17">
        <f t="shared" ref="P236" si="60">O236/25</f>
        <v>978.68</v>
      </c>
      <c r="Q236" s="132">
        <v>99.3</v>
      </c>
      <c r="R236" s="34"/>
      <c r="S236" s="43"/>
      <c r="T236" s="33"/>
    </row>
    <row r="237" spans="2:21" s="33" customFormat="1" ht="12" customHeight="1">
      <c r="B237" s="83" t="s">
        <v>23</v>
      </c>
      <c r="C237" s="86" t="s">
        <v>128</v>
      </c>
      <c r="D237" s="22">
        <v>1385</v>
      </c>
      <c r="E237" s="23">
        <v>100.3</v>
      </c>
      <c r="F237" s="109">
        <v>17866</v>
      </c>
      <c r="G237" s="24">
        <f>F237/25</f>
        <v>714.64</v>
      </c>
      <c r="H237" s="107">
        <v>99.7</v>
      </c>
      <c r="I237" s="24">
        <v>10466</v>
      </c>
      <c r="J237" s="25">
        <f>I237/24.5</f>
        <v>427.18367346938777</v>
      </c>
      <c r="K237" s="23">
        <v>100</v>
      </c>
      <c r="L237" s="24">
        <v>9654</v>
      </c>
      <c r="M237" s="25">
        <f>L237/25.5</f>
        <v>378.58823529411762</v>
      </c>
      <c r="N237" s="23">
        <v>101.1</v>
      </c>
      <c r="O237" s="24">
        <v>24467</v>
      </c>
      <c r="P237" s="25">
        <f>O237/25</f>
        <v>978.68</v>
      </c>
      <c r="Q237" s="26">
        <v>99.6</v>
      </c>
      <c r="R237" s="34"/>
      <c r="S237" s="43"/>
    </row>
    <row r="238" spans="2:21" ht="12" customHeight="1">
      <c r="B238" s="81" t="s">
        <v>24</v>
      </c>
      <c r="C238" s="82" t="s">
        <v>84</v>
      </c>
      <c r="D238" s="11">
        <v>1407</v>
      </c>
      <c r="E238" s="12">
        <v>101.6</v>
      </c>
      <c r="F238" s="71">
        <v>17838</v>
      </c>
      <c r="G238" s="13">
        <f t="shared" ref="G238:G239" si="61">F238/25</f>
        <v>713.52</v>
      </c>
      <c r="H238" s="12">
        <v>99.8</v>
      </c>
      <c r="I238" s="13">
        <v>10457</v>
      </c>
      <c r="J238" s="17">
        <f t="shared" ref="J238:J248" si="62">I238/24.5</f>
        <v>426.81632653061223</v>
      </c>
      <c r="K238" s="12">
        <v>100.5</v>
      </c>
      <c r="L238" s="13">
        <v>9632</v>
      </c>
      <c r="M238" s="17">
        <f t="shared" ref="M238:M248" si="63">L238/25.5</f>
        <v>377.72549019607845</v>
      </c>
      <c r="N238" s="12">
        <v>100.7</v>
      </c>
      <c r="O238" s="13">
        <v>24446</v>
      </c>
      <c r="P238" s="17">
        <f t="shared" ref="P238" si="64">O238/25</f>
        <v>977.84</v>
      </c>
      <c r="Q238" s="15">
        <v>99.9</v>
      </c>
      <c r="R238" s="41"/>
      <c r="S238" s="41"/>
      <c r="T238" s="41"/>
      <c r="U238" s="41"/>
    </row>
    <row r="239" spans="2:21" ht="12" customHeight="1">
      <c r="B239" s="81" t="s">
        <v>30</v>
      </c>
      <c r="C239" s="82" t="s">
        <v>162</v>
      </c>
      <c r="D239" s="11">
        <v>1407</v>
      </c>
      <c r="E239" s="12">
        <v>101.6</v>
      </c>
      <c r="F239" s="13">
        <v>17838</v>
      </c>
      <c r="G239" s="13">
        <f t="shared" si="61"/>
        <v>713.52</v>
      </c>
      <c r="H239" s="12">
        <v>99.8</v>
      </c>
      <c r="I239" s="13">
        <v>10457</v>
      </c>
      <c r="J239" s="17">
        <f t="shared" si="62"/>
        <v>426.81632653061223</v>
      </c>
      <c r="K239" s="12">
        <v>100.5</v>
      </c>
      <c r="L239" s="13">
        <v>9632</v>
      </c>
      <c r="M239" s="17">
        <f t="shared" si="63"/>
        <v>377.72549019607845</v>
      </c>
      <c r="N239" s="12">
        <v>100.7</v>
      </c>
      <c r="O239" s="13">
        <v>24446</v>
      </c>
      <c r="P239" s="17">
        <f>O239/25</f>
        <v>977.84</v>
      </c>
      <c r="Q239" s="15">
        <v>99.9</v>
      </c>
      <c r="R239" s="34"/>
      <c r="S239" s="43"/>
      <c r="T239" s="33"/>
    </row>
    <row r="240" spans="2:21" ht="12" customHeight="1">
      <c r="B240" s="81" t="s">
        <v>26</v>
      </c>
      <c r="C240" s="82" t="s">
        <v>78</v>
      </c>
      <c r="D240" s="11">
        <v>1407</v>
      </c>
      <c r="E240" s="12">
        <v>101.6</v>
      </c>
      <c r="F240" s="13">
        <v>17745</v>
      </c>
      <c r="G240" s="13">
        <f>F240/25</f>
        <v>709.8</v>
      </c>
      <c r="H240" s="12">
        <v>99.3</v>
      </c>
      <c r="I240" s="13">
        <v>10457</v>
      </c>
      <c r="J240" s="17">
        <f t="shared" si="62"/>
        <v>426.81632653061223</v>
      </c>
      <c r="K240" s="12">
        <v>100.5</v>
      </c>
      <c r="L240" s="13">
        <v>9632</v>
      </c>
      <c r="M240" s="17">
        <f t="shared" si="63"/>
        <v>377.72549019607845</v>
      </c>
      <c r="N240" s="12">
        <v>100.7</v>
      </c>
      <c r="O240" s="13">
        <v>24403</v>
      </c>
      <c r="P240" s="17">
        <f t="shared" ref="P240:P248" si="65">O240/25</f>
        <v>976.12</v>
      </c>
      <c r="Q240" s="108">
        <v>99.7</v>
      </c>
      <c r="R240" s="34"/>
      <c r="S240" s="43"/>
      <c r="T240" s="33"/>
    </row>
    <row r="241" spans="2:21" ht="12" customHeight="1">
      <c r="B241" s="81" t="s">
        <v>32</v>
      </c>
      <c r="C241" s="82" t="s">
        <v>11</v>
      </c>
      <c r="D241" s="11">
        <v>1407</v>
      </c>
      <c r="E241" s="12">
        <v>101.6</v>
      </c>
      <c r="F241" s="13">
        <v>17745</v>
      </c>
      <c r="G241" s="13">
        <f t="shared" ref="G241:G243" si="66">F241/25</f>
        <v>709.8</v>
      </c>
      <c r="H241" s="12">
        <v>99.3</v>
      </c>
      <c r="I241" s="13">
        <v>10457</v>
      </c>
      <c r="J241" s="17">
        <f t="shared" si="62"/>
        <v>426.81632653061223</v>
      </c>
      <c r="K241" s="12">
        <v>99.9</v>
      </c>
      <c r="L241" s="13">
        <v>9632</v>
      </c>
      <c r="M241" s="17">
        <f t="shared" si="63"/>
        <v>377.72549019607845</v>
      </c>
      <c r="N241" s="12">
        <v>99.8</v>
      </c>
      <c r="O241" s="13">
        <v>24403</v>
      </c>
      <c r="P241" s="17">
        <f t="shared" si="65"/>
        <v>976.12</v>
      </c>
      <c r="Q241" s="108">
        <v>99.7</v>
      </c>
      <c r="R241" s="34"/>
      <c r="S241" s="43"/>
      <c r="T241" s="33"/>
    </row>
    <row r="242" spans="2:21" ht="12" customHeight="1">
      <c r="B242" s="81" t="s">
        <v>12</v>
      </c>
      <c r="C242" s="82" t="s">
        <v>12</v>
      </c>
      <c r="D242" s="11">
        <v>1407</v>
      </c>
      <c r="E242" s="12">
        <v>101.6</v>
      </c>
      <c r="F242" s="13">
        <v>17745</v>
      </c>
      <c r="G242" s="13">
        <f t="shared" si="66"/>
        <v>709.8</v>
      </c>
      <c r="H242" s="12">
        <v>99.3</v>
      </c>
      <c r="I242" s="13">
        <v>10457</v>
      </c>
      <c r="J242" s="17">
        <f t="shared" si="62"/>
        <v>426.81632653061223</v>
      </c>
      <c r="K242" s="12">
        <v>99.9</v>
      </c>
      <c r="L242" s="13">
        <v>9632</v>
      </c>
      <c r="M242" s="17">
        <f t="shared" si="63"/>
        <v>377.72549019607845</v>
      </c>
      <c r="N242" s="12">
        <v>99.8</v>
      </c>
      <c r="O242" s="13">
        <v>24403</v>
      </c>
      <c r="P242" s="17">
        <f t="shared" si="65"/>
        <v>976.12</v>
      </c>
      <c r="Q242" s="108">
        <v>99.7</v>
      </c>
      <c r="R242" s="34"/>
      <c r="S242" s="43"/>
      <c r="T242" s="33"/>
    </row>
    <row r="243" spans="2:21" ht="12" customHeight="1">
      <c r="B243" s="81" t="s">
        <v>13</v>
      </c>
      <c r="C243" s="82" t="s">
        <v>13</v>
      </c>
      <c r="D243" s="11">
        <v>1407</v>
      </c>
      <c r="E243" s="12">
        <v>101.6</v>
      </c>
      <c r="F243" s="13">
        <v>17662</v>
      </c>
      <c r="G243" s="13">
        <f t="shared" si="66"/>
        <v>706.48</v>
      </c>
      <c r="H243" s="12">
        <v>98.8</v>
      </c>
      <c r="I243" s="13">
        <v>10457</v>
      </c>
      <c r="J243" s="17">
        <f t="shared" si="62"/>
        <v>426.81632653061223</v>
      </c>
      <c r="K243" s="12">
        <v>99.9</v>
      </c>
      <c r="L243" s="13">
        <v>9632</v>
      </c>
      <c r="M243" s="17">
        <f t="shared" si="63"/>
        <v>377.72549019607845</v>
      </c>
      <c r="N243" s="12">
        <v>99.8</v>
      </c>
      <c r="O243" s="13">
        <v>24403</v>
      </c>
      <c r="P243" s="17">
        <f t="shared" si="65"/>
        <v>976.12</v>
      </c>
      <c r="Q243" s="108">
        <v>99.7</v>
      </c>
      <c r="R243" s="34"/>
      <c r="S243" s="43"/>
      <c r="T243" s="33"/>
    </row>
    <row r="244" spans="2:21" ht="12" customHeight="1">
      <c r="B244" s="81" t="s">
        <v>8</v>
      </c>
      <c r="C244" s="82" t="s">
        <v>8</v>
      </c>
      <c r="D244" s="11">
        <v>1407</v>
      </c>
      <c r="E244" s="131">
        <v>101.6</v>
      </c>
      <c r="F244" s="13">
        <v>17646</v>
      </c>
      <c r="G244" s="13">
        <f>F244/25</f>
        <v>705.84</v>
      </c>
      <c r="H244" s="131">
        <v>98.7</v>
      </c>
      <c r="I244" s="13">
        <v>10457</v>
      </c>
      <c r="J244" s="17">
        <f t="shared" si="62"/>
        <v>426.81632653061223</v>
      </c>
      <c r="K244" s="12">
        <v>99.9</v>
      </c>
      <c r="L244" s="13">
        <v>9632</v>
      </c>
      <c r="M244" s="17">
        <f t="shared" si="63"/>
        <v>377.72549019607845</v>
      </c>
      <c r="N244" s="131">
        <v>99.8</v>
      </c>
      <c r="O244" s="13">
        <v>24403</v>
      </c>
      <c r="P244" s="17">
        <f t="shared" si="65"/>
        <v>976.12</v>
      </c>
      <c r="Q244" s="132">
        <v>99.7</v>
      </c>
      <c r="R244" s="34"/>
      <c r="S244" s="43"/>
      <c r="T244" s="33"/>
    </row>
    <row r="245" spans="2:21" ht="12" customHeight="1">
      <c r="B245" s="81" t="s">
        <v>9</v>
      </c>
      <c r="C245" s="82" t="s">
        <v>9</v>
      </c>
      <c r="D245" s="11">
        <v>1407</v>
      </c>
      <c r="E245" s="131">
        <v>101.6</v>
      </c>
      <c r="F245" s="13">
        <v>17631</v>
      </c>
      <c r="G245" s="13">
        <f t="shared" ref="G245" si="67">F245/25</f>
        <v>705.24</v>
      </c>
      <c r="H245" s="12">
        <v>98.6</v>
      </c>
      <c r="I245" s="13">
        <v>10457</v>
      </c>
      <c r="J245" s="17">
        <f t="shared" si="62"/>
        <v>426.81632653061223</v>
      </c>
      <c r="K245" s="12">
        <v>99.9</v>
      </c>
      <c r="L245" s="13">
        <v>9632</v>
      </c>
      <c r="M245" s="17">
        <f t="shared" si="63"/>
        <v>377.72549019607845</v>
      </c>
      <c r="N245" s="131">
        <v>99.8</v>
      </c>
      <c r="O245" s="13">
        <v>24403</v>
      </c>
      <c r="P245" s="17">
        <f t="shared" si="65"/>
        <v>976.12</v>
      </c>
      <c r="Q245" s="132">
        <v>99.7</v>
      </c>
      <c r="R245" s="45"/>
      <c r="S245" s="43"/>
      <c r="T245" s="33"/>
    </row>
    <row r="246" spans="2:21" ht="12" customHeight="1">
      <c r="B246" s="81" t="s">
        <v>10</v>
      </c>
      <c r="C246" s="82" t="s">
        <v>10</v>
      </c>
      <c r="D246" s="11">
        <v>1407</v>
      </c>
      <c r="E246" s="131">
        <v>101.6</v>
      </c>
      <c r="F246" s="13">
        <v>17631</v>
      </c>
      <c r="G246" s="13">
        <f>F246/25</f>
        <v>705.24</v>
      </c>
      <c r="H246" s="12">
        <v>98.6</v>
      </c>
      <c r="I246" s="13">
        <v>10457</v>
      </c>
      <c r="J246" s="17">
        <f t="shared" si="62"/>
        <v>426.81632653061223</v>
      </c>
      <c r="K246" s="12">
        <v>99.9</v>
      </c>
      <c r="L246" s="13">
        <v>9632</v>
      </c>
      <c r="M246" s="17">
        <f t="shared" si="63"/>
        <v>377.72549019607845</v>
      </c>
      <c r="N246" s="131">
        <v>99.8</v>
      </c>
      <c r="O246" s="13">
        <v>24308</v>
      </c>
      <c r="P246" s="17">
        <f t="shared" si="65"/>
        <v>972.32</v>
      </c>
      <c r="Q246" s="132">
        <v>99.3</v>
      </c>
      <c r="R246" s="45"/>
      <c r="S246" s="43"/>
      <c r="T246" s="33"/>
    </row>
    <row r="247" spans="2:21" ht="12" customHeight="1">
      <c r="B247" s="81" t="s">
        <v>161</v>
      </c>
      <c r="C247" s="82" t="s">
        <v>163</v>
      </c>
      <c r="D247" s="11">
        <v>1407</v>
      </c>
      <c r="E247" s="131">
        <v>101.6</v>
      </c>
      <c r="F247" s="13">
        <v>17631</v>
      </c>
      <c r="G247" s="13">
        <f>F247/25</f>
        <v>705.24</v>
      </c>
      <c r="H247" s="12">
        <v>98.6</v>
      </c>
      <c r="I247" s="13">
        <v>10457</v>
      </c>
      <c r="J247" s="17">
        <f t="shared" si="62"/>
        <v>426.81632653061223</v>
      </c>
      <c r="K247" s="12">
        <v>99.9</v>
      </c>
      <c r="L247" s="13">
        <v>9632</v>
      </c>
      <c r="M247" s="17">
        <f t="shared" si="63"/>
        <v>377.72549019607845</v>
      </c>
      <c r="N247" s="131">
        <v>99.8</v>
      </c>
      <c r="O247" s="13">
        <v>24289</v>
      </c>
      <c r="P247" s="17">
        <f t="shared" si="65"/>
        <v>971.56</v>
      </c>
      <c r="Q247" s="132">
        <v>99.2</v>
      </c>
      <c r="R247" s="34"/>
      <c r="S247" s="43"/>
      <c r="T247" s="33"/>
    </row>
    <row r="248" spans="2:21" ht="12" customHeight="1">
      <c r="B248" s="81" t="s">
        <v>22</v>
      </c>
      <c r="C248" s="82" t="s">
        <v>92</v>
      </c>
      <c r="D248" s="11">
        <v>1407</v>
      </c>
      <c r="E248" s="131">
        <v>101.6</v>
      </c>
      <c r="F248" s="13">
        <v>17631</v>
      </c>
      <c r="G248" s="13">
        <f>F248/25</f>
        <v>705.24</v>
      </c>
      <c r="H248" s="12">
        <v>98.6</v>
      </c>
      <c r="I248" s="13">
        <v>10457</v>
      </c>
      <c r="J248" s="17">
        <f t="shared" si="62"/>
        <v>426.81632653061223</v>
      </c>
      <c r="K248" s="12">
        <v>99.9</v>
      </c>
      <c r="L248" s="13">
        <v>9632</v>
      </c>
      <c r="M248" s="17">
        <f t="shared" si="63"/>
        <v>377.72549019607845</v>
      </c>
      <c r="N248" s="131">
        <v>99.8</v>
      </c>
      <c r="O248" s="13">
        <v>24289</v>
      </c>
      <c r="P248" s="17">
        <f t="shared" si="65"/>
        <v>971.56</v>
      </c>
      <c r="Q248" s="132">
        <v>99.3</v>
      </c>
      <c r="R248" s="34"/>
      <c r="S248" s="43"/>
      <c r="T248" s="33"/>
    </row>
    <row r="249" spans="2:21" s="33" customFormat="1" ht="12" customHeight="1">
      <c r="B249" s="83" t="s">
        <v>23</v>
      </c>
      <c r="C249" s="86" t="s">
        <v>128</v>
      </c>
      <c r="D249" s="22">
        <v>1407</v>
      </c>
      <c r="E249" s="23">
        <v>101.6</v>
      </c>
      <c r="F249" s="109">
        <v>17631</v>
      </c>
      <c r="G249" s="24">
        <f>F249/25</f>
        <v>705.24</v>
      </c>
      <c r="H249" s="107">
        <v>98.7</v>
      </c>
      <c r="I249" s="24">
        <v>10457</v>
      </c>
      <c r="J249" s="25">
        <f>I249/24.5</f>
        <v>426.81632653061223</v>
      </c>
      <c r="K249" s="23">
        <v>99.9</v>
      </c>
      <c r="L249" s="24">
        <v>9632</v>
      </c>
      <c r="M249" s="25">
        <f>L249/25.5</f>
        <v>377.72549019607845</v>
      </c>
      <c r="N249" s="23">
        <v>99.8</v>
      </c>
      <c r="O249" s="24">
        <v>24289</v>
      </c>
      <c r="P249" s="25">
        <f>O249/25</f>
        <v>971.56</v>
      </c>
      <c r="Q249" s="26">
        <v>99.3</v>
      </c>
      <c r="R249" s="34"/>
      <c r="S249" s="43"/>
    </row>
    <row r="250" spans="2:21" ht="12" customHeight="1">
      <c r="B250" s="81" t="s">
        <v>24</v>
      </c>
      <c r="C250" s="82" t="s">
        <v>84</v>
      </c>
      <c r="D250" s="11">
        <v>1398</v>
      </c>
      <c r="E250" s="12">
        <v>99.4</v>
      </c>
      <c r="F250" s="71">
        <v>17620</v>
      </c>
      <c r="G250" s="13">
        <f t="shared" ref="G250:G251" si="68">F250/25</f>
        <v>704.8</v>
      </c>
      <c r="H250" s="12">
        <v>98.8</v>
      </c>
      <c r="I250" s="13">
        <v>10433</v>
      </c>
      <c r="J250" s="17">
        <f t="shared" ref="J250:J260" si="69">I250/24.5</f>
        <v>425.83673469387753</v>
      </c>
      <c r="K250" s="12">
        <v>99.8</v>
      </c>
      <c r="L250" s="13">
        <v>9642</v>
      </c>
      <c r="M250" s="17">
        <f t="shared" ref="M250:M260" si="70">L250/25.5</f>
        <v>378.11764705882354</v>
      </c>
      <c r="N250" s="12">
        <v>100.1</v>
      </c>
      <c r="O250" s="13">
        <v>24017</v>
      </c>
      <c r="P250" s="17">
        <f t="shared" ref="P250" si="71">O250/25</f>
        <v>960.68</v>
      </c>
      <c r="Q250" s="15">
        <v>98.2</v>
      </c>
      <c r="R250" s="41"/>
      <c r="S250" s="41"/>
      <c r="T250" s="41"/>
      <c r="U250" s="41"/>
    </row>
    <row r="251" spans="2:21" ht="12" customHeight="1">
      <c r="B251" s="81" t="s">
        <v>30</v>
      </c>
      <c r="C251" s="82" t="s">
        <v>162</v>
      </c>
      <c r="D251" s="11">
        <v>1390</v>
      </c>
      <c r="E251" s="131">
        <v>98.8</v>
      </c>
      <c r="F251" s="13">
        <v>17598</v>
      </c>
      <c r="G251" s="13">
        <f t="shared" si="68"/>
        <v>703.92</v>
      </c>
      <c r="H251" s="12">
        <v>98.7</v>
      </c>
      <c r="I251" s="13">
        <v>10433</v>
      </c>
      <c r="J251" s="17">
        <f t="shared" si="69"/>
        <v>425.83673469387753</v>
      </c>
      <c r="K251" s="12">
        <v>99.8</v>
      </c>
      <c r="L251" s="13">
        <v>9642</v>
      </c>
      <c r="M251" s="17">
        <f t="shared" si="70"/>
        <v>378.11764705882354</v>
      </c>
      <c r="N251" s="12">
        <v>100.1</v>
      </c>
      <c r="O251" s="13">
        <v>24017</v>
      </c>
      <c r="P251" s="17">
        <f>O251/25</f>
        <v>960.68</v>
      </c>
      <c r="Q251" s="15">
        <v>98.2</v>
      </c>
      <c r="R251" s="34"/>
      <c r="S251" s="43"/>
      <c r="T251" s="33"/>
    </row>
    <row r="252" spans="2:21" ht="12" customHeight="1">
      <c r="B252" s="81" t="s">
        <v>26</v>
      </c>
      <c r="C252" s="82" t="s">
        <v>78</v>
      </c>
      <c r="D252" s="11">
        <v>1387</v>
      </c>
      <c r="E252" s="12">
        <v>98.6</v>
      </c>
      <c r="F252" s="13">
        <v>17597</v>
      </c>
      <c r="G252" s="13">
        <f>F252/25</f>
        <v>703.88</v>
      </c>
      <c r="H252" s="12">
        <v>99.2</v>
      </c>
      <c r="I252" s="13">
        <v>10433</v>
      </c>
      <c r="J252" s="17">
        <f t="shared" si="69"/>
        <v>425.83673469387753</v>
      </c>
      <c r="K252" s="12">
        <v>99.8</v>
      </c>
      <c r="L252" s="13">
        <v>9642</v>
      </c>
      <c r="M252" s="17">
        <f t="shared" si="70"/>
        <v>378.11764705882354</v>
      </c>
      <c r="N252" s="12">
        <v>100.1</v>
      </c>
      <c r="O252" s="13">
        <v>24017</v>
      </c>
      <c r="P252" s="17">
        <f t="shared" ref="P252:P260" si="72">O252/25</f>
        <v>960.68</v>
      </c>
      <c r="Q252" s="108">
        <v>98.4</v>
      </c>
      <c r="R252" s="34"/>
      <c r="S252" s="43"/>
      <c r="T252" s="33"/>
    </row>
    <row r="253" spans="2:21" ht="12" customHeight="1">
      <c r="B253" s="81" t="s">
        <v>32</v>
      </c>
      <c r="C253" s="82" t="s">
        <v>11</v>
      </c>
      <c r="D253" s="11">
        <v>1387</v>
      </c>
      <c r="E253" s="12">
        <v>98.6</v>
      </c>
      <c r="F253" s="13">
        <v>17597</v>
      </c>
      <c r="G253" s="13">
        <f t="shared" ref="G253:G255" si="73">F253/25</f>
        <v>703.88</v>
      </c>
      <c r="H253" s="12">
        <v>99.2</v>
      </c>
      <c r="I253" s="13">
        <v>10433</v>
      </c>
      <c r="J253" s="17">
        <f t="shared" si="69"/>
        <v>425.83673469387753</v>
      </c>
      <c r="K253" s="12">
        <v>99.8</v>
      </c>
      <c r="L253" s="13">
        <v>9642</v>
      </c>
      <c r="M253" s="17">
        <f t="shared" si="70"/>
        <v>378.11764705882354</v>
      </c>
      <c r="N253" s="12">
        <v>100.1</v>
      </c>
      <c r="O253" s="13">
        <v>24017</v>
      </c>
      <c r="P253" s="17">
        <f t="shared" si="72"/>
        <v>960.68</v>
      </c>
      <c r="Q253" s="108">
        <v>98.4</v>
      </c>
      <c r="R253" s="34"/>
      <c r="S253" s="43"/>
      <c r="T253" s="33"/>
    </row>
    <row r="254" spans="2:21" ht="12" customHeight="1">
      <c r="B254" s="81" t="s">
        <v>12</v>
      </c>
      <c r="C254" s="82" t="s">
        <v>12</v>
      </c>
      <c r="D254" s="11">
        <v>1387</v>
      </c>
      <c r="E254" s="12">
        <v>98.6</v>
      </c>
      <c r="F254" s="13">
        <v>17597</v>
      </c>
      <c r="G254" s="13">
        <f t="shared" si="73"/>
        <v>703.88</v>
      </c>
      <c r="H254" s="12">
        <v>99.2</v>
      </c>
      <c r="I254" s="13">
        <v>10433</v>
      </c>
      <c r="J254" s="17">
        <f t="shared" si="69"/>
        <v>425.83673469387753</v>
      </c>
      <c r="K254" s="12">
        <v>99.8</v>
      </c>
      <c r="L254" s="13">
        <v>9642</v>
      </c>
      <c r="M254" s="17">
        <f t="shared" si="70"/>
        <v>378.11764705882354</v>
      </c>
      <c r="N254" s="12">
        <v>100.1</v>
      </c>
      <c r="O254" s="13">
        <v>24017</v>
      </c>
      <c r="P254" s="17">
        <f t="shared" si="72"/>
        <v>960.68</v>
      </c>
      <c r="Q254" s="108">
        <v>98.4</v>
      </c>
      <c r="R254" s="34"/>
      <c r="S254" s="43"/>
      <c r="T254" s="33"/>
    </row>
    <row r="255" spans="2:21" ht="12" customHeight="1">
      <c r="B255" s="81" t="s">
        <v>13</v>
      </c>
      <c r="C255" s="82" t="s">
        <v>13</v>
      </c>
      <c r="D255" s="11">
        <v>1387</v>
      </c>
      <c r="E255" s="12">
        <v>98.6</v>
      </c>
      <c r="F255" s="13">
        <v>17597</v>
      </c>
      <c r="G255" s="13">
        <f t="shared" si="73"/>
        <v>703.88</v>
      </c>
      <c r="H255" s="12">
        <v>99.6</v>
      </c>
      <c r="I255" s="13">
        <v>10433</v>
      </c>
      <c r="J255" s="17">
        <f t="shared" si="69"/>
        <v>425.83673469387753</v>
      </c>
      <c r="K255" s="12">
        <v>99.8</v>
      </c>
      <c r="L255" s="13">
        <v>9642</v>
      </c>
      <c r="M255" s="17">
        <f t="shared" si="70"/>
        <v>378.11764705882354</v>
      </c>
      <c r="N255" s="12">
        <v>100.1</v>
      </c>
      <c r="O255" s="13">
        <v>24017</v>
      </c>
      <c r="P255" s="17">
        <f t="shared" si="72"/>
        <v>960.68</v>
      </c>
      <c r="Q255" s="108">
        <v>98.4</v>
      </c>
      <c r="R255" s="34"/>
      <c r="S255" s="43"/>
      <c r="T255" s="33"/>
    </row>
    <row r="256" spans="2:21" ht="12" customHeight="1">
      <c r="B256" s="81" t="s">
        <v>8</v>
      </c>
      <c r="C256" s="82" t="s">
        <v>8</v>
      </c>
      <c r="D256" s="11">
        <v>1387</v>
      </c>
      <c r="E256" s="12">
        <v>98.6</v>
      </c>
      <c r="F256" s="13">
        <v>17597</v>
      </c>
      <c r="G256" s="13">
        <f>F256/25</f>
        <v>703.88</v>
      </c>
      <c r="H256" s="131">
        <v>99.7</v>
      </c>
      <c r="I256" s="13">
        <v>10433</v>
      </c>
      <c r="J256" s="17">
        <f t="shared" si="69"/>
        <v>425.83673469387753</v>
      </c>
      <c r="K256" s="12">
        <v>99.8</v>
      </c>
      <c r="L256" s="13">
        <v>9642</v>
      </c>
      <c r="M256" s="17">
        <f t="shared" si="70"/>
        <v>378.11764705882354</v>
      </c>
      <c r="N256" s="12">
        <v>100.1</v>
      </c>
      <c r="O256" s="13">
        <v>24017</v>
      </c>
      <c r="P256" s="17">
        <f t="shared" si="72"/>
        <v>960.68</v>
      </c>
      <c r="Q256" s="108">
        <v>98.4</v>
      </c>
      <c r="R256" s="34"/>
      <c r="S256" s="43"/>
      <c r="T256" s="33"/>
    </row>
    <row r="257" spans="2:21" ht="12" customHeight="1">
      <c r="B257" s="81" t="s">
        <v>9</v>
      </c>
      <c r="C257" s="82" t="s">
        <v>9</v>
      </c>
      <c r="D257" s="11">
        <v>1387</v>
      </c>
      <c r="E257" s="12">
        <v>98.6</v>
      </c>
      <c r="F257" s="13">
        <v>17597</v>
      </c>
      <c r="G257" s="13">
        <f t="shared" ref="G257" si="74">F257/25</f>
        <v>703.88</v>
      </c>
      <c r="H257" s="12">
        <v>99.8</v>
      </c>
      <c r="I257" s="13">
        <v>10433</v>
      </c>
      <c r="J257" s="17">
        <f t="shared" si="69"/>
        <v>425.83673469387753</v>
      </c>
      <c r="K257" s="12">
        <v>99.8</v>
      </c>
      <c r="L257" s="13">
        <v>9642</v>
      </c>
      <c r="M257" s="17">
        <f t="shared" si="70"/>
        <v>378.11764705882354</v>
      </c>
      <c r="N257" s="12">
        <v>100.1</v>
      </c>
      <c r="O257" s="13">
        <v>24017</v>
      </c>
      <c r="P257" s="17">
        <f t="shared" si="72"/>
        <v>960.68</v>
      </c>
      <c r="Q257" s="108">
        <v>98.4</v>
      </c>
      <c r="R257" s="45"/>
      <c r="S257" s="43"/>
      <c r="T257" s="33"/>
    </row>
    <row r="258" spans="2:21" ht="12" customHeight="1">
      <c r="B258" s="81" t="s">
        <v>10</v>
      </c>
      <c r="C258" s="82" t="s">
        <v>10</v>
      </c>
      <c r="D258" s="11">
        <v>1386</v>
      </c>
      <c r="E258" s="131">
        <v>98.5</v>
      </c>
      <c r="F258" s="13">
        <v>17593</v>
      </c>
      <c r="G258" s="13">
        <f>F258/25</f>
        <v>703.72</v>
      </c>
      <c r="H258" s="12">
        <v>99.8</v>
      </c>
      <c r="I258" s="13">
        <v>10433</v>
      </c>
      <c r="J258" s="17">
        <f t="shared" si="69"/>
        <v>425.83673469387753</v>
      </c>
      <c r="K258" s="12">
        <v>99.8</v>
      </c>
      <c r="L258" s="13">
        <v>9642</v>
      </c>
      <c r="M258" s="17">
        <f t="shared" si="70"/>
        <v>378.11764705882354</v>
      </c>
      <c r="N258" s="131">
        <v>100.1</v>
      </c>
      <c r="O258" s="13">
        <v>24015</v>
      </c>
      <c r="P258" s="17">
        <f t="shared" si="72"/>
        <v>960.6</v>
      </c>
      <c r="Q258" s="132">
        <v>98.8</v>
      </c>
      <c r="R258" s="45"/>
      <c r="S258" s="43"/>
      <c r="T258" s="33"/>
    </row>
    <row r="259" spans="2:21" ht="12" customHeight="1">
      <c r="B259" s="81" t="s">
        <v>168</v>
      </c>
      <c r="C259" s="82" t="s">
        <v>169</v>
      </c>
      <c r="D259" s="11">
        <v>1386</v>
      </c>
      <c r="E259" s="131">
        <v>98.5</v>
      </c>
      <c r="F259" s="13">
        <v>17593</v>
      </c>
      <c r="G259" s="13">
        <f>F259/25</f>
        <v>703.72</v>
      </c>
      <c r="H259" s="12">
        <v>99.8</v>
      </c>
      <c r="I259" s="13">
        <v>10433</v>
      </c>
      <c r="J259" s="17">
        <f t="shared" si="69"/>
        <v>425.83673469387753</v>
      </c>
      <c r="K259" s="12">
        <v>99.8</v>
      </c>
      <c r="L259" s="13">
        <v>9642</v>
      </c>
      <c r="M259" s="17">
        <f t="shared" si="70"/>
        <v>378.11764705882354</v>
      </c>
      <c r="N259" s="131">
        <v>100.1</v>
      </c>
      <c r="O259" s="13">
        <v>24015</v>
      </c>
      <c r="P259" s="17">
        <f t="shared" si="72"/>
        <v>960.6</v>
      </c>
      <c r="Q259" s="132">
        <v>98.9</v>
      </c>
      <c r="R259" s="34"/>
      <c r="S259" s="43"/>
      <c r="T259" s="33"/>
    </row>
    <row r="260" spans="2:21" ht="12" customHeight="1">
      <c r="B260" s="81" t="s">
        <v>22</v>
      </c>
      <c r="C260" s="82" t="s">
        <v>92</v>
      </c>
      <c r="D260" s="11">
        <v>1386</v>
      </c>
      <c r="E260" s="131">
        <v>98.5</v>
      </c>
      <c r="F260" s="13">
        <v>17593</v>
      </c>
      <c r="G260" s="13">
        <f>F260/25</f>
        <v>703.72</v>
      </c>
      <c r="H260" s="12">
        <v>99.8</v>
      </c>
      <c r="I260" s="13">
        <v>10507</v>
      </c>
      <c r="J260" s="17">
        <f t="shared" si="69"/>
        <v>428.85714285714283</v>
      </c>
      <c r="K260" s="12">
        <v>100.5</v>
      </c>
      <c r="L260" s="13">
        <v>9770</v>
      </c>
      <c r="M260" s="17">
        <f t="shared" si="70"/>
        <v>383.13725490196077</v>
      </c>
      <c r="N260" s="131">
        <v>101.4</v>
      </c>
      <c r="O260" s="13">
        <v>24015</v>
      </c>
      <c r="P260" s="17">
        <f t="shared" si="72"/>
        <v>960.6</v>
      </c>
      <c r="Q260" s="132">
        <v>98.9</v>
      </c>
      <c r="R260" s="34"/>
      <c r="S260" s="43"/>
      <c r="T260" s="33"/>
    </row>
    <row r="261" spans="2:21" s="33" customFormat="1" ht="12" customHeight="1">
      <c r="B261" s="83" t="s">
        <v>23</v>
      </c>
      <c r="C261" s="86" t="s">
        <v>128</v>
      </c>
      <c r="D261" s="22">
        <v>1386</v>
      </c>
      <c r="E261" s="23">
        <v>98.5</v>
      </c>
      <c r="F261" s="109">
        <v>17593</v>
      </c>
      <c r="G261" s="24">
        <f>F261/25</f>
        <v>703.72</v>
      </c>
      <c r="H261" s="107">
        <v>99.8</v>
      </c>
      <c r="I261" s="24">
        <v>10507</v>
      </c>
      <c r="J261" s="25">
        <f>I261/24.5</f>
        <v>428.85714285714283</v>
      </c>
      <c r="K261" s="23">
        <v>100.5</v>
      </c>
      <c r="L261" s="24">
        <v>9770</v>
      </c>
      <c r="M261" s="25">
        <f>L261/25.5</f>
        <v>383.13725490196077</v>
      </c>
      <c r="N261" s="23">
        <v>101.4</v>
      </c>
      <c r="O261" s="24">
        <v>24015</v>
      </c>
      <c r="P261" s="25">
        <f>O261/25</f>
        <v>960.6</v>
      </c>
      <c r="Q261" s="26">
        <v>98.9</v>
      </c>
      <c r="R261" s="34"/>
      <c r="S261" s="43"/>
    </row>
    <row r="262" spans="2:21" ht="12" customHeight="1">
      <c r="B262" s="81" t="s">
        <v>24</v>
      </c>
      <c r="C262" s="82" t="s">
        <v>84</v>
      </c>
      <c r="D262" s="11">
        <v>1374</v>
      </c>
      <c r="E262" s="12">
        <v>98.3</v>
      </c>
      <c r="F262" s="71">
        <v>17584</v>
      </c>
      <c r="G262" s="13">
        <f t="shared" ref="G262:G263" si="75">F262/25</f>
        <v>703.36</v>
      </c>
      <c r="H262" s="12">
        <v>99.8</v>
      </c>
      <c r="I262" s="13">
        <v>10550</v>
      </c>
      <c r="J262" s="17">
        <f t="shared" ref="J262:J272" si="76">I262/24.5</f>
        <v>430.61224489795916</v>
      </c>
      <c r="K262" s="12">
        <v>101.1</v>
      </c>
      <c r="L262" s="13">
        <v>9828</v>
      </c>
      <c r="M262" s="17">
        <f t="shared" ref="M262:M272" si="77">L262/25.5</f>
        <v>385.41176470588238</v>
      </c>
      <c r="N262" s="12">
        <v>101.9</v>
      </c>
      <c r="O262" s="13">
        <v>24032</v>
      </c>
      <c r="P262" s="17">
        <f t="shared" ref="P262" si="78">O262/25</f>
        <v>961.28</v>
      </c>
      <c r="Q262" s="15">
        <v>100.1</v>
      </c>
      <c r="R262" s="41"/>
      <c r="S262" s="41"/>
      <c r="T262" s="41"/>
      <c r="U262" s="41"/>
    </row>
    <row r="263" spans="2:21" ht="12" customHeight="1">
      <c r="B263" s="81" t="s">
        <v>30</v>
      </c>
      <c r="C263" s="82" t="s">
        <v>25</v>
      </c>
      <c r="D263" s="11">
        <v>1374</v>
      </c>
      <c r="E263" s="131">
        <v>98.8</v>
      </c>
      <c r="F263" s="13">
        <v>17584</v>
      </c>
      <c r="G263" s="13">
        <f t="shared" si="75"/>
        <v>703.36</v>
      </c>
      <c r="H263" s="12">
        <v>99.9</v>
      </c>
      <c r="I263" s="13">
        <v>10569</v>
      </c>
      <c r="J263" s="17">
        <f t="shared" si="76"/>
        <v>431.38775510204084</v>
      </c>
      <c r="K263" s="12">
        <v>101.3</v>
      </c>
      <c r="L263" s="13">
        <v>9845</v>
      </c>
      <c r="M263" s="17">
        <f t="shared" si="77"/>
        <v>386.07843137254901</v>
      </c>
      <c r="N263" s="12">
        <v>102.1</v>
      </c>
      <c r="O263" s="13">
        <v>24032</v>
      </c>
      <c r="P263" s="17">
        <f>O263/25</f>
        <v>961.28</v>
      </c>
      <c r="Q263" s="15">
        <v>100.1</v>
      </c>
      <c r="R263" s="34"/>
      <c r="S263" s="43"/>
      <c r="T263" s="33"/>
    </row>
    <row r="264" spans="2:21" ht="12" customHeight="1">
      <c r="B264" s="81" t="s">
        <v>26</v>
      </c>
      <c r="C264" s="82" t="s">
        <v>78</v>
      </c>
      <c r="D264" s="11">
        <v>1374</v>
      </c>
      <c r="E264" s="12">
        <v>99.1</v>
      </c>
      <c r="F264" s="13">
        <v>17582</v>
      </c>
      <c r="G264" s="13">
        <f>F264/25</f>
        <v>703.28</v>
      </c>
      <c r="H264" s="12">
        <v>99.9</v>
      </c>
      <c r="I264" s="13">
        <v>10571</v>
      </c>
      <c r="J264" s="17">
        <f t="shared" si="76"/>
        <v>431.46938775510205</v>
      </c>
      <c r="K264" s="12">
        <v>101.3</v>
      </c>
      <c r="L264" s="13">
        <v>9858</v>
      </c>
      <c r="M264" s="17">
        <f t="shared" si="77"/>
        <v>386.58823529411762</v>
      </c>
      <c r="N264" s="12">
        <v>102.2</v>
      </c>
      <c r="O264" s="13">
        <v>24032</v>
      </c>
      <c r="P264" s="17">
        <f t="shared" ref="P264:P272" si="79">O264/25</f>
        <v>961.28</v>
      </c>
      <c r="Q264" s="108">
        <v>100.1</v>
      </c>
      <c r="R264" s="34"/>
      <c r="S264" s="43"/>
      <c r="T264" s="33"/>
    </row>
    <row r="265" spans="2:21" ht="12" customHeight="1">
      <c r="B265" s="81" t="s">
        <v>32</v>
      </c>
      <c r="C265" s="82" t="s">
        <v>11</v>
      </c>
      <c r="D265" s="11">
        <v>1374</v>
      </c>
      <c r="E265" s="12">
        <v>99.1</v>
      </c>
      <c r="F265" s="13">
        <v>17580</v>
      </c>
      <c r="G265" s="13">
        <f t="shared" ref="G265:G267" si="80">F265/25</f>
        <v>703.2</v>
      </c>
      <c r="H265" s="12">
        <v>99.9</v>
      </c>
      <c r="I265" s="13">
        <v>10605</v>
      </c>
      <c r="J265" s="17">
        <f t="shared" si="76"/>
        <v>432.85714285714283</v>
      </c>
      <c r="K265" s="12">
        <v>101.6</v>
      </c>
      <c r="L265" s="13">
        <v>9894</v>
      </c>
      <c r="M265" s="17">
        <f t="shared" si="77"/>
        <v>388</v>
      </c>
      <c r="N265" s="12">
        <v>102.6</v>
      </c>
      <c r="O265" s="13">
        <v>24032</v>
      </c>
      <c r="P265" s="17">
        <f t="shared" si="79"/>
        <v>961.28</v>
      </c>
      <c r="Q265" s="108">
        <v>100.1</v>
      </c>
      <c r="R265" s="34"/>
      <c r="S265" s="43"/>
      <c r="T265" s="33"/>
    </row>
    <row r="266" spans="2:21" ht="12" customHeight="1">
      <c r="B266" s="81" t="s">
        <v>12</v>
      </c>
      <c r="C266" s="82" t="s">
        <v>12</v>
      </c>
      <c r="D266" s="11">
        <v>1371</v>
      </c>
      <c r="E266" s="12">
        <v>98.8</v>
      </c>
      <c r="F266" s="13">
        <v>17580</v>
      </c>
      <c r="G266" s="13">
        <f t="shared" si="80"/>
        <v>703.2</v>
      </c>
      <c r="H266" s="12">
        <v>99.9</v>
      </c>
      <c r="I266" s="13">
        <v>10696</v>
      </c>
      <c r="J266" s="17">
        <f t="shared" si="76"/>
        <v>436.57142857142856</v>
      </c>
      <c r="K266" s="12">
        <v>102.5</v>
      </c>
      <c r="L266" s="13">
        <v>10001</v>
      </c>
      <c r="M266" s="17">
        <f t="shared" si="77"/>
        <v>392.19607843137254</v>
      </c>
      <c r="N266" s="12">
        <v>103.7</v>
      </c>
      <c r="O266" s="13">
        <v>24032</v>
      </c>
      <c r="P266" s="17">
        <f t="shared" si="79"/>
        <v>961.28</v>
      </c>
      <c r="Q266" s="108">
        <v>100.1</v>
      </c>
      <c r="R266" s="34"/>
      <c r="S266" s="43"/>
      <c r="T266" s="33"/>
    </row>
    <row r="267" spans="2:21" ht="12" customHeight="1">
      <c r="B267" s="81" t="s">
        <v>13</v>
      </c>
      <c r="C267" s="82" t="s">
        <v>13</v>
      </c>
      <c r="D267" s="11">
        <v>1371</v>
      </c>
      <c r="E267" s="12">
        <v>98.8</v>
      </c>
      <c r="F267" s="13">
        <v>17580</v>
      </c>
      <c r="G267" s="13">
        <f t="shared" si="80"/>
        <v>703.2</v>
      </c>
      <c r="H267" s="12">
        <v>99.9</v>
      </c>
      <c r="I267" s="13">
        <v>10701</v>
      </c>
      <c r="J267" s="17">
        <f t="shared" si="76"/>
        <v>436.77551020408163</v>
      </c>
      <c r="K267" s="12">
        <v>102.6</v>
      </c>
      <c r="L267" s="13">
        <v>10001</v>
      </c>
      <c r="M267" s="17">
        <f t="shared" si="77"/>
        <v>392.19607843137254</v>
      </c>
      <c r="N267" s="12">
        <v>103.7</v>
      </c>
      <c r="O267" s="13">
        <v>24032</v>
      </c>
      <c r="P267" s="17">
        <f t="shared" si="79"/>
        <v>961.28</v>
      </c>
      <c r="Q267" s="108">
        <v>100.1</v>
      </c>
      <c r="R267" s="34"/>
      <c r="S267" s="43"/>
      <c r="T267" s="33"/>
    </row>
    <row r="268" spans="2:21" ht="12" customHeight="1">
      <c r="B268" s="81" t="s">
        <v>8</v>
      </c>
      <c r="C268" s="82" t="s">
        <v>8</v>
      </c>
      <c r="D268" s="11">
        <v>1371</v>
      </c>
      <c r="E268" s="12">
        <v>98.8</v>
      </c>
      <c r="F268" s="13">
        <v>17580</v>
      </c>
      <c r="G268" s="13">
        <f>F268/25</f>
        <v>703.2</v>
      </c>
      <c r="H268" s="12">
        <v>99.9</v>
      </c>
      <c r="I268" s="13">
        <v>10701</v>
      </c>
      <c r="J268" s="17">
        <f t="shared" si="76"/>
        <v>436.77551020408163</v>
      </c>
      <c r="K268" s="12">
        <v>102.6</v>
      </c>
      <c r="L268" s="13">
        <v>10001</v>
      </c>
      <c r="M268" s="17">
        <f t="shared" si="77"/>
        <v>392.19607843137254</v>
      </c>
      <c r="N268" s="12">
        <v>103.7</v>
      </c>
      <c r="O268" s="13">
        <v>24032</v>
      </c>
      <c r="P268" s="17">
        <f t="shared" si="79"/>
        <v>961.28</v>
      </c>
      <c r="Q268" s="108">
        <v>100.1</v>
      </c>
      <c r="R268" s="34"/>
      <c r="S268" s="43"/>
      <c r="T268" s="33"/>
    </row>
    <row r="269" spans="2:21" ht="12" customHeight="1">
      <c r="B269" s="81" t="s">
        <v>9</v>
      </c>
      <c r="C269" s="82" t="s">
        <v>9</v>
      </c>
      <c r="D269" s="11">
        <v>1371</v>
      </c>
      <c r="E269" s="12">
        <v>98.8</v>
      </c>
      <c r="F269" s="13">
        <v>17580</v>
      </c>
      <c r="G269" s="13">
        <f t="shared" ref="G269" si="81">F269/25</f>
        <v>703.2</v>
      </c>
      <c r="H269" s="12">
        <v>99.9</v>
      </c>
      <c r="I269" s="13">
        <v>10701</v>
      </c>
      <c r="J269" s="17">
        <f t="shared" si="76"/>
        <v>436.77551020408163</v>
      </c>
      <c r="K269" s="12">
        <v>102.6</v>
      </c>
      <c r="L269" s="13">
        <v>10001</v>
      </c>
      <c r="M269" s="17">
        <f t="shared" si="77"/>
        <v>392.19607843137254</v>
      </c>
      <c r="N269" s="12">
        <v>103.7</v>
      </c>
      <c r="O269" s="13">
        <v>24032</v>
      </c>
      <c r="P269" s="17">
        <f t="shared" si="79"/>
        <v>961.28</v>
      </c>
      <c r="Q269" s="108">
        <v>100.1</v>
      </c>
      <c r="R269" s="45"/>
      <c r="S269" s="43"/>
      <c r="T269" s="33"/>
    </row>
    <row r="270" spans="2:21" ht="12" customHeight="1">
      <c r="B270" s="81" t="s">
        <v>10</v>
      </c>
      <c r="C270" s="82" t="s">
        <v>10</v>
      </c>
      <c r="D270" s="11">
        <v>1371</v>
      </c>
      <c r="E270" s="131">
        <v>98.9</v>
      </c>
      <c r="F270" s="13">
        <v>17580</v>
      </c>
      <c r="G270" s="13">
        <f>F270/25</f>
        <v>703.2</v>
      </c>
      <c r="H270" s="12">
        <v>99.9</v>
      </c>
      <c r="I270" s="13">
        <v>10701</v>
      </c>
      <c r="J270" s="17">
        <f t="shared" si="76"/>
        <v>436.77551020408163</v>
      </c>
      <c r="K270" s="12">
        <v>102.6</v>
      </c>
      <c r="L270" s="13">
        <v>10001</v>
      </c>
      <c r="M270" s="17">
        <f t="shared" si="77"/>
        <v>392.19607843137254</v>
      </c>
      <c r="N270" s="12">
        <v>103.7</v>
      </c>
      <c r="O270" s="13">
        <v>24032</v>
      </c>
      <c r="P270" s="17">
        <f t="shared" si="79"/>
        <v>961.28</v>
      </c>
      <c r="Q270" s="108">
        <v>100.1</v>
      </c>
      <c r="R270" s="45"/>
      <c r="S270" s="43"/>
      <c r="T270" s="33"/>
    </row>
    <row r="271" spans="2:21" ht="12" customHeight="1">
      <c r="B271" s="81" t="s">
        <v>170</v>
      </c>
      <c r="C271" s="82" t="s">
        <v>171</v>
      </c>
      <c r="D271" s="11">
        <v>1371</v>
      </c>
      <c r="E271" s="131">
        <v>98.9</v>
      </c>
      <c r="F271" s="13">
        <v>17580</v>
      </c>
      <c r="G271" s="13">
        <f>F271/25</f>
        <v>703.2</v>
      </c>
      <c r="H271" s="12">
        <v>99.9</v>
      </c>
      <c r="I271" s="13">
        <v>10701</v>
      </c>
      <c r="J271" s="17">
        <f t="shared" si="76"/>
        <v>436.77551020408163</v>
      </c>
      <c r="K271" s="12">
        <v>102.6</v>
      </c>
      <c r="L271" s="13">
        <v>10001</v>
      </c>
      <c r="M271" s="17">
        <f t="shared" si="77"/>
        <v>392.19607843137254</v>
      </c>
      <c r="N271" s="12">
        <v>103.7</v>
      </c>
      <c r="O271" s="13">
        <v>24032</v>
      </c>
      <c r="P271" s="17">
        <f t="shared" si="79"/>
        <v>961.28</v>
      </c>
      <c r="Q271" s="108">
        <v>100.1</v>
      </c>
      <c r="R271" s="34"/>
      <c r="S271" s="43"/>
      <c r="T271" s="33"/>
    </row>
    <row r="272" spans="2:21" ht="12" customHeight="1">
      <c r="B272" s="81" t="s">
        <v>22</v>
      </c>
      <c r="C272" s="82" t="s">
        <v>92</v>
      </c>
      <c r="D272" s="11">
        <v>1372</v>
      </c>
      <c r="E272" s="141">
        <v>99</v>
      </c>
      <c r="F272" s="13">
        <v>17576</v>
      </c>
      <c r="G272" s="13">
        <f>F272/25</f>
        <v>703.04</v>
      </c>
      <c r="H272" s="12">
        <v>99.9</v>
      </c>
      <c r="I272" s="13">
        <v>10804</v>
      </c>
      <c r="J272" s="17">
        <f t="shared" si="76"/>
        <v>440.9795918367347</v>
      </c>
      <c r="K272" s="12">
        <v>102.8</v>
      </c>
      <c r="L272" s="13">
        <v>10064</v>
      </c>
      <c r="M272" s="17">
        <f t="shared" si="77"/>
        <v>394.66666666666669</v>
      </c>
      <c r="N272" s="141">
        <v>103</v>
      </c>
      <c r="O272" s="13">
        <v>24032</v>
      </c>
      <c r="P272" s="17">
        <f t="shared" si="79"/>
        <v>961.28</v>
      </c>
      <c r="Q272" s="108">
        <v>100.1</v>
      </c>
      <c r="R272" s="34"/>
      <c r="S272" s="43"/>
      <c r="T272" s="33"/>
    </row>
    <row r="273" spans="2:21" s="33" customFormat="1" ht="12" customHeight="1">
      <c r="B273" s="81" t="s">
        <v>23</v>
      </c>
      <c r="C273" s="82" t="s">
        <v>128</v>
      </c>
      <c r="D273" s="11">
        <v>1372</v>
      </c>
      <c r="E273" s="146">
        <v>99</v>
      </c>
      <c r="F273" s="71">
        <v>17571</v>
      </c>
      <c r="G273" s="13">
        <f>F273/25</f>
        <v>702.84</v>
      </c>
      <c r="H273" s="12">
        <v>99.9</v>
      </c>
      <c r="I273" s="13">
        <v>10804</v>
      </c>
      <c r="J273" s="17">
        <f>I273/24.5</f>
        <v>440.9795918367347</v>
      </c>
      <c r="K273" s="12">
        <v>102.8</v>
      </c>
      <c r="L273" s="13">
        <v>10064</v>
      </c>
      <c r="M273" s="17">
        <f>L273/25.5</f>
        <v>394.66666666666669</v>
      </c>
      <c r="N273" s="145">
        <v>103</v>
      </c>
      <c r="O273" s="13">
        <v>24032</v>
      </c>
      <c r="P273" s="17">
        <f>O273/25</f>
        <v>961.28</v>
      </c>
      <c r="Q273" s="108">
        <v>100.1</v>
      </c>
      <c r="R273" s="34"/>
      <c r="S273" s="43"/>
    </row>
    <row r="274" spans="2:21" ht="12" customHeight="1">
      <c r="B274" s="84" t="s">
        <v>24</v>
      </c>
      <c r="C274" s="85" t="s">
        <v>84</v>
      </c>
      <c r="D274" s="27">
        <v>1483</v>
      </c>
      <c r="E274" s="18">
        <v>107.9</v>
      </c>
      <c r="F274" s="133">
        <v>19013</v>
      </c>
      <c r="G274" s="19">
        <f t="shared" ref="G274:G275" si="82">F274/25</f>
        <v>760.52</v>
      </c>
      <c r="H274" s="18">
        <v>108.1</v>
      </c>
      <c r="I274" s="19">
        <v>11196</v>
      </c>
      <c r="J274" s="20">
        <f t="shared" ref="J274:J284" si="83">I274/24.5</f>
        <v>456.9795918367347</v>
      </c>
      <c r="K274" s="18">
        <v>106.1</v>
      </c>
      <c r="L274" s="19">
        <v>10395</v>
      </c>
      <c r="M274" s="20">
        <f t="shared" ref="M274:M284" si="84">L274/25.5</f>
        <v>407.64705882352939</v>
      </c>
      <c r="N274" s="18">
        <v>105.8</v>
      </c>
      <c r="O274" s="19">
        <v>25593</v>
      </c>
      <c r="P274" s="20">
        <f t="shared" ref="P274" si="85">O274/25</f>
        <v>1023.72</v>
      </c>
      <c r="Q274" s="21">
        <v>106.5</v>
      </c>
      <c r="R274" s="41"/>
      <c r="S274" s="41"/>
      <c r="T274" s="41"/>
      <c r="U274" s="41"/>
    </row>
    <row r="275" spans="2:21" ht="12" customHeight="1">
      <c r="B275" s="81" t="s">
        <v>30</v>
      </c>
      <c r="C275" s="82" t="s">
        <v>25</v>
      </c>
      <c r="D275" s="11">
        <v>1504</v>
      </c>
      <c r="E275" s="131">
        <v>109.5</v>
      </c>
      <c r="F275" s="13">
        <v>19411</v>
      </c>
      <c r="G275" s="13">
        <f t="shared" si="82"/>
        <v>776.44</v>
      </c>
      <c r="H275" s="12">
        <v>110.4</v>
      </c>
      <c r="I275" s="13">
        <v>11821</v>
      </c>
      <c r="J275" s="17">
        <f t="shared" si="83"/>
        <v>482.48979591836735</v>
      </c>
      <c r="K275" s="12">
        <v>111.8</v>
      </c>
      <c r="L275" s="13">
        <v>11086</v>
      </c>
      <c r="M275" s="17">
        <f t="shared" si="84"/>
        <v>434.74509803921569</v>
      </c>
      <c r="N275" s="12">
        <v>112.6</v>
      </c>
      <c r="O275" s="13">
        <v>26231</v>
      </c>
      <c r="P275" s="17">
        <f>O275/25</f>
        <v>1049.24</v>
      </c>
      <c r="Q275" s="15">
        <v>109.2</v>
      </c>
      <c r="R275" s="34"/>
      <c r="S275" s="43"/>
      <c r="T275" s="33"/>
    </row>
    <row r="276" spans="2:21" ht="12" customHeight="1">
      <c r="B276" s="81" t="s">
        <v>26</v>
      </c>
      <c r="C276" s="82" t="s">
        <v>78</v>
      </c>
      <c r="D276" s="11">
        <v>1510</v>
      </c>
      <c r="E276" s="12">
        <v>109.9</v>
      </c>
      <c r="F276" s="13">
        <v>19439</v>
      </c>
      <c r="G276" s="13">
        <f>F276/25</f>
        <v>777.56</v>
      </c>
      <c r="H276" s="12">
        <v>110.6</v>
      </c>
      <c r="I276" s="13">
        <v>11923</v>
      </c>
      <c r="J276" s="17">
        <f t="shared" si="83"/>
        <v>486.65306122448982</v>
      </c>
      <c r="K276" s="12">
        <v>112.8</v>
      </c>
      <c r="L276" s="13">
        <v>11142</v>
      </c>
      <c r="M276" s="17">
        <f t="shared" si="84"/>
        <v>436.94117647058823</v>
      </c>
      <c r="N276" s="12">
        <v>113</v>
      </c>
      <c r="O276" s="13">
        <v>26579</v>
      </c>
      <c r="P276" s="17">
        <f t="shared" ref="P276:P284" si="86">O276/25</f>
        <v>1063.1600000000001</v>
      </c>
      <c r="Q276" s="108">
        <v>110.6</v>
      </c>
      <c r="R276" s="34"/>
      <c r="S276" s="43"/>
      <c r="T276" s="33"/>
    </row>
    <row r="277" spans="2:21" ht="12" customHeight="1">
      <c r="B277" s="81" t="s">
        <v>32</v>
      </c>
      <c r="C277" s="82" t="s">
        <v>11</v>
      </c>
      <c r="D277" s="11">
        <v>1512</v>
      </c>
      <c r="E277" s="12">
        <v>110</v>
      </c>
      <c r="F277" s="13">
        <v>19499</v>
      </c>
      <c r="G277" s="13">
        <f t="shared" ref="G277:G279" si="87">F277/25</f>
        <v>779.96</v>
      </c>
      <c r="H277" s="12">
        <v>110.9</v>
      </c>
      <c r="I277" s="13">
        <v>11926</v>
      </c>
      <c r="J277" s="17">
        <f t="shared" si="83"/>
        <v>486.77551020408163</v>
      </c>
      <c r="K277" s="12">
        <v>112.5</v>
      </c>
      <c r="L277" s="13">
        <v>11183</v>
      </c>
      <c r="M277" s="17">
        <f t="shared" si="84"/>
        <v>438.54901960784315</v>
      </c>
      <c r="N277" s="12">
        <v>113</v>
      </c>
      <c r="O277" s="13">
        <v>26578</v>
      </c>
      <c r="P277" s="17">
        <f t="shared" si="86"/>
        <v>1063.1199999999999</v>
      </c>
      <c r="Q277" s="108">
        <v>110.6</v>
      </c>
      <c r="R277" s="34"/>
      <c r="S277" s="43"/>
      <c r="T277" s="33"/>
    </row>
    <row r="278" spans="2:21" ht="12" customHeight="1">
      <c r="B278" s="81" t="s">
        <v>12</v>
      </c>
      <c r="C278" s="82" t="s">
        <v>12</v>
      </c>
      <c r="D278" s="11">
        <v>1522</v>
      </c>
      <c r="E278" s="12">
        <v>111</v>
      </c>
      <c r="F278" s="13">
        <v>19585</v>
      </c>
      <c r="G278" s="13">
        <f t="shared" si="87"/>
        <v>783.4</v>
      </c>
      <c r="H278" s="12">
        <v>111.4</v>
      </c>
      <c r="I278" s="13">
        <v>11940</v>
      </c>
      <c r="J278" s="17">
        <f t="shared" si="83"/>
        <v>487.34693877551018</v>
      </c>
      <c r="K278" s="12">
        <v>111.6</v>
      </c>
      <c r="L278" s="13">
        <v>11183</v>
      </c>
      <c r="M278" s="17">
        <f t="shared" si="84"/>
        <v>438.54901960784315</v>
      </c>
      <c r="N278" s="12">
        <v>111.8</v>
      </c>
      <c r="O278" s="13">
        <v>26577</v>
      </c>
      <c r="P278" s="17">
        <f t="shared" si="86"/>
        <v>1063.08</v>
      </c>
      <c r="Q278" s="108">
        <v>110.6</v>
      </c>
      <c r="R278" s="34"/>
      <c r="S278" s="43"/>
      <c r="T278" s="33"/>
    </row>
    <row r="279" spans="2:21" ht="12" customHeight="1">
      <c r="B279" s="81" t="s">
        <v>13</v>
      </c>
      <c r="C279" s="82" t="s">
        <v>13</v>
      </c>
      <c r="D279" s="11">
        <v>1522</v>
      </c>
      <c r="E279" s="12">
        <v>111</v>
      </c>
      <c r="F279" s="13">
        <v>19585</v>
      </c>
      <c r="G279" s="13">
        <f t="shared" si="87"/>
        <v>783.4</v>
      </c>
      <c r="H279" s="12">
        <v>111.4</v>
      </c>
      <c r="I279" s="13">
        <v>11969</v>
      </c>
      <c r="J279" s="17">
        <f t="shared" si="83"/>
        <v>488.53061224489795</v>
      </c>
      <c r="K279" s="12">
        <v>111.8</v>
      </c>
      <c r="L279" s="13">
        <v>11183</v>
      </c>
      <c r="M279" s="17">
        <f t="shared" si="84"/>
        <v>438.54901960784315</v>
      </c>
      <c r="N279" s="12">
        <v>111.8</v>
      </c>
      <c r="O279" s="13">
        <v>26577</v>
      </c>
      <c r="P279" s="17">
        <f t="shared" si="86"/>
        <v>1063.08</v>
      </c>
      <c r="Q279" s="108">
        <v>110.6</v>
      </c>
      <c r="R279" s="34"/>
      <c r="S279" s="43"/>
      <c r="T279" s="33"/>
    </row>
    <row r="280" spans="2:21" ht="12" customHeight="1">
      <c r="B280" s="81" t="s">
        <v>8</v>
      </c>
      <c r="C280" s="82" t="s">
        <v>8</v>
      </c>
      <c r="D280" s="11">
        <v>1522</v>
      </c>
      <c r="E280" s="12">
        <v>111</v>
      </c>
      <c r="F280" s="13">
        <v>19598</v>
      </c>
      <c r="G280" s="13">
        <f>F280/25</f>
        <v>783.92</v>
      </c>
      <c r="H280" s="12">
        <v>111.5</v>
      </c>
      <c r="I280" s="13">
        <v>11982</v>
      </c>
      <c r="J280" s="17">
        <f t="shared" si="83"/>
        <v>489.0612244897959</v>
      </c>
      <c r="K280" s="12">
        <v>112</v>
      </c>
      <c r="L280" s="13">
        <v>11183</v>
      </c>
      <c r="M280" s="17">
        <f t="shared" si="84"/>
        <v>438.54901960784315</v>
      </c>
      <c r="N280" s="12">
        <v>111.8</v>
      </c>
      <c r="O280" s="13">
        <v>26580</v>
      </c>
      <c r="P280" s="17">
        <f t="shared" si="86"/>
        <v>1063.2</v>
      </c>
      <c r="Q280" s="108">
        <v>110.6</v>
      </c>
      <c r="R280" s="34"/>
      <c r="S280" s="43"/>
      <c r="T280" s="33"/>
    </row>
    <row r="281" spans="2:21" ht="12" customHeight="1">
      <c r="B281" s="81" t="s">
        <v>9</v>
      </c>
      <c r="C281" s="82" t="s">
        <v>9</v>
      </c>
      <c r="D281" s="11">
        <v>1522</v>
      </c>
      <c r="E281" s="12">
        <v>111</v>
      </c>
      <c r="F281" s="13">
        <v>19602</v>
      </c>
      <c r="G281" s="13">
        <f t="shared" ref="G281" si="88">F281/25</f>
        <v>784.08</v>
      </c>
      <c r="H281" s="12">
        <v>111.5</v>
      </c>
      <c r="I281" s="13">
        <v>12011</v>
      </c>
      <c r="J281" s="17">
        <f t="shared" si="83"/>
        <v>490.24489795918367</v>
      </c>
      <c r="K281" s="12">
        <v>112.2</v>
      </c>
      <c r="L281" s="13">
        <v>11215</v>
      </c>
      <c r="M281" s="17">
        <f t="shared" si="84"/>
        <v>439.80392156862746</v>
      </c>
      <c r="N281" s="12">
        <v>112.1</v>
      </c>
      <c r="O281" s="13">
        <v>26580</v>
      </c>
      <c r="P281" s="17">
        <f t="shared" si="86"/>
        <v>1063.2</v>
      </c>
      <c r="Q281" s="108">
        <v>110.6</v>
      </c>
      <c r="R281" s="45"/>
      <c r="S281" s="43"/>
      <c r="T281" s="33"/>
    </row>
    <row r="282" spans="2:21" ht="12" customHeight="1">
      <c r="B282" s="81" t="s">
        <v>10</v>
      </c>
      <c r="C282" s="82" t="s">
        <v>10</v>
      </c>
      <c r="D282" s="11">
        <v>1550</v>
      </c>
      <c r="E282" s="131">
        <v>113.1</v>
      </c>
      <c r="F282" s="13">
        <v>19602</v>
      </c>
      <c r="G282" s="13">
        <f>F282/25</f>
        <v>784.08</v>
      </c>
      <c r="H282" s="12">
        <v>111.5</v>
      </c>
      <c r="I282" s="13">
        <v>12010</v>
      </c>
      <c r="J282" s="17">
        <f t="shared" si="83"/>
        <v>490.20408163265307</v>
      </c>
      <c r="K282" s="12">
        <v>112.2</v>
      </c>
      <c r="L282" s="13">
        <v>11215</v>
      </c>
      <c r="M282" s="17">
        <f t="shared" si="84"/>
        <v>439.80392156862746</v>
      </c>
      <c r="N282" s="12">
        <v>112.1</v>
      </c>
      <c r="O282" s="13">
        <v>26576</v>
      </c>
      <c r="P282" s="17">
        <f t="shared" si="86"/>
        <v>1063.04</v>
      </c>
      <c r="Q282" s="108">
        <v>110.6</v>
      </c>
      <c r="R282" s="45"/>
      <c r="S282" s="43"/>
      <c r="T282" s="33"/>
    </row>
    <row r="283" spans="2:21" ht="12" customHeight="1">
      <c r="B283" s="81" t="s">
        <v>174</v>
      </c>
      <c r="C283" s="82" t="s">
        <v>175</v>
      </c>
      <c r="D283" s="11">
        <v>1590</v>
      </c>
      <c r="E283" s="12">
        <v>116</v>
      </c>
      <c r="F283" s="13">
        <v>19601</v>
      </c>
      <c r="G283" s="13">
        <f>F283/25</f>
        <v>784.04</v>
      </c>
      <c r="H283" s="12">
        <v>111.5</v>
      </c>
      <c r="I283" s="13">
        <v>12011</v>
      </c>
      <c r="J283" s="17">
        <f t="shared" si="83"/>
        <v>490.24489795918367</v>
      </c>
      <c r="K283" s="12">
        <v>112.2</v>
      </c>
      <c r="L283" s="13">
        <v>11215</v>
      </c>
      <c r="M283" s="17">
        <f t="shared" si="84"/>
        <v>439.80392156862746</v>
      </c>
      <c r="N283" s="12">
        <v>112.1</v>
      </c>
      <c r="O283" s="13">
        <v>26580</v>
      </c>
      <c r="P283" s="17">
        <f t="shared" si="86"/>
        <v>1063.2</v>
      </c>
      <c r="Q283" s="108">
        <v>110.6</v>
      </c>
      <c r="R283" s="34"/>
      <c r="S283" s="43"/>
      <c r="T283" s="33"/>
    </row>
    <row r="284" spans="2:21" ht="12" customHeight="1">
      <c r="B284" s="81" t="s">
        <v>22</v>
      </c>
      <c r="C284" s="82" t="s">
        <v>92</v>
      </c>
      <c r="D284" s="11">
        <v>1593</v>
      </c>
      <c r="E284" s="141">
        <v>116.1</v>
      </c>
      <c r="F284" s="13">
        <v>19600</v>
      </c>
      <c r="G284" s="13">
        <f>F284/25</f>
        <v>784</v>
      </c>
      <c r="H284" s="12">
        <v>111.5</v>
      </c>
      <c r="I284" s="13">
        <v>12040</v>
      </c>
      <c r="J284" s="17">
        <f t="shared" si="83"/>
        <v>491.42857142857144</v>
      </c>
      <c r="K284" s="12">
        <v>111.4</v>
      </c>
      <c r="L284" s="13">
        <v>11215</v>
      </c>
      <c r="M284" s="17">
        <f t="shared" si="84"/>
        <v>439.80392156862746</v>
      </c>
      <c r="N284" s="141">
        <v>111.4</v>
      </c>
      <c r="O284" s="13">
        <v>26580</v>
      </c>
      <c r="P284" s="17">
        <f t="shared" si="86"/>
        <v>1063.2</v>
      </c>
      <c r="Q284" s="108">
        <v>110.6</v>
      </c>
      <c r="R284" s="34"/>
      <c r="S284" s="43"/>
      <c r="T284" s="33"/>
    </row>
    <row r="285" spans="2:21" s="33" customFormat="1" ht="12" customHeight="1">
      <c r="B285" s="83" t="s">
        <v>23</v>
      </c>
      <c r="C285" s="86" t="s">
        <v>128</v>
      </c>
      <c r="D285" s="22">
        <v>1616</v>
      </c>
      <c r="E285" s="153">
        <v>117.8</v>
      </c>
      <c r="F285" s="109">
        <v>19595</v>
      </c>
      <c r="G285" s="24">
        <f>F285/25</f>
        <v>783.8</v>
      </c>
      <c r="H285" s="23">
        <v>111.5</v>
      </c>
      <c r="I285" s="24">
        <v>12038</v>
      </c>
      <c r="J285" s="25">
        <f>I285/24.5</f>
        <v>491.34693877551018</v>
      </c>
      <c r="K285" s="23">
        <v>111.4</v>
      </c>
      <c r="L285" s="24">
        <v>11215</v>
      </c>
      <c r="M285" s="25">
        <f>L285/25.5</f>
        <v>439.80392156862746</v>
      </c>
      <c r="N285" s="154">
        <v>111.4</v>
      </c>
      <c r="O285" s="24">
        <v>26570</v>
      </c>
      <c r="P285" s="25">
        <f>O285/25</f>
        <v>1062.8</v>
      </c>
      <c r="Q285" s="155">
        <v>110.6</v>
      </c>
      <c r="R285" s="34"/>
      <c r="S285" s="43"/>
    </row>
    <row r="286" spans="2:21" ht="12" customHeight="1">
      <c r="B286" s="81" t="s">
        <v>24</v>
      </c>
      <c r="C286" s="82" t="s">
        <v>84</v>
      </c>
      <c r="D286" s="11">
        <v>1620</v>
      </c>
      <c r="E286" s="12">
        <v>109.2</v>
      </c>
      <c r="F286" s="71">
        <v>19593</v>
      </c>
      <c r="G286" s="13">
        <f t="shared" ref="G286:G287" si="89">F286/25</f>
        <v>783.72</v>
      </c>
      <c r="H286" s="12">
        <v>103.1</v>
      </c>
      <c r="I286" s="13">
        <v>12039</v>
      </c>
      <c r="J286" s="17">
        <f t="shared" ref="J286:J296" si="90">I286/24.5</f>
        <v>491.38775510204084</v>
      </c>
      <c r="K286" s="12">
        <v>107.5</v>
      </c>
      <c r="L286" s="13">
        <v>11215</v>
      </c>
      <c r="M286" s="17">
        <f t="shared" ref="M286:M296" si="91">L286/25.5</f>
        <v>439.80392156862746</v>
      </c>
      <c r="N286" s="12">
        <v>107.9</v>
      </c>
      <c r="O286" s="13">
        <v>26573</v>
      </c>
      <c r="P286" s="17">
        <f t="shared" ref="P286" si="92">O286/25</f>
        <v>1062.92</v>
      </c>
      <c r="Q286" s="15">
        <v>103.8</v>
      </c>
      <c r="R286" s="41"/>
      <c r="S286" s="41"/>
      <c r="T286" s="41"/>
      <c r="U286" s="41"/>
    </row>
    <row r="287" spans="2:21" ht="12" customHeight="1">
      <c r="B287" s="81" t="s">
        <v>30</v>
      </c>
      <c r="C287" s="82" t="s">
        <v>25</v>
      </c>
      <c r="D287" s="11">
        <v>1623</v>
      </c>
      <c r="E287" s="131">
        <v>107.9</v>
      </c>
      <c r="F287" s="13">
        <v>19601</v>
      </c>
      <c r="G287" s="13">
        <f t="shared" si="89"/>
        <v>784.04</v>
      </c>
      <c r="H287" s="12">
        <v>101</v>
      </c>
      <c r="I287" s="13">
        <v>12103</v>
      </c>
      <c r="J287" s="17">
        <f t="shared" si="90"/>
        <v>494</v>
      </c>
      <c r="K287" s="12">
        <v>102.4</v>
      </c>
      <c r="L287" s="13">
        <v>11283</v>
      </c>
      <c r="M287" s="17">
        <f t="shared" si="91"/>
        <v>442.47058823529414</v>
      </c>
      <c r="N287" s="12">
        <v>101.8</v>
      </c>
      <c r="O287" s="13">
        <v>26570</v>
      </c>
      <c r="P287" s="17">
        <f>O287/25</f>
        <v>1062.8</v>
      </c>
      <c r="Q287" s="15">
        <v>101.3</v>
      </c>
      <c r="R287" s="34"/>
      <c r="S287" s="43"/>
      <c r="T287" s="33"/>
    </row>
    <row r="288" spans="2:21" ht="12" customHeight="1">
      <c r="B288" s="81" t="s">
        <v>26</v>
      </c>
      <c r="C288" s="82" t="s">
        <v>78</v>
      </c>
      <c r="D288" s="11">
        <v>1620</v>
      </c>
      <c r="E288" s="12">
        <v>107.3</v>
      </c>
      <c r="F288" s="13">
        <v>19586</v>
      </c>
      <c r="G288" s="13">
        <f>F288/25</f>
        <v>783.44</v>
      </c>
      <c r="H288" s="12">
        <v>100.8</v>
      </c>
      <c r="I288" s="13">
        <v>12103</v>
      </c>
      <c r="J288" s="17">
        <f t="shared" si="90"/>
        <v>494</v>
      </c>
      <c r="K288" s="12">
        <v>101.5</v>
      </c>
      <c r="L288" s="13">
        <v>11283</v>
      </c>
      <c r="M288" s="17">
        <f t="shared" si="91"/>
        <v>442.47058823529414</v>
      </c>
      <c r="N288" s="12">
        <v>101.3</v>
      </c>
      <c r="O288" s="13">
        <v>26553</v>
      </c>
      <c r="P288" s="17">
        <f t="shared" ref="P288:P296" si="93">O288/25</f>
        <v>1062.1199999999999</v>
      </c>
      <c r="Q288" s="108">
        <v>99.9</v>
      </c>
      <c r="R288" s="34"/>
      <c r="S288" s="43"/>
      <c r="T288" s="33"/>
    </row>
    <row r="289" spans="2:20" ht="12" customHeight="1">
      <c r="B289" s="81" t="s">
        <v>32</v>
      </c>
      <c r="C289" s="82" t="s">
        <v>11</v>
      </c>
      <c r="D289" s="11">
        <v>1623</v>
      </c>
      <c r="E289" s="12">
        <v>107.3</v>
      </c>
      <c r="F289" s="13">
        <v>19596</v>
      </c>
      <c r="G289" s="13">
        <f t="shared" ref="G289:G291" si="94">F289/25</f>
        <v>783.84</v>
      </c>
      <c r="H289" s="12">
        <v>100.5</v>
      </c>
      <c r="I289" s="13">
        <v>12103</v>
      </c>
      <c r="J289" s="17">
        <f t="shared" si="90"/>
        <v>494</v>
      </c>
      <c r="K289" s="12">
        <v>101.5</v>
      </c>
      <c r="L289" s="13">
        <v>11284</v>
      </c>
      <c r="M289" s="17">
        <f t="shared" si="91"/>
        <v>442.50980392156862</v>
      </c>
      <c r="N289" s="12">
        <v>100.9</v>
      </c>
      <c r="O289" s="13">
        <v>26568</v>
      </c>
      <c r="P289" s="17">
        <f t="shared" si="93"/>
        <v>1062.72</v>
      </c>
      <c r="Q289" s="108">
        <v>100</v>
      </c>
      <c r="R289" s="34"/>
      <c r="S289" s="43"/>
      <c r="T289" s="33"/>
    </row>
    <row r="290" spans="2:20" ht="12" customHeight="1">
      <c r="B290" s="81" t="s">
        <v>12</v>
      </c>
      <c r="C290" s="82" t="s">
        <v>12</v>
      </c>
      <c r="D290" s="11">
        <v>1623</v>
      </c>
      <c r="E290" s="12">
        <v>106.6</v>
      </c>
      <c r="F290" s="13">
        <v>19595</v>
      </c>
      <c r="G290" s="13">
        <f t="shared" si="94"/>
        <v>783.8</v>
      </c>
      <c r="H290" s="12">
        <v>100.1</v>
      </c>
      <c r="I290" s="13">
        <v>12103</v>
      </c>
      <c r="J290" s="17">
        <f t="shared" si="90"/>
        <v>494</v>
      </c>
      <c r="K290" s="12">
        <v>101.4</v>
      </c>
      <c r="L290" s="13">
        <v>11284</v>
      </c>
      <c r="M290" s="17">
        <f t="shared" si="91"/>
        <v>442.50980392156862</v>
      </c>
      <c r="N290" s="12">
        <v>100.9</v>
      </c>
      <c r="O290" s="13">
        <v>26557</v>
      </c>
      <c r="P290" s="17">
        <f t="shared" si="93"/>
        <v>1062.28</v>
      </c>
      <c r="Q290" s="108">
        <v>99.9</v>
      </c>
      <c r="R290" s="34"/>
      <c r="S290" s="43"/>
      <c r="T290" s="33"/>
    </row>
    <row r="291" spans="2:20" ht="12" customHeight="1">
      <c r="B291" s="81" t="s">
        <v>13</v>
      </c>
      <c r="C291" s="82" t="s">
        <v>13</v>
      </c>
      <c r="D291" s="11">
        <v>1621</v>
      </c>
      <c r="E291" s="12">
        <v>106.5</v>
      </c>
      <c r="F291" s="13">
        <v>19604</v>
      </c>
      <c r="G291" s="13">
        <f t="shared" si="94"/>
        <v>784.16</v>
      </c>
      <c r="H291" s="12">
        <v>100.1</v>
      </c>
      <c r="I291" s="13">
        <v>12101</v>
      </c>
      <c r="J291" s="17">
        <f t="shared" si="90"/>
        <v>493.91836734693879</v>
      </c>
      <c r="K291" s="12">
        <v>101.1</v>
      </c>
      <c r="L291" s="13">
        <v>11285</v>
      </c>
      <c r="M291" s="17">
        <f t="shared" si="91"/>
        <v>442.54901960784315</v>
      </c>
      <c r="N291" s="12">
        <v>100.9</v>
      </c>
      <c r="O291" s="13">
        <v>26555</v>
      </c>
      <c r="P291" s="17">
        <f t="shared" si="93"/>
        <v>1062.2</v>
      </c>
      <c r="Q291" s="108">
        <v>99.9</v>
      </c>
      <c r="R291" s="34"/>
      <c r="S291" s="43"/>
      <c r="T291" s="33"/>
    </row>
    <row r="292" spans="2:20" ht="12" customHeight="1">
      <c r="B292" s="81" t="s">
        <v>8</v>
      </c>
      <c r="C292" s="82" t="s">
        <v>8</v>
      </c>
      <c r="D292" s="11">
        <v>1618</v>
      </c>
      <c r="E292" s="12">
        <v>106.3</v>
      </c>
      <c r="F292" s="13">
        <v>19604</v>
      </c>
      <c r="G292" s="13">
        <f>F292/25</f>
        <v>784.16</v>
      </c>
      <c r="H292" s="12">
        <v>100</v>
      </c>
      <c r="I292" s="13">
        <v>12105</v>
      </c>
      <c r="J292" s="17">
        <f t="shared" si="90"/>
        <v>494.08163265306121</v>
      </c>
      <c r="K292" s="12">
        <v>101</v>
      </c>
      <c r="L292" s="13">
        <v>11284</v>
      </c>
      <c r="M292" s="17">
        <f t="shared" si="91"/>
        <v>442.50980392156862</v>
      </c>
      <c r="N292" s="12">
        <v>100.9</v>
      </c>
      <c r="O292" s="13">
        <v>26560</v>
      </c>
      <c r="P292" s="17">
        <f t="shared" si="93"/>
        <v>1062.4000000000001</v>
      </c>
      <c r="Q292" s="108">
        <v>99.9</v>
      </c>
      <c r="R292" s="34"/>
      <c r="S292" s="43"/>
      <c r="T292" s="33"/>
    </row>
    <row r="293" spans="2:20" ht="12" customHeight="1">
      <c r="B293" s="81" t="s">
        <v>9</v>
      </c>
      <c r="C293" s="82" t="s">
        <v>9</v>
      </c>
      <c r="D293" s="11">
        <v>1618</v>
      </c>
      <c r="E293" s="12">
        <v>106.3</v>
      </c>
      <c r="F293" s="13">
        <v>19622</v>
      </c>
      <c r="G293" s="13">
        <f t="shared" ref="G293" si="95">F293/25</f>
        <v>784.88</v>
      </c>
      <c r="H293" s="12">
        <v>100.1</v>
      </c>
      <c r="I293" s="13">
        <v>12103</v>
      </c>
      <c r="J293" s="17">
        <f t="shared" si="90"/>
        <v>494</v>
      </c>
      <c r="K293" s="12">
        <v>100.8</v>
      </c>
      <c r="L293" s="13">
        <v>11284</v>
      </c>
      <c r="M293" s="17">
        <f t="shared" si="91"/>
        <v>442.50980392156862</v>
      </c>
      <c r="N293" s="12">
        <v>100.6</v>
      </c>
      <c r="O293" s="13">
        <v>26565</v>
      </c>
      <c r="P293" s="17">
        <f t="shared" si="93"/>
        <v>1062.5999999999999</v>
      </c>
      <c r="Q293" s="108">
        <v>99.9</v>
      </c>
      <c r="R293" s="45"/>
      <c r="S293" s="43"/>
      <c r="T293" s="33"/>
    </row>
    <row r="294" spans="2:20" ht="12" customHeight="1">
      <c r="B294" s="81" t="s">
        <v>10</v>
      </c>
      <c r="C294" s="82" t="s">
        <v>10</v>
      </c>
      <c r="D294" s="11">
        <v>1618</v>
      </c>
      <c r="E294" s="131">
        <v>104.4</v>
      </c>
      <c r="F294" s="13">
        <v>19630</v>
      </c>
      <c r="G294" s="13">
        <f>F294/25</f>
        <v>785.2</v>
      </c>
      <c r="H294" s="12">
        <v>100.1</v>
      </c>
      <c r="I294" s="13">
        <v>12102</v>
      </c>
      <c r="J294" s="17">
        <f t="shared" si="90"/>
        <v>493.9591836734694</v>
      </c>
      <c r="K294" s="12">
        <v>100.8</v>
      </c>
      <c r="L294" s="13">
        <v>11285</v>
      </c>
      <c r="M294" s="17">
        <f t="shared" si="91"/>
        <v>442.54901960784315</v>
      </c>
      <c r="N294" s="12">
        <v>100.6</v>
      </c>
      <c r="O294" s="13">
        <v>26579</v>
      </c>
      <c r="P294" s="17">
        <f t="shared" si="93"/>
        <v>1063.1600000000001</v>
      </c>
      <c r="Q294" s="108">
        <v>100</v>
      </c>
      <c r="R294" s="45"/>
      <c r="S294" s="43"/>
      <c r="T294" s="33"/>
    </row>
    <row r="295" spans="2:20" ht="12" customHeight="1">
      <c r="B295" s="81" t="s">
        <v>180</v>
      </c>
      <c r="C295" s="82" t="s">
        <v>181</v>
      </c>
      <c r="D295" s="11">
        <v>1617</v>
      </c>
      <c r="E295" s="12">
        <v>101.7</v>
      </c>
      <c r="F295" s="13">
        <v>19637</v>
      </c>
      <c r="G295" s="13">
        <f>F295/25</f>
        <v>785.48</v>
      </c>
      <c r="H295" s="12">
        <v>100.2</v>
      </c>
      <c r="I295" s="13">
        <v>12102</v>
      </c>
      <c r="J295" s="17">
        <f t="shared" si="90"/>
        <v>493.9591836734694</v>
      </c>
      <c r="K295" s="12">
        <v>100.8</v>
      </c>
      <c r="L295" s="13">
        <v>11285</v>
      </c>
      <c r="M295" s="17">
        <f t="shared" si="91"/>
        <v>442.54901960784315</v>
      </c>
      <c r="N295" s="12">
        <v>100.6</v>
      </c>
      <c r="O295" s="13">
        <v>26565</v>
      </c>
      <c r="P295" s="17">
        <f t="shared" si="93"/>
        <v>1062.5999999999999</v>
      </c>
      <c r="Q295" s="108">
        <v>99.9</v>
      </c>
      <c r="R295" s="34"/>
      <c r="S295" s="43"/>
      <c r="T295" s="33"/>
    </row>
    <row r="296" spans="2:20" ht="12" customHeight="1">
      <c r="B296" s="81" t="s">
        <v>22</v>
      </c>
      <c r="C296" s="82" t="s">
        <v>92</v>
      </c>
      <c r="D296" s="11">
        <v>1618</v>
      </c>
      <c r="E296" s="141">
        <v>101.6</v>
      </c>
      <c r="F296" s="13">
        <v>19631</v>
      </c>
      <c r="G296" s="13">
        <f>F296/25</f>
        <v>785.24</v>
      </c>
      <c r="H296" s="12">
        <v>100.2</v>
      </c>
      <c r="I296" s="13">
        <v>12103</v>
      </c>
      <c r="J296" s="17">
        <f t="shared" si="90"/>
        <v>494</v>
      </c>
      <c r="K296" s="12">
        <v>100.5</v>
      </c>
      <c r="L296" s="13">
        <v>11285</v>
      </c>
      <c r="M296" s="17">
        <f t="shared" si="91"/>
        <v>442.54901960784315</v>
      </c>
      <c r="N296" s="141">
        <v>100.6</v>
      </c>
      <c r="O296" s="13">
        <v>26566</v>
      </c>
      <c r="P296" s="17">
        <f t="shared" si="93"/>
        <v>1062.6400000000001</v>
      </c>
      <c r="Q296" s="108">
        <v>99.9</v>
      </c>
      <c r="R296" s="34"/>
      <c r="S296" s="43"/>
      <c r="T296" s="33"/>
    </row>
    <row r="297" spans="2:20" s="33" customFormat="1" ht="12" customHeight="1">
      <c r="B297" s="87" t="s">
        <v>23</v>
      </c>
      <c r="C297" s="88" t="s">
        <v>128</v>
      </c>
      <c r="D297" s="135">
        <v>1617</v>
      </c>
      <c r="E297" s="142">
        <v>100.1</v>
      </c>
      <c r="F297" s="137">
        <v>19627</v>
      </c>
      <c r="G297" s="138">
        <f>F297/25</f>
        <v>785.08</v>
      </c>
      <c r="H297" s="136">
        <v>100.2</v>
      </c>
      <c r="I297" s="138">
        <v>12101</v>
      </c>
      <c r="J297" s="139">
        <f>I297/24.5</f>
        <v>493.91836734693879</v>
      </c>
      <c r="K297" s="136">
        <v>100.5</v>
      </c>
      <c r="L297" s="138">
        <v>11284</v>
      </c>
      <c r="M297" s="139">
        <f>L297/25.5</f>
        <v>442.50980392156862</v>
      </c>
      <c r="N297" s="143">
        <v>100.6</v>
      </c>
      <c r="O297" s="138">
        <v>26566</v>
      </c>
      <c r="P297" s="139">
        <f>O297/25</f>
        <v>1062.6400000000001</v>
      </c>
      <c r="Q297" s="144">
        <v>100</v>
      </c>
      <c r="R297" s="34"/>
      <c r="S297" s="43"/>
    </row>
    <row r="298" spans="2:20" ht="12" customHeight="1">
      <c r="B298" s="1" t="s">
        <v>143</v>
      </c>
      <c r="C298" s="28"/>
      <c r="D298" s="29"/>
      <c r="R298" s="45"/>
      <c r="S298" s="43"/>
      <c r="T298" s="33"/>
    </row>
    <row r="299" spans="2:20" ht="12" customHeight="1">
      <c r="B299" s="28" t="s">
        <v>79</v>
      </c>
      <c r="C299" s="28"/>
      <c r="D299" s="29"/>
      <c r="N299" s="4"/>
      <c r="O299" s="4"/>
      <c r="P299" s="4"/>
      <c r="Q299" s="4"/>
      <c r="R299" s="45"/>
      <c r="S299" s="43"/>
      <c r="T299" s="33"/>
    </row>
    <row r="300" spans="2:20" s="4" customFormat="1" ht="12" customHeight="1">
      <c r="B300" s="31" t="s">
        <v>134</v>
      </c>
      <c r="C300" s="31"/>
    </row>
    <row r="301" spans="2:20" s="4" customFormat="1" ht="12" customHeight="1">
      <c r="B301" s="31" t="s">
        <v>135</v>
      </c>
      <c r="C301" s="31"/>
      <c r="Q301" s="140" t="s">
        <v>182</v>
      </c>
    </row>
    <row r="302" spans="2:20" s="4" customFormat="1" ht="12" customHeight="1">
      <c r="B302" s="28"/>
      <c r="C302" s="28"/>
      <c r="D302" s="29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</row>
    <row r="303" spans="2:20" ht="12" customHeight="1">
      <c r="B303" s="28"/>
      <c r="C303" s="28"/>
      <c r="R303" s="45"/>
      <c r="S303" s="43"/>
      <c r="T303" s="33"/>
    </row>
    <row r="304" spans="2:20" ht="12" customHeight="1"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35"/>
      <c r="S304" s="43"/>
      <c r="T304" s="33"/>
    </row>
    <row r="305" spans="18:20" ht="12" customHeight="1">
      <c r="R305" s="45"/>
      <c r="S305" s="43"/>
      <c r="T305" s="33"/>
    </row>
    <row r="306" spans="18:20" ht="12" customHeight="1">
      <c r="R306" s="45"/>
      <c r="S306" s="43"/>
      <c r="T306" s="33"/>
    </row>
    <row r="307" spans="18:20" ht="12" customHeight="1">
      <c r="R307" s="45"/>
      <c r="S307" s="43"/>
      <c r="T307" s="33"/>
    </row>
    <row r="308" spans="18:20" ht="12" customHeight="1">
      <c r="R308" s="45"/>
      <c r="S308" s="43"/>
      <c r="T308" s="33"/>
    </row>
    <row r="309" spans="18:20" ht="12" customHeight="1">
      <c r="R309" s="45"/>
      <c r="S309" s="43"/>
      <c r="T309" s="33"/>
    </row>
    <row r="310" spans="18:20" ht="12" customHeight="1">
      <c r="R310" s="45"/>
      <c r="S310" s="43"/>
      <c r="T310" s="33"/>
    </row>
    <row r="311" spans="18:20" ht="12" customHeight="1">
      <c r="R311" s="45"/>
      <c r="S311" s="43"/>
      <c r="T311" s="33"/>
    </row>
    <row r="312" spans="18:20" ht="12" customHeight="1">
      <c r="R312" s="45"/>
      <c r="S312" s="43"/>
      <c r="T312" s="33"/>
    </row>
    <row r="313" spans="18:20" ht="12" customHeight="1">
      <c r="R313" s="45"/>
      <c r="S313" s="43"/>
      <c r="T313" s="33"/>
    </row>
    <row r="314" spans="18:20" ht="12" customHeight="1">
      <c r="R314" s="45"/>
      <c r="S314" s="43"/>
      <c r="T314" s="33"/>
    </row>
    <row r="315" spans="18:20" ht="12" customHeight="1">
      <c r="R315" s="45"/>
      <c r="S315" s="43"/>
      <c r="T315" s="33"/>
    </row>
    <row r="316" spans="18:20" ht="12" customHeight="1">
      <c r="R316" s="35"/>
      <c r="S316" s="43"/>
      <c r="T316" s="33"/>
    </row>
    <row r="317" spans="18:20" ht="12" customHeight="1">
      <c r="R317" s="35"/>
      <c r="S317" s="43"/>
      <c r="T317" s="33"/>
    </row>
    <row r="318" spans="18:20" ht="12" customHeight="1">
      <c r="R318" s="35"/>
      <c r="S318" s="33"/>
      <c r="T318" s="33"/>
    </row>
    <row r="319" spans="18:20" ht="12" customHeight="1">
      <c r="R319" s="35"/>
      <c r="S319" s="33"/>
      <c r="T319" s="33"/>
    </row>
    <row r="320" spans="18:20" ht="12" customHeight="1">
      <c r="R320" s="35"/>
      <c r="S320" s="33"/>
      <c r="T320" s="33"/>
    </row>
    <row r="321" spans="18:20" ht="12" customHeight="1">
      <c r="R321" s="35"/>
      <c r="S321" s="33"/>
      <c r="T321" s="33"/>
    </row>
    <row r="322" spans="18:20" ht="12" customHeight="1">
      <c r="R322" s="33"/>
      <c r="S322" s="33"/>
      <c r="T322" s="33"/>
    </row>
    <row r="323" spans="18:20" ht="12" customHeight="1">
      <c r="R323" s="33"/>
      <c r="S323" s="33"/>
      <c r="T323" s="33"/>
    </row>
    <row r="324" spans="18:20" ht="12" customHeight="1">
      <c r="R324" s="33"/>
      <c r="S324" s="33"/>
      <c r="T324" s="33"/>
    </row>
    <row r="325" spans="18:20" ht="12" customHeight="1">
      <c r="R325" s="33"/>
      <c r="S325" s="33"/>
      <c r="T325" s="33"/>
    </row>
  </sheetData>
  <mergeCells count="6">
    <mergeCell ref="B5:C6"/>
    <mergeCell ref="O5:Q5"/>
    <mergeCell ref="D5:E5"/>
    <mergeCell ref="F5:H5"/>
    <mergeCell ref="I5:K5"/>
    <mergeCell ref="L5:N5"/>
  </mergeCells>
  <phoneticPr fontId="3"/>
  <pageMargins left="0.59055118110236227" right="0" top="0.31496062992125984" bottom="0" header="0.19685039370078741" footer="0.19685039370078741"/>
  <pageSetup paperSize="9" scale="78" orientation="portrait" horizontalDpi="4294967294" r:id="rId1"/>
  <headerFooter alignWithMargins="0"/>
  <ignoredErrors>
    <ignoredError sqref="B7:C16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年度</vt:lpstr>
      <vt:lpstr>月別</vt:lpstr>
      <vt:lpstr>Sheet1</vt:lpstr>
      <vt:lpstr>月別!Print_Area</vt:lpstr>
      <vt:lpstr>月別!Print_Area_MI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2022-05-25T06:18:35Z</cp:lastPrinted>
  <dcterms:created xsi:type="dcterms:W3CDTF">2001-08-03T02:45:59Z</dcterms:created>
  <dcterms:modified xsi:type="dcterms:W3CDTF">2025-04-28T00:00:09Z</dcterms:modified>
</cp:coreProperties>
</file>