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5" yWindow="0" windowWidth="28695" windowHeight="7200"/>
  </bookViews>
  <sheets>
    <sheet name="全国" sheetId="1" r:id="rId1"/>
  </sheets>
  <externalReferences>
    <externalReference r:id="rId2"/>
  </externalReferences>
  <definedNames>
    <definedName name="Paste01">#REF!</definedName>
    <definedName name="_xlnm.Print_Area" localSheetId="0">全国!$B$2:$AJ$56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AI51" i="1" l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AI50" i="1" l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AA49" i="1" l="1"/>
  <c r="AI49" i="1"/>
  <c r="AG49" i="1"/>
  <c r="AE49" i="1"/>
  <c r="AC49" i="1"/>
  <c r="Y49" i="1"/>
  <c r="W49" i="1"/>
  <c r="U49" i="1"/>
  <c r="S49" i="1"/>
  <c r="Q49" i="1"/>
  <c r="O49" i="1"/>
  <c r="M49" i="1"/>
  <c r="K49" i="1"/>
  <c r="I49" i="1"/>
  <c r="G49" i="1"/>
  <c r="E49" i="1"/>
  <c r="AI48" i="1"/>
  <c r="AG48" i="1"/>
  <c r="AE48" i="1"/>
  <c r="AC48" i="1"/>
  <c r="Y48" i="1"/>
  <c r="W48" i="1"/>
  <c r="U48" i="1"/>
  <c r="S48" i="1"/>
  <c r="Q48" i="1"/>
  <c r="O48" i="1"/>
  <c r="M48" i="1"/>
  <c r="K48" i="1"/>
  <c r="I48" i="1"/>
  <c r="G48" i="1"/>
  <c r="E48" i="1"/>
  <c r="AI47" i="1"/>
  <c r="AG47" i="1"/>
  <c r="AE47" i="1"/>
  <c r="AC47" i="1"/>
  <c r="Y47" i="1"/>
  <c r="W47" i="1"/>
  <c r="U47" i="1"/>
  <c r="S47" i="1"/>
  <c r="Q47" i="1"/>
  <c r="O47" i="1"/>
  <c r="M47" i="1"/>
  <c r="K47" i="1"/>
  <c r="I47" i="1"/>
  <c r="G47" i="1"/>
  <c r="E47" i="1"/>
  <c r="AI46" i="1"/>
  <c r="AG46" i="1"/>
  <c r="AE46" i="1"/>
  <c r="AC46" i="1"/>
  <c r="Y46" i="1"/>
  <c r="W46" i="1"/>
  <c r="U46" i="1"/>
  <c r="S46" i="1"/>
  <c r="Q46" i="1"/>
  <c r="O46" i="1"/>
  <c r="M46" i="1"/>
  <c r="K46" i="1"/>
  <c r="I46" i="1"/>
  <c r="G46" i="1"/>
  <c r="E46" i="1"/>
  <c r="E45" i="1"/>
  <c r="G45" i="1"/>
  <c r="I45" i="1"/>
  <c r="K45" i="1"/>
  <c r="M45" i="1"/>
  <c r="O45" i="1"/>
  <c r="Q45" i="1"/>
  <c r="S45" i="1"/>
  <c r="U45" i="1"/>
  <c r="W45" i="1"/>
  <c r="Y45" i="1"/>
  <c r="AC45" i="1"/>
  <c r="AE45" i="1"/>
  <c r="AG45" i="1"/>
  <c r="AI45" i="1"/>
  <c r="E44" i="1"/>
  <c r="S44" i="1"/>
  <c r="Q44" i="1"/>
  <c r="O44" i="1"/>
  <c r="M44" i="1"/>
  <c r="K44" i="1"/>
  <c r="I44" i="1"/>
  <c r="G44" i="1"/>
  <c r="AI44" i="1"/>
  <c r="AG44" i="1"/>
  <c r="AE44" i="1"/>
  <c r="AC44" i="1"/>
  <c r="Y44" i="1"/>
  <c r="W44" i="1"/>
  <c r="U44" i="1"/>
  <c r="E43" i="1"/>
  <c r="G43" i="1"/>
  <c r="I43" i="1"/>
  <c r="K43" i="1"/>
  <c r="M43" i="1"/>
  <c r="O43" i="1"/>
  <c r="Q43" i="1"/>
  <c r="S43" i="1"/>
  <c r="U43" i="1"/>
  <c r="W43" i="1"/>
  <c r="Y43" i="1"/>
  <c r="AA43" i="1"/>
  <c r="AC43" i="1"/>
  <c r="AE43" i="1"/>
  <c r="AG43" i="1"/>
  <c r="AI43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42" i="1"/>
  <c r="AI41" i="1"/>
  <c r="AI40" i="1"/>
  <c r="AI38" i="1"/>
  <c r="AI37" i="1"/>
  <c r="AI36" i="1"/>
  <c r="AI35" i="1"/>
  <c r="AI34" i="1"/>
  <c r="AI33" i="1"/>
  <c r="AI32" i="1"/>
  <c r="AI31" i="1"/>
  <c r="AI30" i="1"/>
  <c r="Y29" i="1"/>
  <c r="Y3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  <c r="E42" i="1"/>
  <c r="Y10" i="1"/>
  <c r="AA10" i="1"/>
  <c r="AC10" i="1"/>
  <c r="AE10" i="1"/>
  <c r="AG10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AG36" i="1"/>
  <c r="G10" i="1"/>
  <c r="I10" i="1"/>
  <c r="K10" i="1"/>
  <c r="M10" i="1"/>
  <c r="O10" i="1"/>
  <c r="Q10" i="1"/>
  <c r="S10" i="1"/>
  <c r="G11" i="1"/>
  <c r="I11" i="1"/>
  <c r="K11" i="1"/>
  <c r="M11" i="1"/>
  <c r="O11" i="1"/>
  <c r="Q11" i="1"/>
  <c r="S11" i="1"/>
  <c r="G12" i="1"/>
  <c r="I12" i="1"/>
  <c r="K12" i="1"/>
  <c r="M12" i="1"/>
  <c r="O12" i="1"/>
  <c r="Q12" i="1"/>
  <c r="S12" i="1"/>
  <c r="G13" i="1"/>
  <c r="I13" i="1"/>
  <c r="K13" i="1"/>
  <c r="M13" i="1"/>
  <c r="O13" i="1"/>
  <c r="Q13" i="1"/>
  <c r="S13" i="1"/>
  <c r="G14" i="1"/>
  <c r="I14" i="1"/>
  <c r="K14" i="1"/>
  <c r="M14" i="1"/>
  <c r="O14" i="1"/>
  <c r="Q14" i="1"/>
  <c r="S14" i="1"/>
  <c r="G15" i="1"/>
  <c r="I15" i="1"/>
  <c r="K15" i="1"/>
  <c r="M15" i="1"/>
  <c r="O15" i="1"/>
  <c r="Q15" i="1"/>
  <c r="S15" i="1"/>
  <c r="G16" i="1"/>
  <c r="I16" i="1"/>
  <c r="K16" i="1"/>
  <c r="M16" i="1"/>
  <c r="O16" i="1"/>
  <c r="Q16" i="1"/>
  <c r="S16" i="1"/>
  <c r="G17" i="1"/>
  <c r="I17" i="1"/>
  <c r="K17" i="1"/>
  <c r="M17" i="1"/>
  <c r="O17" i="1"/>
  <c r="Q17" i="1"/>
  <c r="S17" i="1"/>
  <c r="G18" i="1"/>
  <c r="I18" i="1"/>
  <c r="K18" i="1"/>
  <c r="M18" i="1"/>
  <c r="O18" i="1"/>
  <c r="Q18" i="1"/>
  <c r="S18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E34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E33" i="1"/>
  <c r="AG32" i="1"/>
  <c r="AE32" i="1"/>
  <c r="AC32" i="1"/>
  <c r="AA32" i="1"/>
  <c r="W32" i="1"/>
  <c r="U32" i="1"/>
  <c r="S32" i="1"/>
  <c r="Q32" i="1"/>
  <c r="O32" i="1"/>
  <c r="M32" i="1"/>
  <c r="K32" i="1"/>
  <c r="I32" i="1"/>
  <c r="G32" i="1"/>
  <c r="E32" i="1"/>
  <c r="AG31" i="1"/>
  <c r="AE31" i="1"/>
  <c r="AC31" i="1"/>
  <c r="AA31" i="1"/>
  <c r="W31" i="1"/>
  <c r="U31" i="1"/>
  <c r="S31" i="1"/>
  <c r="Q31" i="1"/>
  <c r="O31" i="1"/>
  <c r="M31" i="1"/>
  <c r="K31" i="1"/>
  <c r="I31" i="1"/>
  <c r="E31" i="1"/>
  <c r="AG30" i="1"/>
  <c r="AE30" i="1"/>
  <c r="AC30" i="1"/>
  <c r="AA30" i="1"/>
  <c r="W30" i="1"/>
  <c r="U30" i="1"/>
  <c r="S30" i="1"/>
  <c r="Q30" i="1"/>
  <c r="O30" i="1"/>
  <c r="M30" i="1"/>
  <c r="K30" i="1"/>
  <c r="I30" i="1"/>
  <c r="G31" i="1"/>
  <c r="E30" i="1"/>
  <c r="AG29" i="1"/>
  <c r="AE29" i="1"/>
  <c r="AC29" i="1"/>
  <c r="AA29" i="1"/>
  <c r="W29" i="1"/>
  <c r="U29" i="1"/>
  <c r="S29" i="1"/>
  <c r="Q29" i="1"/>
  <c r="O29" i="1"/>
  <c r="M29" i="1"/>
  <c r="K29" i="1"/>
  <c r="I29" i="1"/>
  <c r="G29" i="1"/>
  <c r="E29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G27" i="1"/>
  <c r="E27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E26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6" i="1"/>
  <c r="E25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AG18" i="1"/>
  <c r="AE18" i="1"/>
  <c r="AC18" i="1"/>
  <c r="AA18" i="1"/>
  <c r="Y18" i="1"/>
  <c r="W18" i="1"/>
  <c r="U18" i="1"/>
  <c r="E18" i="1"/>
  <c r="AG17" i="1"/>
  <c r="AE17" i="1"/>
  <c r="AC17" i="1"/>
  <c r="AA17" i="1"/>
  <c r="Y17" i="1"/>
  <c r="W17" i="1"/>
  <c r="U17" i="1"/>
  <c r="E17" i="1"/>
  <c r="AG16" i="1"/>
  <c r="AE16" i="1"/>
  <c r="AC16" i="1"/>
  <c r="AA16" i="1"/>
  <c r="Y16" i="1"/>
  <c r="W16" i="1"/>
  <c r="U16" i="1"/>
  <c r="E16" i="1"/>
  <c r="AG15" i="1"/>
  <c r="AE15" i="1"/>
  <c r="AC15" i="1"/>
  <c r="AA15" i="1"/>
  <c r="Y15" i="1"/>
  <c r="W15" i="1"/>
  <c r="U15" i="1"/>
  <c r="E15" i="1"/>
  <c r="AG14" i="1"/>
  <c r="AE14" i="1"/>
  <c r="AC14" i="1"/>
  <c r="AA14" i="1"/>
  <c r="Y14" i="1"/>
  <c r="W14" i="1"/>
  <c r="U14" i="1"/>
  <c r="E14" i="1"/>
  <c r="AG13" i="1"/>
  <c r="AE13" i="1"/>
  <c r="AC13" i="1"/>
  <c r="AA13" i="1"/>
  <c r="Y13" i="1"/>
  <c r="W13" i="1"/>
  <c r="U13" i="1"/>
  <c r="E13" i="1"/>
  <c r="AG12" i="1"/>
  <c r="AE12" i="1"/>
  <c r="AC12" i="1"/>
  <c r="AA12" i="1"/>
  <c r="Y12" i="1"/>
  <c r="W12" i="1"/>
  <c r="U12" i="1"/>
  <c r="E12" i="1"/>
  <c r="AG11" i="1"/>
  <c r="AE11" i="1"/>
  <c r="AC11" i="1"/>
  <c r="AA11" i="1"/>
  <c r="Y11" i="1"/>
  <c r="W11" i="1"/>
  <c r="U11" i="1"/>
  <c r="E11" i="1"/>
  <c r="W10" i="1"/>
  <c r="U10" i="1"/>
  <c r="E10" i="1"/>
  <c r="G25" i="1"/>
  <c r="G30" i="1"/>
</calcChain>
</file>

<file path=xl/sharedStrings.xml><?xml version="1.0" encoding="utf-8"?>
<sst xmlns="http://schemas.openxmlformats.org/spreadsheetml/2006/main" count="178" uniqueCount="94">
  <si>
    <t>1日当たり生乳処理量規模別の工場処理場数（全国）</t>
    <rPh sb="1" eb="3">
      <t>ヒア</t>
    </rPh>
    <rPh sb="21" eb="23">
      <t>ゼンコク</t>
    </rPh>
    <phoneticPr fontId="3"/>
  </si>
  <si>
    <t>　　（単位：工場）</t>
    <rPh sb="3" eb="5">
      <t>タンイ</t>
    </rPh>
    <phoneticPr fontId="3"/>
  </si>
  <si>
    <t>年</t>
    <phoneticPr fontId="3"/>
  </si>
  <si>
    <t>計</t>
    <rPh sb="0" eb="1">
      <t>ケイ</t>
    </rPh>
    <phoneticPr fontId="3"/>
  </si>
  <si>
    <t>乳製品工場数(飲用牛乳等向け＜乳製品向け)</t>
    <phoneticPr fontId="3"/>
  </si>
  <si>
    <t>小計</t>
  </si>
  <si>
    <t>前年比</t>
    <rPh sb="0" eb="3">
      <t>ゼンネンヒ</t>
    </rPh>
    <phoneticPr fontId="3"/>
  </si>
  <si>
    <t>1982</t>
    <phoneticPr fontId="3"/>
  </si>
  <si>
    <t>昭和 57</t>
    <rPh sb="0" eb="2">
      <t>ショウワ</t>
    </rPh>
    <phoneticPr fontId="3"/>
  </si>
  <si>
    <t>－</t>
    <phoneticPr fontId="3"/>
  </si>
  <si>
    <t>1983</t>
  </si>
  <si>
    <t>1984</t>
  </si>
  <si>
    <t>1985</t>
    <phoneticPr fontId="9"/>
  </si>
  <si>
    <t>1986</t>
  </si>
  <si>
    <t>1987</t>
  </si>
  <si>
    <t>1988</t>
  </si>
  <si>
    <t>1989</t>
    <phoneticPr fontId="9"/>
  </si>
  <si>
    <t>平成 元</t>
    <rPh sb="0" eb="2">
      <t>ヘイセイ</t>
    </rPh>
    <rPh sb="3" eb="4">
      <t>モト</t>
    </rPh>
    <phoneticPr fontId="1"/>
  </si>
  <si>
    <t>1990</t>
  </si>
  <si>
    <t>2</t>
    <phoneticPr fontId="1"/>
  </si>
  <si>
    <t>1991</t>
  </si>
  <si>
    <t>3</t>
    <phoneticPr fontId="1"/>
  </si>
  <si>
    <t>1992</t>
  </si>
  <si>
    <t>4</t>
  </si>
  <si>
    <t>1993</t>
  </si>
  <si>
    <t>5</t>
  </si>
  <si>
    <t>1994</t>
  </si>
  <si>
    <t>6</t>
  </si>
  <si>
    <t>1995</t>
  </si>
  <si>
    <t>7</t>
  </si>
  <si>
    <t>1996</t>
  </si>
  <si>
    <t>8</t>
  </si>
  <si>
    <t>1997</t>
  </si>
  <si>
    <t>9</t>
  </si>
  <si>
    <t>1998</t>
  </si>
  <si>
    <t>10</t>
  </si>
  <si>
    <t>1999</t>
    <phoneticPr fontId="3"/>
  </si>
  <si>
    <t>11</t>
  </si>
  <si>
    <t>2000</t>
    <phoneticPr fontId="3"/>
  </si>
  <si>
    <t>12</t>
  </si>
  <si>
    <t>2001</t>
    <phoneticPr fontId="3"/>
  </si>
  <si>
    <t>13</t>
  </si>
  <si>
    <t>2002</t>
    <phoneticPr fontId="3"/>
  </si>
  <si>
    <t>14</t>
  </si>
  <si>
    <t>2003</t>
    <phoneticPr fontId="3"/>
  </si>
  <si>
    <t>15</t>
  </si>
  <si>
    <t>-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</si>
  <si>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</si>
  <si>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</si>
  <si>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</si>
  <si>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</si>
  <si>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</si>
  <si>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</si>
  <si>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</si>
  <si>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</si>
  <si>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</si>
  <si>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</si>
  <si>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</si>
  <si>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</si>
  <si>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</si>
  <si>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</si>
  <si>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</si>
  <si>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</si>
  <si>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</si>
  <si>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</si>
  <si>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</si>
  <si>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</si>
  <si>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注：1　各年12月末日現在。ただし1992年～1999年は1月～12月に操業した工場で途中で廃業した工場を含む。</t>
    <rPh sb="0" eb="1">
      <t>チュウ</t>
    </rPh>
    <rPh sb="21" eb="22">
      <t>ネン</t>
    </rPh>
    <rPh sb="27" eb="28">
      <t>ネン</t>
    </rPh>
    <rPh sb="30" eb="31">
      <t>ガツ</t>
    </rPh>
    <rPh sb="34" eb="35">
      <t>ガツ</t>
    </rPh>
    <rPh sb="36" eb="38">
      <t>ソウギョウ</t>
    </rPh>
    <rPh sb="40" eb="42">
      <t>コウジョウ</t>
    </rPh>
    <rPh sb="43" eb="45">
      <t>トチュウ</t>
    </rPh>
    <rPh sb="46" eb="48">
      <t>ハイギョウ</t>
    </rPh>
    <rPh sb="50" eb="52">
      <t>コウジョウ</t>
    </rPh>
    <rPh sb="53" eb="54">
      <t>フク</t>
    </rPh>
    <phoneticPr fontId="3"/>
  </si>
  <si>
    <t>飲用牛乳等を主とする工場（飲用牛乳等向け≧乳製品向け）</t>
    <phoneticPr fontId="3"/>
  </si>
  <si>
    <t>2ｔ未満</t>
    <rPh sb="2" eb="4">
      <t>ミマン</t>
    </rPh>
    <phoneticPr fontId="3"/>
  </si>
  <si>
    <t>2 ～
4t</t>
    <phoneticPr fontId="3"/>
  </si>
  <si>
    <t>4 ～
10t</t>
    <phoneticPr fontId="3"/>
  </si>
  <si>
    <t>10 ～20t</t>
    <phoneticPr fontId="3"/>
  </si>
  <si>
    <t>20 ～
40t</t>
    <phoneticPr fontId="3"/>
  </si>
  <si>
    <t>40t
以上</t>
    <phoneticPr fontId="3"/>
  </si>
  <si>
    <t>26</t>
    <phoneticPr fontId="3"/>
  </si>
  <si>
    <t>　 　3　「前年比」の欄はJミルクによる算出。</t>
    <phoneticPr fontId="3"/>
  </si>
  <si>
    <t>　 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</si>
  <si>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27</t>
    <phoneticPr fontId="3"/>
  </si>
  <si>
    <t>－</t>
  </si>
  <si>
    <t>生乳を処理
しない乳製
品工場数</t>
    <rPh sb="0" eb="2">
      <t>セイニュウ</t>
    </rPh>
    <rPh sb="3" eb="5">
      <t>ショリ</t>
    </rPh>
    <rPh sb="9" eb="10">
      <t>チチ</t>
    </rPh>
    <rPh sb="10" eb="11">
      <t>セイ</t>
    </rPh>
    <rPh sb="12" eb="13">
      <t>ヒン</t>
    </rPh>
    <rPh sb="13" eb="14">
      <t>コウ</t>
    </rPh>
    <rPh sb="14" eb="15">
      <t>バ</t>
    </rPh>
    <rPh sb="15" eb="16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</si>
  <si>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</si>
  <si>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</si>
  <si>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>29</t>
    <phoneticPr fontId="3"/>
  </si>
  <si>
    <t>-</t>
    <phoneticPr fontId="3"/>
  </si>
  <si>
    <t>-</t>
    <phoneticPr fontId="3"/>
  </si>
  <si>
    <t>30</t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</si>
  <si>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</si>
  <si>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</si>
  <si>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</si>
  <si>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</si>
  <si>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</si>
  <si>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</si>
  <si>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毎年1回更新、最終更新日2025/4/10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</si>
</sst>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.0_);[Red]\(#,##0.0\)"/>
    <numFmt numFmtId="178" formatCode="#,##0_ "/>
    <numFmt numFmtId="179" formatCode="#,##0.0_ "/>
    <numFmt numFmtId="180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1" tint="0.499984740745262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56">
    <xf numFmtId="0" fontId="0" fillId="0" borderId="0"/>
    <xf numFmtId="0" fontId="5" fillId="0" borderId="0"/>
    <xf numFmtId="0" fontId="7" fillId="0" borderId="0"/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180" fontId="13" fillId="0" borderId="0" applyFill="0" applyBorder="0" applyAlignment="0"/>
    <xf numFmtId="0" fontId="14" fillId="0" borderId="32" applyNumberFormat="0" applyAlignment="0" applyProtection="0">
      <alignment horizontal="left" vertical="center"/>
    </xf>
    <xf numFmtId="0" fontId="14" fillId="0" borderId="33">
      <alignment horizontal="left"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9" fillId="0" borderId="0"/>
    <xf numFmtId="0" fontId="1" fillId="0" borderId="0"/>
    <xf numFmtId="0" fontId="1" fillId="0" borderId="0"/>
    <xf numFmtId="0" fontId="3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" fillId="0" borderId="0"/>
  </cellStyleXfs>
  <cellXfs count="171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0" xfId="1" applyNumberFormat="1" applyFont="1" applyFill="1" applyBorder="1" applyAlignment="1" applyProtection="1">
      <alignment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176" fontId="8" fillId="32" borderId="20" xfId="1" applyNumberFormat="1" applyFont="1" applyFill="1" applyBorder="1" applyAlignment="1" applyProtection="1">
      <alignment horizontal="right" vertical="center"/>
    </xf>
    <xf numFmtId="176" fontId="8" fillId="32" borderId="21" xfId="1" applyNumberFormat="1" applyFont="1" applyFill="1" applyBorder="1" applyAlignment="1" applyProtection="1">
      <alignment horizontal="right" vertical="center"/>
    </xf>
    <xf numFmtId="0" fontId="4" fillId="32" borderId="0" xfId="0" applyFont="1" applyFill="1" applyBorder="1" applyAlignment="1">
      <alignment horizontal="center" vertical="center" wrapText="1"/>
    </xf>
    <xf numFmtId="49" fontId="4" fillId="32" borderId="0" xfId="1" applyNumberFormat="1" applyFont="1" applyFill="1" applyBorder="1" applyAlignment="1" applyProtection="1">
      <alignment horizontal="right" vertical="center"/>
    </xf>
    <xf numFmtId="178" fontId="4" fillId="32" borderId="0" xfId="1" applyNumberFormat="1" applyFont="1" applyFill="1" applyBorder="1" applyAlignment="1" applyProtection="1">
      <alignment vertical="center"/>
    </xf>
    <xf numFmtId="178" fontId="4" fillId="32" borderId="0" xfId="1" applyNumberFormat="1" applyFont="1" applyFill="1" applyBorder="1" applyAlignment="1">
      <alignment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8" fontId="4" fillId="32" borderId="0" xfId="0" applyNumberFormat="1" applyFont="1" applyFill="1" applyAlignment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8" fontId="4" fillId="32" borderId="0" xfId="0" applyNumberFormat="1" applyFont="1" applyFill="1"/>
    <xf numFmtId="0" fontId="4" fillId="35" borderId="17" xfId="1" applyNumberFormat="1" applyFont="1" applyFill="1" applyBorder="1" applyAlignment="1" applyProtection="1">
      <alignment horizontal="center" vertical="center"/>
    </xf>
    <xf numFmtId="0" fontId="4" fillId="35" borderId="18" xfId="2" applyFont="1" applyFill="1" applyBorder="1" applyAlignment="1">
      <alignment horizontal="right"/>
    </xf>
    <xf numFmtId="0" fontId="4" fillId="35" borderId="22" xfId="1" applyNumberFormat="1" applyFont="1" applyFill="1" applyBorder="1" applyAlignment="1" applyProtection="1">
      <alignment horizontal="center" vertical="center"/>
    </xf>
    <xf numFmtId="0" fontId="4" fillId="35" borderId="23" xfId="2" applyFont="1" applyFill="1" applyBorder="1" applyAlignment="1">
      <alignment horizontal="right"/>
    </xf>
    <xf numFmtId="0" fontId="4" fillId="35" borderId="24" xfId="1" applyNumberFormat="1" applyFont="1" applyFill="1" applyBorder="1" applyAlignment="1" applyProtection="1">
      <alignment horizontal="center" vertical="center"/>
    </xf>
    <xf numFmtId="0" fontId="4" fillId="35" borderId="25" xfId="2" applyFont="1" applyFill="1" applyBorder="1" applyAlignment="1">
      <alignment horizontal="right"/>
    </xf>
    <xf numFmtId="0" fontId="4" fillId="35" borderId="28" xfId="2" applyFont="1" applyFill="1" applyBorder="1" applyAlignment="1">
      <alignment horizontal="right"/>
    </xf>
    <xf numFmtId="49" fontId="10" fillId="35" borderId="23" xfId="0" applyNumberFormat="1" applyFont="1" applyFill="1" applyBorder="1" applyAlignment="1">
      <alignment horizontal="right" vertical="center"/>
    </xf>
    <xf numFmtId="49" fontId="10" fillId="35" borderId="25" xfId="0" applyNumberFormat="1" applyFont="1" applyFill="1" applyBorder="1" applyAlignment="1">
      <alignment horizontal="right" vertical="center"/>
    </xf>
    <xf numFmtId="0" fontId="4" fillId="35" borderId="29" xfId="1" applyNumberFormat="1" applyFont="1" applyFill="1" applyBorder="1" applyAlignment="1" applyProtection="1">
      <alignment horizontal="center" vertical="center"/>
    </xf>
    <xf numFmtId="49" fontId="10" fillId="35" borderId="28" xfId="0" applyNumberFormat="1" applyFont="1" applyFill="1" applyBorder="1" applyAlignment="1">
      <alignment horizontal="right" vertical="center"/>
    </xf>
    <xf numFmtId="0" fontId="32" fillId="33" borderId="43" xfId="1" applyFont="1" applyFill="1" applyBorder="1" applyAlignment="1" applyProtection="1">
      <alignment vertical="center"/>
    </xf>
    <xf numFmtId="0" fontId="32" fillId="33" borderId="44" xfId="1" applyFont="1" applyFill="1" applyBorder="1" applyAlignment="1" applyProtection="1">
      <alignment vertical="center"/>
    </xf>
    <xf numFmtId="0" fontId="4" fillId="32" borderId="0" xfId="0" applyFont="1" applyFill="1" applyBorder="1" applyAlignment="1">
      <alignment horizontal="center" vertical="center" wrapText="1"/>
    </xf>
    <xf numFmtId="176" fontId="8" fillId="36" borderId="0" xfId="1" applyNumberFormat="1" applyFont="1" applyFill="1" applyBorder="1" applyAlignment="1" applyProtection="1">
      <alignment vertical="center"/>
    </xf>
    <xf numFmtId="176" fontId="8" fillId="36" borderId="26" xfId="1" applyNumberFormat="1" applyFont="1" applyFill="1" applyBorder="1" applyAlignment="1" applyProtection="1">
      <alignment vertical="center"/>
    </xf>
    <xf numFmtId="176" fontId="8" fillId="36" borderId="13" xfId="1" applyNumberFormat="1" applyFont="1" applyFill="1" applyBorder="1" applyAlignment="1" applyProtection="1">
      <alignment vertical="center"/>
    </xf>
    <xf numFmtId="178" fontId="8" fillId="36" borderId="14" xfId="1" applyNumberFormat="1" applyFont="1" applyFill="1" applyBorder="1" applyAlignment="1" applyProtection="1">
      <alignment vertical="center"/>
    </xf>
    <xf numFmtId="178" fontId="8" fillId="36" borderId="13" xfId="1" applyNumberFormat="1" applyFont="1" applyFill="1" applyBorder="1" applyAlignment="1" applyProtection="1">
      <alignment vertical="center"/>
    </xf>
    <xf numFmtId="178" fontId="8" fillId="36" borderId="26" xfId="1" applyNumberFormat="1" applyFont="1" applyFill="1" applyBorder="1" applyAlignment="1" applyProtection="1">
      <alignment vertical="center"/>
    </xf>
    <xf numFmtId="176" fontId="8" fillId="36" borderId="20" xfId="1" applyNumberFormat="1" applyFont="1" applyFill="1" applyBorder="1" applyAlignment="1" applyProtection="1">
      <alignment horizontal="right" vertical="center"/>
    </xf>
    <xf numFmtId="176" fontId="8" fillId="36" borderId="27" xfId="1" applyNumberFormat="1" applyFont="1" applyFill="1" applyBorder="1" applyAlignment="1" applyProtection="1">
      <alignment horizontal="right" vertical="center"/>
    </xf>
    <xf numFmtId="176" fontId="8" fillId="36" borderId="30" xfId="1" applyNumberFormat="1" applyFont="1" applyFill="1" applyBorder="1" applyAlignment="1" applyProtection="1">
      <alignment horizontal="right" vertical="center"/>
    </xf>
    <xf numFmtId="178" fontId="8" fillId="36" borderId="20" xfId="1" applyNumberFormat="1" applyFont="1" applyFill="1" applyBorder="1" applyAlignment="1" applyProtection="1">
      <alignment vertical="center"/>
    </xf>
    <xf numFmtId="178" fontId="8" fillId="36" borderId="27" xfId="1" applyNumberFormat="1" applyFont="1" applyFill="1" applyBorder="1" applyAlignment="1" applyProtection="1">
      <alignment vertical="center"/>
    </xf>
    <xf numFmtId="179" fontId="8" fillId="36" borderId="20" xfId="1" applyNumberFormat="1" applyFont="1" applyFill="1" applyBorder="1" applyAlignment="1" applyProtection="1">
      <alignment vertical="center"/>
    </xf>
    <xf numFmtId="178" fontId="8" fillId="36" borderId="20" xfId="1" applyNumberFormat="1" applyFont="1" applyFill="1" applyBorder="1" applyAlignment="1">
      <alignment horizontal="right" vertical="center"/>
    </xf>
    <xf numFmtId="179" fontId="8" fillId="36" borderId="31" xfId="1" applyNumberFormat="1" applyFont="1" applyFill="1" applyBorder="1" applyAlignment="1" applyProtection="1">
      <alignment vertical="center"/>
    </xf>
    <xf numFmtId="178" fontId="8" fillId="36" borderId="30" xfId="1" applyNumberFormat="1" applyFont="1" applyFill="1" applyBorder="1" applyAlignment="1" applyProtection="1">
      <alignment vertical="center"/>
    </xf>
    <xf numFmtId="178" fontId="8" fillId="36" borderId="30" xfId="1" applyNumberFormat="1" applyFont="1" applyFill="1" applyBorder="1" applyAlignment="1">
      <alignment horizontal="right" vertical="center"/>
    </xf>
    <xf numFmtId="177" fontId="8" fillId="36" borderId="20" xfId="1" applyNumberFormat="1" applyFont="1" applyFill="1" applyBorder="1" applyAlignment="1" applyProtection="1">
      <alignment vertical="center"/>
    </xf>
    <xf numFmtId="177" fontId="8" fillId="36" borderId="27" xfId="1" applyNumberFormat="1" applyFont="1" applyFill="1" applyBorder="1" applyAlignment="1" applyProtection="1">
      <alignment vertical="center"/>
    </xf>
    <xf numFmtId="179" fontId="8" fillId="36" borderId="30" xfId="1" applyNumberFormat="1" applyFont="1" applyFill="1" applyBorder="1" applyAlignment="1" applyProtection="1">
      <alignment vertical="center"/>
    </xf>
    <xf numFmtId="179" fontId="8" fillId="36" borderId="27" xfId="1" applyNumberFormat="1" applyFont="1" applyFill="1" applyBorder="1" applyAlignment="1" applyProtection="1">
      <alignment vertical="center"/>
    </xf>
    <xf numFmtId="0" fontId="6" fillId="32" borderId="0" xfId="0" applyFont="1" applyFill="1" applyAlignment="1">
      <alignment horizontal="left" vertical="center"/>
    </xf>
    <xf numFmtId="0" fontId="32" fillId="33" borderId="41" xfId="1" applyFont="1" applyFill="1" applyBorder="1" applyAlignment="1" applyProtection="1">
      <alignment horizontal="center" vertical="center"/>
    </xf>
    <xf numFmtId="0" fontId="32" fillId="33" borderId="35" xfId="1" applyFont="1" applyFill="1" applyBorder="1" applyAlignment="1" applyProtection="1">
      <alignment horizontal="center" vertical="center"/>
    </xf>
    <xf numFmtId="176" fontId="8" fillId="32" borderId="47" xfId="1" applyNumberFormat="1" applyFont="1" applyFill="1" applyBorder="1" applyAlignment="1" applyProtection="1">
      <alignment horizontal="right" vertical="center"/>
    </xf>
    <xf numFmtId="177" fontId="8" fillId="36" borderId="48" xfId="1" applyNumberFormat="1" applyFont="1" applyFill="1" applyBorder="1" applyAlignment="1" applyProtection="1">
      <alignment vertical="center"/>
    </xf>
    <xf numFmtId="177" fontId="8" fillId="36" borderId="49" xfId="1" applyNumberFormat="1" applyFont="1" applyFill="1" applyBorder="1" applyAlignment="1" applyProtection="1">
      <alignment vertical="center"/>
    </xf>
    <xf numFmtId="179" fontId="8" fillId="36" borderId="50" xfId="1" applyNumberFormat="1" applyFont="1" applyFill="1" applyBorder="1" applyAlignment="1" applyProtection="1">
      <alignment vertical="center"/>
    </xf>
    <xf numFmtId="179" fontId="8" fillId="36" borderId="48" xfId="1" applyNumberFormat="1" applyFont="1" applyFill="1" applyBorder="1" applyAlignment="1" applyProtection="1">
      <alignment vertical="center"/>
    </xf>
    <xf numFmtId="179" fontId="8" fillId="36" borderId="49" xfId="1" applyNumberFormat="1" applyFont="1" applyFill="1" applyBorder="1" applyAlignment="1" applyProtection="1">
      <alignment vertical="center"/>
    </xf>
    <xf numFmtId="179" fontId="8" fillId="36" borderId="51" xfId="1" applyNumberFormat="1" applyFont="1" applyFill="1" applyBorder="1" applyAlignment="1" applyProtection="1">
      <alignment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9" fontId="8" fillId="36" borderId="20" xfId="1" applyNumberFormat="1" applyFont="1" applyFill="1" applyBorder="1" applyAlignment="1" applyProtection="1">
      <alignment horizontal="right" vertical="center"/>
    </xf>
    <xf numFmtId="176" fontId="8" fillId="36" borderId="55" xfId="1" applyNumberFormat="1" applyFont="1" applyFill="1" applyBorder="1" applyAlignment="1" applyProtection="1">
      <alignment horizontal="right" vertical="center"/>
    </xf>
    <xf numFmtId="178" fontId="8" fillId="36" borderId="56" xfId="1" applyNumberFormat="1" applyFont="1" applyFill="1" applyBorder="1" applyAlignment="1" applyProtection="1">
      <alignment horizontal="right" vertical="center"/>
    </xf>
    <xf numFmtId="178" fontId="8" fillId="36" borderId="55" xfId="1" applyNumberFormat="1" applyFont="1" applyFill="1" applyBorder="1" applyAlignment="1" applyProtection="1">
      <alignment horizontal="right" vertical="center"/>
    </xf>
    <xf numFmtId="178" fontId="8" fillId="36" borderId="57" xfId="1" applyNumberFormat="1" applyFont="1" applyFill="1" applyBorder="1" applyAlignment="1" applyProtection="1">
      <alignment horizontal="right" vertical="center"/>
    </xf>
    <xf numFmtId="178" fontId="8" fillId="36" borderId="55" xfId="1" applyNumberFormat="1" applyFont="1" applyFill="1" applyBorder="1" applyAlignment="1" applyProtection="1">
      <alignment vertical="center"/>
    </xf>
    <xf numFmtId="178" fontId="8" fillId="36" borderId="56" xfId="1" applyNumberFormat="1" applyFont="1" applyFill="1" applyBorder="1" applyAlignment="1" applyProtection="1">
      <alignment vertical="center"/>
    </xf>
    <xf numFmtId="177" fontId="8" fillId="36" borderId="28" xfId="1" applyNumberFormat="1" applyFont="1" applyFill="1" applyBorder="1" applyAlignment="1" applyProtection="1">
      <alignment horizontal="right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9" fontId="8" fillId="36" borderId="52" xfId="1" applyNumberFormat="1" applyFont="1" applyFill="1" applyBorder="1" applyAlignment="1" applyProtection="1">
      <alignment horizontal="right" vertical="center"/>
    </xf>
    <xf numFmtId="179" fontId="8" fillId="36" borderId="23" xfId="1" applyNumberFormat="1" applyFont="1" applyFill="1" applyBorder="1" applyAlignment="1" applyProtection="1">
      <alignment horizontal="right" vertical="center"/>
    </xf>
    <xf numFmtId="179" fontId="8" fillId="36" borderId="25" xfId="1" applyNumberFormat="1" applyFont="1" applyFill="1" applyBorder="1" applyAlignment="1" applyProtection="1">
      <alignment horizontal="right" vertical="center"/>
    </xf>
    <xf numFmtId="179" fontId="8" fillId="36" borderId="23" xfId="1" applyNumberFormat="1" applyFont="1" applyFill="1" applyBorder="1" applyAlignment="1" applyProtection="1">
      <alignment vertical="center"/>
    </xf>
    <xf numFmtId="179" fontId="8" fillId="36" borderId="58" xfId="1" applyNumberFormat="1" applyFont="1" applyFill="1" applyBorder="1" applyAlignment="1" applyProtection="1">
      <alignment vertical="center"/>
    </xf>
    <xf numFmtId="176" fontId="8" fillId="32" borderId="61" xfId="1" applyNumberFormat="1" applyFont="1" applyFill="1" applyBorder="1" applyAlignment="1" applyProtection="1">
      <alignment horizontal="right" vertical="center"/>
    </xf>
    <xf numFmtId="176" fontId="8" fillId="36" borderId="57" xfId="1" applyNumberFormat="1" applyFont="1" applyFill="1" applyBorder="1" applyAlignment="1" applyProtection="1">
      <alignment horizontal="right" vertical="center"/>
    </xf>
    <xf numFmtId="177" fontId="8" fillId="36" borderId="25" xfId="1" applyNumberFormat="1" applyFont="1" applyFill="1" applyBorder="1" applyAlignment="1" applyProtection="1">
      <alignment horizontal="right" vertical="center"/>
    </xf>
    <xf numFmtId="0" fontId="32" fillId="33" borderId="10" xfId="1" applyFont="1" applyFill="1" applyBorder="1" applyAlignment="1" applyProtection="1">
      <alignment vertical="center" wrapText="1"/>
    </xf>
    <xf numFmtId="0" fontId="32" fillId="33" borderId="12" xfId="1" applyFont="1" applyFill="1" applyBorder="1" applyAlignment="1" applyProtection="1">
      <alignment vertical="center" wrapText="1"/>
    </xf>
    <xf numFmtId="49" fontId="4" fillId="35" borderId="23" xfId="0" applyNumberFormat="1" applyFont="1" applyFill="1" applyBorder="1" applyAlignment="1">
      <alignment horizontal="right"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178" fontId="8" fillId="36" borderId="20" xfId="1" applyNumberFormat="1" applyFont="1" applyFill="1" applyBorder="1" applyAlignment="1" applyProtection="1">
      <alignment horizontal="right" vertical="center"/>
    </xf>
    <xf numFmtId="179" fontId="8" fillId="36" borderId="31" xfId="1" applyNumberFormat="1" applyFont="1" applyFill="1" applyBorder="1" applyAlignment="1" applyProtection="1">
      <alignment horizontal="right" vertical="center"/>
    </xf>
    <xf numFmtId="49" fontId="4" fillId="35" borderId="28" xfId="0" applyNumberFormat="1" applyFont="1" applyFill="1" applyBorder="1" applyAlignment="1">
      <alignment horizontal="right" vertical="center"/>
    </xf>
    <xf numFmtId="0" fontId="35" fillId="32" borderId="0" xfId="0" applyFont="1" applyFill="1" applyBorder="1" applyAlignment="1">
      <alignment vertical="center"/>
    </xf>
    <xf numFmtId="178" fontId="8" fillId="36" borderId="27" xfId="1" applyNumberFormat="1" applyFont="1" applyFill="1" applyBorder="1" applyAlignment="1">
      <alignment horizontal="right" vertical="center"/>
    </xf>
    <xf numFmtId="178" fontId="8" fillId="36" borderId="57" xfId="1" applyNumberFormat="1" applyFont="1" applyFill="1" applyBorder="1" applyAlignment="1" applyProtection="1">
      <alignment vertical="center"/>
    </xf>
    <xf numFmtId="179" fontId="8" fillId="36" borderId="25" xfId="1" applyNumberFormat="1" applyFont="1" applyFill="1" applyBorder="1" applyAlignment="1" applyProtection="1">
      <alignment vertical="center"/>
    </xf>
    <xf numFmtId="0" fontId="4" fillId="35" borderId="64" xfId="1" applyNumberFormat="1" applyFont="1" applyFill="1" applyBorder="1" applyAlignment="1" applyProtection="1">
      <alignment horizontal="center" vertical="center"/>
    </xf>
    <xf numFmtId="178" fontId="8" fillId="36" borderId="66" xfId="1" applyNumberFormat="1" applyFont="1" applyFill="1" applyBorder="1" applyAlignment="1" applyProtection="1">
      <alignment vertical="center"/>
    </xf>
    <xf numFmtId="179" fontId="8" fillId="36" borderId="66" xfId="1" applyNumberFormat="1" applyFont="1" applyFill="1" applyBorder="1" applyAlignment="1" applyProtection="1">
      <alignment vertical="center"/>
    </xf>
    <xf numFmtId="178" fontId="8" fillId="36" borderId="66" xfId="1" applyNumberFormat="1" applyFont="1" applyFill="1" applyBorder="1" applyAlignment="1">
      <alignment horizontal="right" vertical="center"/>
    </xf>
    <xf numFmtId="179" fontId="8" fillId="36" borderId="67" xfId="1" applyNumberFormat="1" applyFont="1" applyFill="1" applyBorder="1" applyAlignment="1" applyProtection="1">
      <alignment vertical="center"/>
    </xf>
    <xf numFmtId="178" fontId="8" fillId="36" borderId="68" xfId="1" applyNumberFormat="1" applyFont="1" applyFill="1" applyBorder="1" applyAlignment="1" applyProtection="1">
      <alignment vertical="center"/>
    </xf>
    <xf numFmtId="179" fontId="8" fillId="36" borderId="28" xfId="1" applyNumberFormat="1" applyFont="1" applyFill="1" applyBorder="1" applyAlignment="1" applyProtection="1">
      <alignment vertical="center"/>
    </xf>
    <xf numFmtId="178" fontId="8" fillId="36" borderId="65" xfId="1" applyNumberFormat="1" applyFont="1" applyFill="1" applyBorder="1" applyAlignment="1" applyProtection="1">
      <alignment vertical="center"/>
    </xf>
    <xf numFmtId="178" fontId="8" fillId="0" borderId="13" xfId="1" applyNumberFormat="1" applyFont="1" applyFill="1" applyBorder="1" applyAlignment="1" applyProtection="1">
      <alignment vertical="center"/>
    </xf>
    <xf numFmtId="179" fontId="8" fillId="0" borderId="20" xfId="1" applyNumberFormat="1" applyFont="1" applyFill="1" applyBorder="1" applyAlignment="1" applyProtection="1">
      <alignment vertical="center"/>
    </xf>
    <xf numFmtId="178" fontId="8" fillId="0" borderId="20" xfId="1" applyNumberFormat="1" applyFont="1" applyFill="1" applyBorder="1" applyAlignment="1" applyProtection="1">
      <alignment vertical="center"/>
    </xf>
    <xf numFmtId="178" fontId="8" fillId="0" borderId="20" xfId="1" applyNumberFormat="1" applyFont="1" applyFill="1" applyBorder="1" applyAlignment="1">
      <alignment horizontal="right" vertical="center"/>
    </xf>
    <xf numFmtId="178" fontId="8" fillId="0" borderId="20" xfId="1" applyNumberFormat="1" applyFont="1" applyFill="1" applyBorder="1" applyAlignment="1" applyProtection="1">
      <alignment horizontal="right" vertical="center"/>
    </xf>
    <xf numFmtId="179" fontId="8" fillId="0" borderId="20" xfId="1" applyNumberFormat="1" applyFont="1" applyFill="1" applyBorder="1" applyAlignment="1" applyProtection="1">
      <alignment horizontal="right" vertical="center"/>
    </xf>
    <xf numFmtId="179" fontId="8" fillId="0" borderId="48" xfId="1" applyNumberFormat="1" applyFont="1" applyFill="1" applyBorder="1" applyAlignment="1" applyProtection="1">
      <alignment vertical="center"/>
    </xf>
    <xf numFmtId="178" fontId="8" fillId="0" borderId="55" xfId="1" applyNumberFormat="1" applyFont="1" applyFill="1" applyBorder="1" applyAlignment="1" applyProtection="1">
      <alignment vertical="center"/>
    </xf>
    <xf numFmtId="179" fontId="8" fillId="0" borderId="23" xfId="1" applyNumberFormat="1" applyFont="1" applyFill="1" applyBorder="1" applyAlignment="1" applyProtection="1">
      <alignment vertical="center"/>
    </xf>
    <xf numFmtId="178" fontId="8" fillId="0" borderId="65" xfId="1" applyNumberFormat="1" applyFont="1" applyFill="1" applyBorder="1" applyAlignment="1" applyProtection="1">
      <alignment vertical="center"/>
    </xf>
    <xf numFmtId="179" fontId="8" fillId="0" borderId="66" xfId="1" applyNumberFormat="1" applyFont="1" applyFill="1" applyBorder="1" applyAlignment="1" applyProtection="1">
      <alignment vertical="center"/>
    </xf>
    <xf numFmtId="178" fontId="8" fillId="0" borderId="66" xfId="1" applyNumberFormat="1" applyFont="1" applyFill="1" applyBorder="1" applyAlignment="1" applyProtection="1">
      <alignment vertical="center"/>
    </xf>
    <xf numFmtId="178" fontId="8" fillId="0" borderId="66" xfId="1" applyNumberFormat="1" applyFont="1" applyFill="1" applyBorder="1" applyAlignment="1">
      <alignment horizontal="right" vertical="center"/>
    </xf>
    <xf numFmtId="178" fontId="8" fillId="0" borderId="66" xfId="1" applyNumberFormat="1" applyFont="1" applyFill="1" applyBorder="1" applyAlignment="1" applyProtection="1">
      <alignment horizontal="right" vertical="center"/>
    </xf>
    <xf numFmtId="179" fontId="8" fillId="0" borderId="66" xfId="1" applyNumberFormat="1" applyFont="1" applyFill="1" applyBorder="1" applyAlignment="1" applyProtection="1">
      <alignment horizontal="right" vertical="center"/>
    </xf>
    <xf numFmtId="179" fontId="8" fillId="0" borderId="67" xfId="1" applyNumberFormat="1" applyFont="1" applyFill="1" applyBorder="1" applyAlignment="1" applyProtection="1">
      <alignment vertical="center"/>
    </xf>
    <xf numFmtId="178" fontId="8" fillId="0" borderId="68" xfId="1" applyNumberFormat="1" applyFont="1" applyFill="1" applyBorder="1" applyAlignment="1" applyProtection="1">
      <alignment vertical="center"/>
    </xf>
    <xf numFmtId="179" fontId="8" fillId="0" borderId="28" xfId="1" applyNumberFormat="1" applyFont="1" applyFill="1" applyBorder="1" applyAlignment="1" applyProtection="1">
      <alignment vertical="center"/>
    </xf>
    <xf numFmtId="0" fontId="4" fillId="35" borderId="69" xfId="1" applyNumberFormat="1" applyFont="1" applyFill="1" applyBorder="1" applyAlignment="1" applyProtection="1">
      <alignment horizontal="center" vertical="center"/>
    </xf>
    <xf numFmtId="49" fontId="10" fillId="35" borderId="70" xfId="0" applyNumberFormat="1" applyFont="1" applyFill="1" applyBorder="1" applyAlignment="1">
      <alignment horizontal="right" vertical="center"/>
    </xf>
    <xf numFmtId="178" fontId="8" fillId="0" borderId="71" xfId="1" applyNumberFormat="1" applyFont="1" applyFill="1" applyBorder="1" applyAlignment="1" applyProtection="1">
      <alignment vertical="center"/>
    </xf>
    <xf numFmtId="179" fontId="8" fillId="0" borderId="72" xfId="1" applyNumberFormat="1" applyFont="1" applyFill="1" applyBorder="1" applyAlignment="1" applyProtection="1">
      <alignment vertical="center"/>
    </xf>
    <xf numFmtId="178" fontId="8" fillId="0" borderId="72" xfId="1" applyNumberFormat="1" applyFont="1" applyFill="1" applyBorder="1" applyAlignment="1" applyProtection="1">
      <alignment vertical="center"/>
    </xf>
    <xf numFmtId="178" fontId="8" fillId="0" borderId="72" xfId="1" applyNumberFormat="1" applyFont="1" applyFill="1" applyBorder="1" applyAlignment="1">
      <alignment horizontal="right" vertical="center"/>
    </xf>
    <xf numFmtId="178" fontId="8" fillId="0" borderId="72" xfId="1" applyNumberFormat="1" applyFont="1" applyFill="1" applyBorder="1" applyAlignment="1" applyProtection="1">
      <alignment horizontal="right" vertical="center"/>
    </xf>
    <xf numFmtId="179" fontId="8" fillId="0" borderId="73" xfId="1" applyNumberFormat="1" applyFont="1" applyFill="1" applyBorder="1" applyAlignment="1" applyProtection="1">
      <alignment vertical="center"/>
    </xf>
    <xf numFmtId="178" fontId="8" fillId="0" borderId="74" xfId="1" applyNumberFormat="1" applyFont="1" applyFill="1" applyBorder="1" applyAlignment="1" applyProtection="1">
      <alignment vertical="center"/>
    </xf>
    <xf numFmtId="179" fontId="8" fillId="0" borderId="70" xfId="1" applyNumberFormat="1" applyFont="1" applyFill="1" applyBorder="1" applyAlignment="1" applyProtection="1">
      <alignment vertical="center"/>
    </xf>
    <xf numFmtId="0" fontId="4" fillId="35" borderId="9" xfId="1" applyFont="1" applyFill="1" applyBorder="1" applyAlignment="1" applyProtection="1">
      <alignment horizontal="center" vertical="center"/>
    </xf>
    <xf numFmtId="0" fontId="4" fillId="35" borderId="10" xfId="1" applyFont="1" applyFill="1" applyBorder="1" applyAlignment="1" applyProtection="1">
      <alignment horizontal="center" vertical="center"/>
    </xf>
    <xf numFmtId="0" fontId="4" fillId="35" borderId="11" xfId="1" applyFont="1" applyFill="1" applyBorder="1" applyAlignment="1" applyProtection="1">
      <alignment horizontal="center" vertical="center"/>
    </xf>
    <xf numFmtId="0" fontId="4" fillId="35" borderId="12" xfId="1" applyFont="1" applyFill="1" applyBorder="1" applyAlignment="1" applyProtection="1">
      <alignment horizontal="center" vertical="center"/>
    </xf>
    <xf numFmtId="0" fontId="4" fillId="35" borderId="15" xfId="1" applyFont="1" applyFill="1" applyBorder="1" applyAlignment="1" applyProtection="1">
      <alignment horizontal="center" vertical="center"/>
    </xf>
    <xf numFmtId="0" fontId="4" fillId="35" borderId="16" xfId="1" applyFont="1" applyFill="1" applyBorder="1" applyAlignment="1" applyProtection="1">
      <alignment horizontal="center" vertical="center"/>
    </xf>
    <xf numFmtId="0" fontId="32" fillId="33" borderId="9" xfId="1" applyFont="1" applyFill="1" applyBorder="1" applyAlignment="1" applyProtection="1">
      <alignment horizontal="center" vertical="center"/>
    </xf>
    <xf numFmtId="0" fontId="32" fillId="33" borderId="11" xfId="1" applyFont="1" applyFill="1" applyBorder="1" applyAlignment="1" applyProtection="1">
      <alignment horizontal="center" vertical="center"/>
    </xf>
    <xf numFmtId="0" fontId="32" fillId="33" borderId="15" xfId="1" applyFont="1" applyFill="1" applyBorder="1" applyAlignment="1" applyProtection="1">
      <alignment horizontal="center" vertical="center"/>
    </xf>
    <xf numFmtId="0" fontId="32" fillId="33" borderId="59" xfId="1" applyFont="1" applyFill="1" applyBorder="1" applyAlignment="1">
      <alignment horizontal="center" vertical="center"/>
    </xf>
    <xf numFmtId="0" fontId="32" fillId="33" borderId="60" xfId="1" applyFont="1" applyFill="1" applyBorder="1" applyAlignment="1">
      <alignment horizontal="center" vertical="center"/>
    </xf>
    <xf numFmtId="0" fontId="33" fillId="34" borderId="37" xfId="1" applyFont="1" applyFill="1" applyBorder="1" applyAlignment="1" applyProtection="1">
      <alignment horizontal="center" vertical="center"/>
    </xf>
    <xf numFmtId="0" fontId="33" fillId="34" borderId="39" xfId="1" applyFont="1" applyFill="1" applyBorder="1" applyAlignment="1" applyProtection="1">
      <alignment horizontal="center" vertical="center"/>
    </xf>
    <xf numFmtId="0" fontId="32" fillId="33" borderId="34" xfId="1" applyFont="1" applyFill="1" applyBorder="1" applyAlignment="1" applyProtection="1">
      <alignment horizontal="center" vertical="center" wrapText="1"/>
    </xf>
    <xf numFmtId="0" fontId="32" fillId="33" borderId="36" xfId="1" applyFont="1" applyFill="1" applyBorder="1" applyAlignment="1" applyProtection="1">
      <alignment horizontal="center" vertical="center" wrapText="1"/>
    </xf>
    <xf numFmtId="0" fontId="32" fillId="33" borderId="38" xfId="1" applyFont="1" applyFill="1" applyBorder="1" applyAlignment="1" applyProtection="1">
      <alignment horizontal="center" vertical="center" wrapText="1"/>
    </xf>
    <xf numFmtId="0" fontId="33" fillId="34" borderId="45" xfId="1" applyFont="1" applyFill="1" applyBorder="1" applyAlignment="1" applyProtection="1">
      <alignment horizontal="center" vertical="center"/>
    </xf>
    <xf numFmtId="0" fontId="33" fillId="34" borderId="46" xfId="1" applyFont="1" applyFill="1" applyBorder="1" applyAlignment="1" applyProtection="1">
      <alignment horizontal="center" vertical="center"/>
    </xf>
    <xf numFmtId="0" fontId="32" fillId="33" borderId="38" xfId="1" applyFont="1" applyFill="1" applyBorder="1" applyAlignment="1" applyProtection="1">
      <alignment horizontal="center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2" fillId="33" borderId="41" xfId="1" applyFont="1" applyFill="1" applyBorder="1" applyAlignment="1" applyProtection="1">
      <alignment horizontal="center" vertical="center"/>
    </xf>
    <xf numFmtId="0" fontId="32" fillId="33" borderId="35" xfId="1" applyFont="1" applyFill="1" applyBorder="1" applyAlignment="1" applyProtection="1">
      <alignment horizontal="center" vertical="center"/>
    </xf>
    <xf numFmtId="0" fontId="32" fillId="33" borderId="42" xfId="1" applyFont="1" applyFill="1" applyBorder="1" applyAlignment="1" applyProtection="1">
      <alignment horizontal="center" vertical="center"/>
    </xf>
    <xf numFmtId="0" fontId="32" fillId="33" borderId="34" xfId="1" applyFont="1" applyFill="1" applyBorder="1" applyAlignment="1" applyProtection="1">
      <alignment horizontal="center" vertical="center"/>
    </xf>
    <xf numFmtId="0" fontId="32" fillId="33" borderId="36" xfId="1" applyFont="1" applyFill="1" applyBorder="1" applyAlignment="1" applyProtection="1">
      <alignment horizontal="center" vertical="center"/>
    </xf>
    <xf numFmtId="0" fontId="32" fillId="33" borderId="40" xfId="1" applyFont="1" applyFill="1" applyBorder="1" applyAlignment="1" applyProtection="1">
      <alignment horizontal="center" vertical="center" wrapText="1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2" fillId="33" borderId="53" xfId="1" applyFont="1" applyFill="1" applyBorder="1" applyAlignment="1" applyProtection="1">
      <alignment horizontal="center" vertical="center" wrapText="1"/>
    </xf>
    <xf numFmtId="0" fontId="32" fillId="33" borderId="54" xfId="1" applyFont="1" applyFill="1" applyBorder="1" applyAlignment="1" applyProtection="1">
      <alignment horizontal="center" vertical="center" wrapText="1"/>
    </xf>
    <xf numFmtId="0" fontId="32" fillId="33" borderId="46" xfId="1" applyFont="1" applyFill="1" applyBorder="1" applyAlignment="1" applyProtection="1">
      <alignment horizontal="center" vertical="center" wrapText="1"/>
    </xf>
    <xf numFmtId="0" fontId="33" fillId="34" borderId="62" xfId="1" applyFont="1" applyFill="1" applyBorder="1" applyAlignment="1" applyProtection="1">
      <alignment horizontal="center" vertical="center"/>
    </xf>
    <xf numFmtId="0" fontId="33" fillId="34" borderId="63" xfId="1" applyFont="1" applyFill="1" applyBorder="1" applyAlignment="1" applyProtection="1">
      <alignment horizontal="center" vertical="center"/>
    </xf>
  </cellXfs>
  <cellStyles count="5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Header1" xfId="22"/>
    <cellStyle name="Header2" xfId="23"/>
    <cellStyle name="Normal_#18-Internet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38"/>
    <cellStyle name="桁区切り 4" xfId="39"/>
    <cellStyle name="桁区切り 5" xfId="40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49"/>
    <cellStyle name="標準 2 2" xfId="55"/>
    <cellStyle name="標準 3" xfId="50"/>
    <cellStyle name="標準 4" xfId="51"/>
    <cellStyle name="標準 5" xfId="52"/>
    <cellStyle name="標準 6" xfId="54"/>
    <cellStyle name="標準_総合乳価推移" xfId="2"/>
    <cellStyle name="標準_乳業工場の構造変化4-(9)" xfId="1"/>
    <cellStyle name="良い 2" xfId="5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61"/>
  <sheetViews>
    <sheetView showGridLines="0" tabSelected="1" zoomScale="90" zoomScaleNormal="90" zoomScaleSheetLayoutView="100" workbookViewId="0">
      <pane xSplit="3" ySplit="8" topLeftCell="D39" activePane="bottomRight" state="frozen"/>
      <selection pane="topRight" activeCell="D1" sqref="D1"/>
      <selection pane="bottomLeft" activeCell="A9" sqref="A9"/>
      <selection pane="bottomRight" activeCell="U55" sqref="U55"/>
    </sheetView>
  </sheetViews>
  <sheetFormatPr defaultRowHeight="12" customHeight="1" x14ac:dyDescent="0.15"/>
  <cols>
    <col min="1" max="1" width="5.625" style="2" customWidth="1"/>
    <col min="2" max="2" width="7.625" style="2" customWidth="1"/>
    <col min="3" max="3" width="11.7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8" width="7.625" style="2" customWidth="1"/>
    <col min="9" max="9" width="6.625" style="2" customWidth="1"/>
    <col min="10" max="10" width="7.625" style="2" customWidth="1"/>
    <col min="11" max="11" width="6.625" style="2" customWidth="1"/>
    <col min="12" max="12" width="7.625" style="2" customWidth="1"/>
    <col min="13" max="13" width="6.625" style="2" customWidth="1"/>
    <col min="14" max="14" width="7.625" style="2" customWidth="1"/>
    <col min="15" max="15" width="6.625" style="2" customWidth="1"/>
    <col min="16" max="16" width="7.625" style="2" customWidth="1"/>
    <col min="17" max="17" width="6.625" style="2" customWidth="1"/>
    <col min="18" max="18" width="7.625" style="2" customWidth="1"/>
    <col min="19" max="19" width="6.625" style="2" customWidth="1"/>
    <col min="20" max="20" width="7.625" style="2" customWidth="1"/>
    <col min="21" max="21" width="6.625" style="2" customWidth="1"/>
    <col min="22" max="22" width="7.625" style="2" customWidth="1"/>
    <col min="23" max="23" width="6.625" style="2" customWidth="1"/>
    <col min="24" max="24" width="7.625" style="2" customWidth="1"/>
    <col min="25" max="25" width="6.625" style="2" customWidth="1"/>
    <col min="26" max="26" width="7.625" style="2" customWidth="1"/>
    <col min="27" max="27" width="6.625" style="2" customWidth="1"/>
    <col min="28" max="28" width="7.625" style="2" customWidth="1"/>
    <col min="29" max="29" width="6.625" style="2" customWidth="1"/>
    <col min="30" max="30" width="7.625" style="2" customWidth="1"/>
    <col min="31" max="31" width="6.625" style="2" customWidth="1"/>
    <col min="32" max="32" width="7.625" style="2" customWidth="1"/>
    <col min="33" max="33" width="6.625" style="2" customWidth="1"/>
    <col min="34" max="34" width="10" style="2" customWidth="1"/>
    <col min="35" max="35" width="6.625" style="2" customWidth="1"/>
    <col min="36" max="36" width="7.625" style="2" customWidth="1"/>
    <col min="37" max="38" width="8.125" style="2" customWidth="1"/>
    <col min="39" max="39" width="12.375" style="2" customWidth="1"/>
    <col min="40" max="44" width="8.125" style="2" customWidth="1"/>
    <col min="45" max="45" width="10.625" style="2" customWidth="1"/>
    <col min="46" max="16384" width="9" style="2"/>
  </cols>
  <sheetData>
    <row r="2" spans="2:46" ht="15" customHeight="1" x14ac:dyDescent="0.15">
      <c r="B2" s="1" t="s">
        <v>0</v>
      </c>
      <c r="C2" s="1"/>
      <c r="AK2" s="3"/>
      <c r="AL2" s="4"/>
      <c r="AM2" s="4"/>
      <c r="AN2" s="4"/>
      <c r="AO2" s="4"/>
      <c r="AP2" s="4"/>
      <c r="AQ2" s="4"/>
      <c r="AR2" s="4"/>
      <c r="AS2" s="4"/>
      <c r="AT2" s="4"/>
    </row>
    <row r="3" spans="2:46" ht="12" customHeight="1" x14ac:dyDescent="0.15">
      <c r="B3" s="1"/>
      <c r="C3" s="1"/>
      <c r="AK3" s="3"/>
      <c r="AL3" s="4"/>
      <c r="AM3" s="4"/>
      <c r="AN3" s="4"/>
      <c r="AO3" s="4"/>
      <c r="AP3" s="4"/>
      <c r="AQ3" s="4"/>
      <c r="AR3" s="4"/>
      <c r="AS3" s="4"/>
      <c r="AT3" s="4"/>
    </row>
    <row r="4" spans="2:46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H4" s="5"/>
      <c r="AI4" s="6" t="s">
        <v>1</v>
      </c>
      <c r="AJ4" s="7"/>
      <c r="AK4" s="4"/>
      <c r="AL4" s="4"/>
      <c r="AM4" s="4"/>
      <c r="AN4" s="4"/>
      <c r="AO4" s="4"/>
      <c r="AP4" s="4"/>
      <c r="AQ4" s="4"/>
      <c r="AR4" s="4"/>
      <c r="AS4" s="8"/>
      <c r="AT4" s="4"/>
    </row>
    <row r="5" spans="2:46" s="9" customFormat="1" ht="12" customHeight="1" x14ac:dyDescent="0.15">
      <c r="B5" s="137" t="s">
        <v>2</v>
      </c>
      <c r="C5" s="138"/>
      <c r="D5" s="143" t="s">
        <v>3</v>
      </c>
      <c r="E5" s="39"/>
      <c r="F5" s="146" t="s">
        <v>68</v>
      </c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 t="s">
        <v>4</v>
      </c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66" t="s">
        <v>80</v>
      </c>
      <c r="AI5" s="90"/>
      <c r="AK5" s="5"/>
      <c r="AL5" s="164"/>
      <c r="AM5" s="165"/>
      <c r="AN5" s="165"/>
      <c r="AO5" s="165"/>
      <c r="AP5" s="165"/>
      <c r="AQ5" s="165"/>
      <c r="AR5" s="165"/>
      <c r="AS5" s="156"/>
      <c r="AT5" s="10"/>
    </row>
    <row r="6" spans="2:46" ht="12" customHeight="1" x14ac:dyDescent="0.15">
      <c r="B6" s="139"/>
      <c r="C6" s="140"/>
      <c r="D6" s="144"/>
      <c r="E6" s="40"/>
      <c r="F6" s="158" t="s">
        <v>5</v>
      </c>
      <c r="G6" s="64"/>
      <c r="H6" s="150" t="s">
        <v>69</v>
      </c>
      <c r="I6" s="64"/>
      <c r="J6" s="150" t="s">
        <v>70</v>
      </c>
      <c r="K6" s="64"/>
      <c r="L6" s="150" t="s">
        <v>71</v>
      </c>
      <c r="M6" s="64"/>
      <c r="N6" s="150" t="s">
        <v>72</v>
      </c>
      <c r="O6" s="64"/>
      <c r="P6" s="150" t="s">
        <v>73</v>
      </c>
      <c r="Q6" s="64"/>
      <c r="R6" s="150" t="s">
        <v>74</v>
      </c>
      <c r="S6" s="63"/>
      <c r="T6" s="161" t="s">
        <v>5</v>
      </c>
      <c r="U6" s="64"/>
      <c r="V6" s="150" t="s">
        <v>69</v>
      </c>
      <c r="W6" s="64"/>
      <c r="X6" s="150" t="s">
        <v>70</v>
      </c>
      <c r="Y6" s="64"/>
      <c r="Z6" s="150" t="s">
        <v>71</v>
      </c>
      <c r="AA6" s="64"/>
      <c r="AB6" s="150" t="s">
        <v>72</v>
      </c>
      <c r="AC6" s="64"/>
      <c r="AD6" s="150" t="s">
        <v>73</v>
      </c>
      <c r="AE6" s="64"/>
      <c r="AF6" s="150" t="s">
        <v>74</v>
      </c>
      <c r="AG6" s="63"/>
      <c r="AH6" s="167"/>
      <c r="AI6" s="91"/>
      <c r="AK6" s="5"/>
      <c r="AL6" s="5"/>
      <c r="AM6" s="11"/>
      <c r="AN6" s="12"/>
      <c r="AO6" s="12"/>
      <c r="AP6" s="12"/>
      <c r="AQ6" s="12"/>
      <c r="AR6" s="12"/>
      <c r="AS6" s="157"/>
      <c r="AT6" s="4"/>
    </row>
    <row r="7" spans="2:46" ht="12" customHeight="1" x14ac:dyDescent="0.15">
      <c r="B7" s="139"/>
      <c r="C7" s="140"/>
      <c r="D7" s="144"/>
      <c r="E7" s="148" t="s">
        <v>6</v>
      </c>
      <c r="F7" s="159"/>
      <c r="G7" s="148" t="s">
        <v>6</v>
      </c>
      <c r="H7" s="151"/>
      <c r="I7" s="148" t="s">
        <v>6</v>
      </c>
      <c r="J7" s="151"/>
      <c r="K7" s="148" t="s">
        <v>6</v>
      </c>
      <c r="L7" s="151"/>
      <c r="M7" s="148" t="s">
        <v>6</v>
      </c>
      <c r="N7" s="151"/>
      <c r="O7" s="148" t="s">
        <v>6</v>
      </c>
      <c r="P7" s="151"/>
      <c r="Q7" s="148" t="s">
        <v>6</v>
      </c>
      <c r="R7" s="150"/>
      <c r="S7" s="153" t="s">
        <v>6</v>
      </c>
      <c r="T7" s="162"/>
      <c r="U7" s="148" t="s">
        <v>6</v>
      </c>
      <c r="V7" s="151"/>
      <c r="W7" s="148" t="s">
        <v>6</v>
      </c>
      <c r="X7" s="151"/>
      <c r="Y7" s="148" t="s">
        <v>6</v>
      </c>
      <c r="Z7" s="151"/>
      <c r="AA7" s="148" t="s">
        <v>6</v>
      </c>
      <c r="AB7" s="151"/>
      <c r="AC7" s="148" t="s">
        <v>6</v>
      </c>
      <c r="AD7" s="151"/>
      <c r="AE7" s="148" t="s">
        <v>6</v>
      </c>
      <c r="AF7" s="150"/>
      <c r="AG7" s="153" t="s">
        <v>6</v>
      </c>
      <c r="AH7" s="167"/>
      <c r="AI7" s="169" t="s">
        <v>6</v>
      </c>
      <c r="AK7" s="5"/>
      <c r="AL7" s="5"/>
      <c r="AM7" s="11"/>
      <c r="AN7" s="12"/>
      <c r="AO7" s="12"/>
      <c r="AP7" s="12"/>
      <c r="AQ7" s="12"/>
      <c r="AR7" s="12"/>
      <c r="AS7" s="157"/>
      <c r="AT7" s="4"/>
    </row>
    <row r="8" spans="2:46" ht="12" customHeight="1" x14ac:dyDescent="0.15">
      <c r="B8" s="141"/>
      <c r="C8" s="142"/>
      <c r="D8" s="145"/>
      <c r="E8" s="149"/>
      <c r="F8" s="160"/>
      <c r="G8" s="149"/>
      <c r="H8" s="152"/>
      <c r="I8" s="149"/>
      <c r="J8" s="155"/>
      <c r="K8" s="149"/>
      <c r="L8" s="155"/>
      <c r="M8" s="149"/>
      <c r="N8" s="152"/>
      <c r="O8" s="149"/>
      <c r="P8" s="152"/>
      <c r="Q8" s="149"/>
      <c r="R8" s="163"/>
      <c r="S8" s="154"/>
      <c r="T8" s="155"/>
      <c r="U8" s="149"/>
      <c r="V8" s="152"/>
      <c r="W8" s="149"/>
      <c r="X8" s="155"/>
      <c r="Y8" s="149"/>
      <c r="Z8" s="155"/>
      <c r="AA8" s="149"/>
      <c r="AB8" s="152"/>
      <c r="AC8" s="149"/>
      <c r="AD8" s="152"/>
      <c r="AE8" s="149"/>
      <c r="AF8" s="163"/>
      <c r="AG8" s="154"/>
      <c r="AH8" s="168"/>
      <c r="AI8" s="170"/>
      <c r="AK8" s="12"/>
      <c r="AL8" s="12"/>
      <c r="AM8" s="12"/>
      <c r="AN8" s="12"/>
      <c r="AO8" s="12"/>
      <c r="AP8" s="12"/>
      <c r="AQ8" s="12"/>
      <c r="AR8" s="12"/>
      <c r="AS8" s="157"/>
      <c r="AT8" s="4"/>
    </row>
    <row r="9" spans="2:46" ht="12" hidden="1" customHeight="1" x14ac:dyDescent="0.15">
      <c r="B9" s="28" t="s">
        <v>7</v>
      </c>
      <c r="C9" s="29" t="s">
        <v>8</v>
      </c>
      <c r="D9" s="13">
        <v>1068</v>
      </c>
      <c r="E9" s="14" t="s">
        <v>9</v>
      </c>
      <c r="F9" s="15">
        <v>983</v>
      </c>
      <c r="G9" s="14" t="s">
        <v>9</v>
      </c>
      <c r="H9" s="15">
        <v>565</v>
      </c>
      <c r="I9" s="14" t="s">
        <v>9</v>
      </c>
      <c r="J9" s="15">
        <v>92</v>
      </c>
      <c r="K9" s="14" t="s">
        <v>9</v>
      </c>
      <c r="L9" s="15">
        <v>93</v>
      </c>
      <c r="M9" s="14" t="s">
        <v>9</v>
      </c>
      <c r="N9" s="15">
        <v>70</v>
      </c>
      <c r="O9" s="14" t="s">
        <v>9</v>
      </c>
      <c r="P9" s="15">
        <v>85</v>
      </c>
      <c r="Q9" s="14" t="s">
        <v>9</v>
      </c>
      <c r="R9" s="15">
        <v>78</v>
      </c>
      <c r="S9" s="14" t="s">
        <v>9</v>
      </c>
      <c r="T9" s="15">
        <v>85</v>
      </c>
      <c r="U9" s="16" t="s">
        <v>9</v>
      </c>
      <c r="V9" s="15">
        <v>26</v>
      </c>
      <c r="W9" s="16" t="s">
        <v>9</v>
      </c>
      <c r="X9" s="15">
        <v>3</v>
      </c>
      <c r="Y9" s="16" t="s">
        <v>9</v>
      </c>
      <c r="Z9" s="15">
        <v>4</v>
      </c>
      <c r="AA9" s="16" t="s">
        <v>9</v>
      </c>
      <c r="AB9" s="15">
        <v>6</v>
      </c>
      <c r="AC9" s="16" t="s">
        <v>9</v>
      </c>
      <c r="AD9" s="15">
        <v>9</v>
      </c>
      <c r="AE9" s="16" t="s">
        <v>9</v>
      </c>
      <c r="AF9" s="15">
        <v>37</v>
      </c>
      <c r="AG9" s="65" t="s">
        <v>9</v>
      </c>
      <c r="AH9" s="87" t="s">
        <v>79</v>
      </c>
      <c r="AI9" s="72" t="s">
        <v>9</v>
      </c>
      <c r="AK9" s="12"/>
      <c r="AL9" s="12"/>
      <c r="AM9" s="12"/>
      <c r="AN9" s="12"/>
      <c r="AO9" s="12"/>
      <c r="AP9" s="12"/>
      <c r="AQ9" s="12"/>
      <c r="AR9" s="12"/>
      <c r="AS9" s="17"/>
      <c r="AT9" s="4"/>
    </row>
    <row r="10" spans="2:46" ht="12" hidden="1" customHeight="1" x14ac:dyDescent="0.15">
      <c r="B10" s="30" t="s">
        <v>10</v>
      </c>
      <c r="C10" s="31">
        <v>58</v>
      </c>
      <c r="D10" s="42">
        <v>1043</v>
      </c>
      <c r="E10" s="58">
        <f t="shared" ref="E10:S25" si="0">D10/D9*100</f>
        <v>97.659176029962552</v>
      </c>
      <c r="F10" s="48">
        <v>956</v>
      </c>
      <c r="G10" s="58">
        <f>F10/F9*100</f>
        <v>97.253306205493388</v>
      </c>
      <c r="H10" s="48">
        <v>546</v>
      </c>
      <c r="I10" s="58">
        <f>H10/H9*100</f>
        <v>96.637168141592923</v>
      </c>
      <c r="J10" s="48">
        <v>88</v>
      </c>
      <c r="K10" s="58">
        <f>J10/J9*100</f>
        <v>95.652173913043484</v>
      </c>
      <c r="L10" s="48">
        <v>83</v>
      </c>
      <c r="M10" s="58">
        <f>L10/L9*100</f>
        <v>89.247311827956992</v>
      </c>
      <c r="N10" s="48">
        <v>76</v>
      </c>
      <c r="O10" s="58">
        <f>N10/N9*100</f>
        <v>108.57142857142857</v>
      </c>
      <c r="P10" s="48">
        <v>84</v>
      </c>
      <c r="Q10" s="58">
        <f>P10/P9*100</f>
        <v>98.82352941176471</v>
      </c>
      <c r="R10" s="48">
        <v>79</v>
      </c>
      <c r="S10" s="58">
        <f>R10/R9*100</f>
        <v>101.28205128205127</v>
      </c>
      <c r="T10" s="48">
        <v>87</v>
      </c>
      <c r="U10" s="58">
        <f>T10/T9*100</f>
        <v>102.35294117647058</v>
      </c>
      <c r="V10" s="48">
        <v>27</v>
      </c>
      <c r="W10" s="58">
        <f>V10/V9*100</f>
        <v>103.84615384615385</v>
      </c>
      <c r="X10" s="48">
        <v>1</v>
      </c>
      <c r="Y10" s="58">
        <f>X10/X9*100</f>
        <v>33.333333333333329</v>
      </c>
      <c r="Z10" s="48">
        <v>6</v>
      </c>
      <c r="AA10" s="58">
        <f>Z10/Z9*100</f>
        <v>150</v>
      </c>
      <c r="AB10" s="48">
        <v>3</v>
      </c>
      <c r="AC10" s="58">
        <f>AB10/AB9*100</f>
        <v>50</v>
      </c>
      <c r="AD10" s="48">
        <v>10</v>
      </c>
      <c r="AE10" s="58">
        <f>AD10/AD9*100</f>
        <v>111.11111111111111</v>
      </c>
      <c r="AF10" s="48">
        <v>40</v>
      </c>
      <c r="AG10" s="66">
        <f>AF10/AF9*100</f>
        <v>108.10810810810811</v>
      </c>
      <c r="AH10" s="74" t="s">
        <v>79</v>
      </c>
      <c r="AI10" s="81" t="s">
        <v>79</v>
      </c>
      <c r="AK10" s="12"/>
      <c r="AL10" s="12"/>
      <c r="AM10" s="12"/>
      <c r="AN10" s="12"/>
      <c r="AO10" s="12"/>
      <c r="AP10" s="12"/>
      <c r="AQ10" s="12"/>
      <c r="AR10" s="12"/>
      <c r="AS10" s="41"/>
      <c r="AT10" s="4"/>
    </row>
    <row r="11" spans="2:46" ht="12" hidden="1" customHeight="1" x14ac:dyDescent="0.15">
      <c r="B11" s="30" t="s">
        <v>11</v>
      </c>
      <c r="C11" s="31">
        <v>59</v>
      </c>
      <c r="D11" s="42">
        <v>1004</v>
      </c>
      <c r="E11" s="58">
        <f t="shared" si="0"/>
        <v>96.260786193672104</v>
      </c>
      <c r="F11" s="48">
        <v>914</v>
      </c>
      <c r="G11" s="58">
        <f t="shared" si="0"/>
        <v>95.606694560669453</v>
      </c>
      <c r="H11" s="48">
        <v>511</v>
      </c>
      <c r="I11" s="58">
        <f t="shared" si="0"/>
        <v>93.589743589743591</v>
      </c>
      <c r="J11" s="48">
        <v>82</v>
      </c>
      <c r="K11" s="58">
        <f t="shared" si="0"/>
        <v>93.181818181818173</v>
      </c>
      <c r="L11" s="48">
        <v>90</v>
      </c>
      <c r="M11" s="58">
        <f t="shared" si="0"/>
        <v>108.43373493975903</v>
      </c>
      <c r="N11" s="48">
        <v>76</v>
      </c>
      <c r="O11" s="58">
        <f t="shared" si="0"/>
        <v>100</v>
      </c>
      <c r="P11" s="48">
        <v>74</v>
      </c>
      <c r="Q11" s="58">
        <f t="shared" si="0"/>
        <v>88.095238095238088</v>
      </c>
      <c r="R11" s="48">
        <v>81</v>
      </c>
      <c r="S11" s="58">
        <f t="shared" si="0"/>
        <v>102.53164556962024</v>
      </c>
      <c r="T11" s="48">
        <v>90</v>
      </c>
      <c r="U11" s="58">
        <f t="shared" ref="U11:AG26" si="1">T11/T10*100</f>
        <v>103.44827586206897</v>
      </c>
      <c r="V11" s="48">
        <v>26</v>
      </c>
      <c r="W11" s="58">
        <f t="shared" si="1"/>
        <v>96.296296296296291</v>
      </c>
      <c r="X11" s="48">
        <v>1</v>
      </c>
      <c r="Y11" s="58">
        <f t="shared" si="1"/>
        <v>100</v>
      </c>
      <c r="Z11" s="48">
        <v>5</v>
      </c>
      <c r="AA11" s="58">
        <f t="shared" si="1"/>
        <v>83.333333333333343</v>
      </c>
      <c r="AB11" s="48">
        <v>6</v>
      </c>
      <c r="AC11" s="58">
        <f t="shared" si="1"/>
        <v>200</v>
      </c>
      <c r="AD11" s="48">
        <v>8</v>
      </c>
      <c r="AE11" s="58">
        <f t="shared" si="1"/>
        <v>80</v>
      </c>
      <c r="AF11" s="48">
        <v>44</v>
      </c>
      <c r="AG11" s="66">
        <f t="shared" si="1"/>
        <v>110.00000000000001</v>
      </c>
      <c r="AH11" s="74" t="s">
        <v>79</v>
      </c>
      <c r="AI11" s="81" t="s">
        <v>79</v>
      </c>
      <c r="AK11" s="12"/>
      <c r="AL11" s="12"/>
      <c r="AM11" s="12"/>
      <c r="AN11" s="12"/>
      <c r="AO11" s="12"/>
      <c r="AP11" s="12"/>
      <c r="AQ11" s="12"/>
      <c r="AR11" s="12"/>
      <c r="AS11" s="17"/>
      <c r="AT11" s="4"/>
    </row>
    <row r="12" spans="2:46" ht="12" hidden="1" customHeight="1" x14ac:dyDescent="0.15">
      <c r="B12" s="32" t="s">
        <v>12</v>
      </c>
      <c r="C12" s="33">
        <v>60</v>
      </c>
      <c r="D12" s="43">
        <v>985</v>
      </c>
      <c r="E12" s="59">
        <f t="shared" si="0"/>
        <v>98.107569721115539</v>
      </c>
      <c r="F12" s="49">
        <v>897</v>
      </c>
      <c r="G12" s="59">
        <f t="shared" si="0"/>
        <v>98.140043763676147</v>
      </c>
      <c r="H12" s="49">
        <v>491</v>
      </c>
      <c r="I12" s="59">
        <f t="shared" si="0"/>
        <v>96.086105675146769</v>
      </c>
      <c r="J12" s="49">
        <v>85</v>
      </c>
      <c r="K12" s="59">
        <f t="shared" si="0"/>
        <v>103.65853658536585</v>
      </c>
      <c r="L12" s="49">
        <v>84</v>
      </c>
      <c r="M12" s="59">
        <f t="shared" si="0"/>
        <v>93.333333333333329</v>
      </c>
      <c r="N12" s="49">
        <v>78</v>
      </c>
      <c r="O12" s="59">
        <f t="shared" si="0"/>
        <v>102.63157894736842</v>
      </c>
      <c r="P12" s="49">
        <v>82</v>
      </c>
      <c r="Q12" s="59">
        <f t="shared" si="0"/>
        <v>110.81081081081081</v>
      </c>
      <c r="R12" s="49">
        <v>77</v>
      </c>
      <c r="S12" s="59">
        <f t="shared" si="0"/>
        <v>95.061728395061735</v>
      </c>
      <c r="T12" s="49">
        <v>88</v>
      </c>
      <c r="U12" s="59">
        <f t="shared" si="1"/>
        <v>97.777777777777771</v>
      </c>
      <c r="V12" s="49">
        <v>24</v>
      </c>
      <c r="W12" s="59">
        <f t="shared" si="1"/>
        <v>92.307692307692307</v>
      </c>
      <c r="X12" s="49">
        <v>1</v>
      </c>
      <c r="Y12" s="59">
        <f t="shared" si="1"/>
        <v>100</v>
      </c>
      <c r="Z12" s="49">
        <v>5</v>
      </c>
      <c r="AA12" s="59">
        <f t="shared" si="1"/>
        <v>100</v>
      </c>
      <c r="AB12" s="49">
        <v>6</v>
      </c>
      <c r="AC12" s="59">
        <f t="shared" si="1"/>
        <v>100</v>
      </c>
      <c r="AD12" s="49">
        <v>6</v>
      </c>
      <c r="AE12" s="59">
        <f t="shared" si="1"/>
        <v>75</v>
      </c>
      <c r="AF12" s="49">
        <v>46</v>
      </c>
      <c r="AG12" s="67">
        <f t="shared" si="1"/>
        <v>104.54545454545455</v>
      </c>
      <c r="AH12" s="88" t="s">
        <v>79</v>
      </c>
      <c r="AI12" s="89" t="s">
        <v>79</v>
      </c>
      <c r="AJ12" s="18"/>
      <c r="AK12" s="19"/>
      <c r="AL12" s="19"/>
      <c r="AM12" s="19"/>
      <c r="AN12" s="19"/>
      <c r="AO12" s="19"/>
      <c r="AP12" s="19"/>
      <c r="AQ12" s="19"/>
      <c r="AR12" s="19"/>
      <c r="AS12" s="4"/>
    </row>
    <row r="13" spans="2:46" ht="12" hidden="1" customHeight="1" x14ac:dyDescent="0.15">
      <c r="B13" s="30" t="s">
        <v>13</v>
      </c>
      <c r="C13" s="34">
        <v>61</v>
      </c>
      <c r="D13" s="44">
        <v>958</v>
      </c>
      <c r="E13" s="58">
        <f t="shared" si="0"/>
        <v>97.258883248730967</v>
      </c>
      <c r="F13" s="48">
        <v>870</v>
      </c>
      <c r="G13" s="58">
        <f t="shared" si="0"/>
        <v>96.989966555183955</v>
      </c>
      <c r="H13" s="48">
        <v>469</v>
      </c>
      <c r="I13" s="58">
        <f t="shared" si="0"/>
        <v>95.519348268839096</v>
      </c>
      <c r="J13" s="48">
        <v>81</v>
      </c>
      <c r="K13" s="58">
        <f t="shared" si="0"/>
        <v>95.294117647058812</v>
      </c>
      <c r="L13" s="48">
        <v>83</v>
      </c>
      <c r="M13" s="58">
        <f t="shared" si="0"/>
        <v>98.80952380952381</v>
      </c>
      <c r="N13" s="48">
        <v>78</v>
      </c>
      <c r="O13" s="58">
        <f t="shared" si="0"/>
        <v>100</v>
      </c>
      <c r="P13" s="48">
        <v>75</v>
      </c>
      <c r="Q13" s="58">
        <f t="shared" si="0"/>
        <v>91.463414634146346</v>
      </c>
      <c r="R13" s="48">
        <v>84</v>
      </c>
      <c r="S13" s="58">
        <f t="shared" si="0"/>
        <v>109.09090909090908</v>
      </c>
      <c r="T13" s="48">
        <v>88</v>
      </c>
      <c r="U13" s="58">
        <f t="shared" si="1"/>
        <v>100</v>
      </c>
      <c r="V13" s="48">
        <v>26</v>
      </c>
      <c r="W13" s="58">
        <f t="shared" si="1"/>
        <v>108.33333333333333</v>
      </c>
      <c r="X13" s="48">
        <v>3</v>
      </c>
      <c r="Y13" s="58">
        <f t="shared" si="1"/>
        <v>300</v>
      </c>
      <c r="Z13" s="48">
        <v>6</v>
      </c>
      <c r="AA13" s="58">
        <f t="shared" si="1"/>
        <v>120</v>
      </c>
      <c r="AB13" s="48">
        <v>3</v>
      </c>
      <c r="AC13" s="58">
        <f t="shared" si="1"/>
        <v>50</v>
      </c>
      <c r="AD13" s="48">
        <v>7</v>
      </c>
      <c r="AE13" s="58">
        <f t="shared" si="1"/>
        <v>116.66666666666667</v>
      </c>
      <c r="AF13" s="48">
        <v>43</v>
      </c>
      <c r="AG13" s="66">
        <f t="shared" si="1"/>
        <v>93.478260869565219</v>
      </c>
      <c r="AH13" s="74" t="s">
        <v>79</v>
      </c>
      <c r="AI13" s="80" t="s">
        <v>79</v>
      </c>
      <c r="AJ13" s="18"/>
      <c r="AK13" s="19"/>
      <c r="AL13" s="19"/>
      <c r="AM13" s="19"/>
      <c r="AN13" s="19"/>
      <c r="AO13" s="19"/>
      <c r="AP13" s="19"/>
      <c r="AQ13" s="19"/>
      <c r="AR13" s="19"/>
      <c r="AS13" s="4"/>
    </row>
    <row r="14" spans="2:46" ht="12" hidden="1" customHeight="1" x14ac:dyDescent="0.15">
      <c r="B14" s="30" t="s">
        <v>14</v>
      </c>
      <c r="C14" s="31">
        <v>62</v>
      </c>
      <c r="D14" s="44">
        <v>944</v>
      </c>
      <c r="E14" s="58">
        <f t="shared" si="0"/>
        <v>98.53862212943632</v>
      </c>
      <c r="F14" s="48">
        <v>853</v>
      </c>
      <c r="G14" s="58">
        <f t="shared" si="0"/>
        <v>98.045977011494259</v>
      </c>
      <c r="H14" s="48">
        <v>453</v>
      </c>
      <c r="I14" s="58">
        <f t="shared" si="0"/>
        <v>96.588486140724953</v>
      </c>
      <c r="J14" s="48">
        <v>73</v>
      </c>
      <c r="K14" s="58">
        <f t="shared" si="0"/>
        <v>90.123456790123456</v>
      </c>
      <c r="L14" s="48">
        <v>86</v>
      </c>
      <c r="M14" s="58">
        <f t="shared" si="0"/>
        <v>103.6144578313253</v>
      </c>
      <c r="N14" s="48">
        <v>74</v>
      </c>
      <c r="O14" s="58">
        <f t="shared" si="0"/>
        <v>94.871794871794862</v>
      </c>
      <c r="P14" s="48">
        <v>75</v>
      </c>
      <c r="Q14" s="58">
        <f t="shared" si="0"/>
        <v>100</v>
      </c>
      <c r="R14" s="48">
        <v>92</v>
      </c>
      <c r="S14" s="58">
        <f t="shared" si="0"/>
        <v>109.52380952380953</v>
      </c>
      <c r="T14" s="48">
        <v>91</v>
      </c>
      <c r="U14" s="58">
        <f t="shared" si="1"/>
        <v>103.40909090909092</v>
      </c>
      <c r="V14" s="48">
        <v>30</v>
      </c>
      <c r="W14" s="58">
        <f t="shared" si="1"/>
        <v>115.38461538461537</v>
      </c>
      <c r="X14" s="48">
        <v>1</v>
      </c>
      <c r="Y14" s="58">
        <f t="shared" si="1"/>
        <v>33.333333333333329</v>
      </c>
      <c r="Z14" s="48">
        <v>7</v>
      </c>
      <c r="AA14" s="58">
        <f t="shared" si="1"/>
        <v>116.66666666666667</v>
      </c>
      <c r="AB14" s="48">
        <v>7</v>
      </c>
      <c r="AC14" s="58">
        <f t="shared" si="1"/>
        <v>233.33333333333334</v>
      </c>
      <c r="AD14" s="48">
        <v>8</v>
      </c>
      <c r="AE14" s="58">
        <f t="shared" si="1"/>
        <v>114.28571428571428</v>
      </c>
      <c r="AF14" s="48">
        <v>38</v>
      </c>
      <c r="AG14" s="66">
        <f t="shared" si="1"/>
        <v>88.372093023255815</v>
      </c>
      <c r="AH14" s="74" t="s">
        <v>79</v>
      </c>
      <c r="AI14" s="81" t="s">
        <v>79</v>
      </c>
      <c r="AJ14" s="18"/>
      <c r="AK14" s="19"/>
      <c r="AL14" s="19"/>
      <c r="AM14" s="19"/>
      <c r="AN14" s="19"/>
      <c r="AO14" s="19"/>
      <c r="AP14" s="19"/>
      <c r="AQ14" s="19"/>
      <c r="AR14" s="19"/>
      <c r="AS14" s="4"/>
    </row>
    <row r="15" spans="2:46" ht="12" hidden="1" customHeight="1" x14ac:dyDescent="0.15">
      <c r="B15" s="30" t="s">
        <v>15</v>
      </c>
      <c r="C15" s="31">
        <v>63</v>
      </c>
      <c r="D15" s="44">
        <v>936</v>
      </c>
      <c r="E15" s="58">
        <f t="shared" si="0"/>
        <v>99.152542372881356</v>
      </c>
      <c r="F15" s="48">
        <v>848</v>
      </c>
      <c r="G15" s="58">
        <f t="shared" si="0"/>
        <v>99.413833528722165</v>
      </c>
      <c r="H15" s="48">
        <v>449</v>
      </c>
      <c r="I15" s="58">
        <f t="shared" si="0"/>
        <v>99.116997792494473</v>
      </c>
      <c r="J15" s="48">
        <v>74</v>
      </c>
      <c r="K15" s="58">
        <f t="shared" si="0"/>
        <v>101.36986301369863</v>
      </c>
      <c r="L15" s="48">
        <v>74</v>
      </c>
      <c r="M15" s="58">
        <f t="shared" si="0"/>
        <v>86.04651162790698</v>
      </c>
      <c r="N15" s="48">
        <v>77</v>
      </c>
      <c r="O15" s="58">
        <f t="shared" si="0"/>
        <v>104.05405405405406</v>
      </c>
      <c r="P15" s="48">
        <v>73</v>
      </c>
      <c r="Q15" s="58">
        <f t="shared" si="0"/>
        <v>97.333333333333343</v>
      </c>
      <c r="R15" s="48">
        <v>101</v>
      </c>
      <c r="S15" s="58">
        <f t="shared" si="0"/>
        <v>109.78260869565217</v>
      </c>
      <c r="T15" s="48">
        <v>88</v>
      </c>
      <c r="U15" s="58">
        <f t="shared" si="1"/>
        <v>96.703296703296701</v>
      </c>
      <c r="V15" s="48">
        <v>31</v>
      </c>
      <c r="W15" s="58">
        <f t="shared" si="1"/>
        <v>103.33333333333334</v>
      </c>
      <c r="X15" s="48">
        <v>1</v>
      </c>
      <c r="Y15" s="58">
        <f t="shared" si="1"/>
        <v>100</v>
      </c>
      <c r="Z15" s="48">
        <v>8</v>
      </c>
      <c r="AA15" s="58">
        <f t="shared" si="1"/>
        <v>114.28571428571428</v>
      </c>
      <c r="AB15" s="48">
        <v>3</v>
      </c>
      <c r="AC15" s="58">
        <f t="shared" si="1"/>
        <v>42.857142857142854</v>
      </c>
      <c r="AD15" s="48">
        <v>8</v>
      </c>
      <c r="AE15" s="58">
        <f t="shared" si="1"/>
        <v>100</v>
      </c>
      <c r="AF15" s="48">
        <v>37</v>
      </c>
      <c r="AG15" s="66">
        <f t="shared" si="1"/>
        <v>97.368421052631575</v>
      </c>
      <c r="AH15" s="74" t="s">
        <v>79</v>
      </c>
      <c r="AI15" s="81" t="s">
        <v>79</v>
      </c>
      <c r="AJ15" s="18"/>
      <c r="AK15" s="19"/>
      <c r="AL15" s="19"/>
      <c r="AM15" s="19"/>
      <c r="AN15" s="19"/>
      <c r="AO15" s="19"/>
      <c r="AP15" s="19"/>
      <c r="AQ15" s="19"/>
      <c r="AR15" s="19"/>
      <c r="AS15" s="4"/>
    </row>
    <row r="16" spans="2:46" ht="12" customHeight="1" x14ac:dyDescent="0.15">
      <c r="B16" s="30" t="s">
        <v>16</v>
      </c>
      <c r="C16" s="35" t="s">
        <v>17</v>
      </c>
      <c r="D16" s="44">
        <v>942</v>
      </c>
      <c r="E16" s="58">
        <f t="shared" si="0"/>
        <v>100.64102564102564</v>
      </c>
      <c r="F16" s="48">
        <v>843</v>
      </c>
      <c r="G16" s="58">
        <f t="shared" si="0"/>
        <v>99.410377358490564</v>
      </c>
      <c r="H16" s="48">
        <v>444</v>
      </c>
      <c r="I16" s="58">
        <f t="shared" si="0"/>
        <v>98.886414253897541</v>
      </c>
      <c r="J16" s="48">
        <v>72</v>
      </c>
      <c r="K16" s="58">
        <f t="shared" si="0"/>
        <v>97.297297297297305</v>
      </c>
      <c r="L16" s="48">
        <v>80</v>
      </c>
      <c r="M16" s="58">
        <f t="shared" si="0"/>
        <v>108.10810810810811</v>
      </c>
      <c r="N16" s="48">
        <v>74</v>
      </c>
      <c r="O16" s="58">
        <f t="shared" si="0"/>
        <v>96.103896103896105</v>
      </c>
      <c r="P16" s="48">
        <v>76</v>
      </c>
      <c r="Q16" s="58">
        <f t="shared" si="0"/>
        <v>104.10958904109589</v>
      </c>
      <c r="R16" s="48">
        <v>97</v>
      </c>
      <c r="S16" s="58">
        <f t="shared" si="0"/>
        <v>96.039603960396036</v>
      </c>
      <c r="T16" s="48">
        <v>99</v>
      </c>
      <c r="U16" s="58">
        <f t="shared" si="1"/>
        <v>112.5</v>
      </c>
      <c r="V16" s="48">
        <v>41</v>
      </c>
      <c r="W16" s="58">
        <f t="shared" si="1"/>
        <v>132.25806451612902</v>
      </c>
      <c r="X16" s="48">
        <v>1</v>
      </c>
      <c r="Y16" s="58">
        <f t="shared" si="1"/>
        <v>100</v>
      </c>
      <c r="Z16" s="48">
        <v>7</v>
      </c>
      <c r="AA16" s="58">
        <f t="shared" si="1"/>
        <v>87.5</v>
      </c>
      <c r="AB16" s="48">
        <v>5</v>
      </c>
      <c r="AC16" s="58">
        <f t="shared" si="1"/>
        <v>166.66666666666669</v>
      </c>
      <c r="AD16" s="48">
        <v>6</v>
      </c>
      <c r="AE16" s="58">
        <f t="shared" si="1"/>
        <v>75</v>
      </c>
      <c r="AF16" s="48">
        <v>39</v>
      </c>
      <c r="AG16" s="66">
        <f t="shared" si="1"/>
        <v>105.40540540540539</v>
      </c>
      <c r="AH16" s="74" t="s">
        <v>79</v>
      </c>
      <c r="AI16" s="81" t="s">
        <v>79</v>
      </c>
      <c r="AJ16" s="18"/>
      <c r="AK16" s="19"/>
      <c r="AL16" s="19"/>
      <c r="AM16" s="19"/>
      <c r="AN16" s="19"/>
      <c r="AO16" s="19"/>
      <c r="AP16" s="19"/>
      <c r="AQ16" s="19"/>
      <c r="AR16" s="19"/>
      <c r="AS16" s="4"/>
    </row>
    <row r="17" spans="2:45" ht="12" customHeight="1" x14ac:dyDescent="0.15">
      <c r="B17" s="30" t="s">
        <v>18</v>
      </c>
      <c r="C17" s="36" t="s">
        <v>19</v>
      </c>
      <c r="D17" s="44">
        <v>930</v>
      </c>
      <c r="E17" s="58">
        <f t="shared" si="0"/>
        <v>98.726114649681534</v>
      </c>
      <c r="F17" s="48">
        <v>836</v>
      </c>
      <c r="G17" s="58">
        <f t="shared" si="0"/>
        <v>99.169632265717681</v>
      </c>
      <c r="H17" s="48">
        <v>435</v>
      </c>
      <c r="I17" s="58">
        <f t="shared" si="0"/>
        <v>97.972972972972968</v>
      </c>
      <c r="J17" s="48">
        <v>71</v>
      </c>
      <c r="K17" s="58">
        <f t="shared" si="0"/>
        <v>98.611111111111114</v>
      </c>
      <c r="L17" s="48">
        <v>79</v>
      </c>
      <c r="M17" s="58">
        <f t="shared" si="0"/>
        <v>98.75</v>
      </c>
      <c r="N17" s="48">
        <v>78</v>
      </c>
      <c r="O17" s="58">
        <f t="shared" si="0"/>
        <v>105.40540540540539</v>
      </c>
      <c r="P17" s="48">
        <v>61</v>
      </c>
      <c r="Q17" s="58">
        <f t="shared" si="0"/>
        <v>80.26315789473685</v>
      </c>
      <c r="R17" s="48">
        <v>112</v>
      </c>
      <c r="S17" s="58">
        <f t="shared" si="0"/>
        <v>115.46391752577318</v>
      </c>
      <c r="T17" s="48">
        <v>94</v>
      </c>
      <c r="U17" s="58">
        <f t="shared" si="1"/>
        <v>94.949494949494948</v>
      </c>
      <c r="V17" s="48">
        <v>38</v>
      </c>
      <c r="W17" s="58">
        <f t="shared" si="1"/>
        <v>92.682926829268297</v>
      </c>
      <c r="X17" s="48">
        <v>2</v>
      </c>
      <c r="Y17" s="58">
        <f t="shared" si="1"/>
        <v>200</v>
      </c>
      <c r="Z17" s="48">
        <v>7</v>
      </c>
      <c r="AA17" s="58">
        <f t="shared" si="1"/>
        <v>100</v>
      </c>
      <c r="AB17" s="48">
        <v>3</v>
      </c>
      <c r="AC17" s="58">
        <f t="shared" si="1"/>
        <v>60</v>
      </c>
      <c r="AD17" s="48">
        <v>7</v>
      </c>
      <c r="AE17" s="58">
        <f t="shared" si="1"/>
        <v>116.66666666666667</v>
      </c>
      <c r="AF17" s="48">
        <v>37</v>
      </c>
      <c r="AG17" s="66">
        <f t="shared" si="1"/>
        <v>94.871794871794862</v>
      </c>
      <c r="AH17" s="74" t="s">
        <v>79</v>
      </c>
      <c r="AI17" s="81" t="s">
        <v>79</v>
      </c>
      <c r="AJ17" s="18"/>
      <c r="AK17" s="19"/>
      <c r="AL17" s="19"/>
      <c r="AM17" s="19"/>
      <c r="AN17" s="19"/>
      <c r="AO17" s="19"/>
      <c r="AP17" s="19"/>
      <c r="AQ17" s="19"/>
      <c r="AR17" s="20"/>
      <c r="AS17" s="4"/>
    </row>
    <row r="18" spans="2:45" ht="12" customHeight="1" x14ac:dyDescent="0.15">
      <c r="B18" s="37" t="s">
        <v>20</v>
      </c>
      <c r="C18" s="35" t="s">
        <v>21</v>
      </c>
      <c r="D18" s="45">
        <v>918</v>
      </c>
      <c r="E18" s="60">
        <f t="shared" si="0"/>
        <v>98.709677419354833</v>
      </c>
      <c r="F18" s="50">
        <v>823</v>
      </c>
      <c r="G18" s="60">
        <f t="shared" si="0"/>
        <v>98.444976076555022</v>
      </c>
      <c r="H18" s="50">
        <v>418</v>
      </c>
      <c r="I18" s="60">
        <f t="shared" si="0"/>
        <v>96.091954022988503</v>
      </c>
      <c r="J18" s="50">
        <v>76</v>
      </c>
      <c r="K18" s="60">
        <f t="shared" si="0"/>
        <v>107.04225352112675</v>
      </c>
      <c r="L18" s="50">
        <v>80</v>
      </c>
      <c r="M18" s="60">
        <f t="shared" si="0"/>
        <v>101.26582278481013</v>
      </c>
      <c r="N18" s="50">
        <v>78</v>
      </c>
      <c r="O18" s="60">
        <f t="shared" si="0"/>
        <v>100</v>
      </c>
      <c r="P18" s="50">
        <v>66</v>
      </c>
      <c r="Q18" s="60">
        <f t="shared" si="0"/>
        <v>108.19672131147541</v>
      </c>
      <c r="R18" s="50">
        <v>105</v>
      </c>
      <c r="S18" s="60">
        <f t="shared" si="0"/>
        <v>93.75</v>
      </c>
      <c r="T18" s="50">
        <v>95</v>
      </c>
      <c r="U18" s="60">
        <f t="shared" si="1"/>
        <v>101.06382978723406</v>
      </c>
      <c r="V18" s="50">
        <v>39</v>
      </c>
      <c r="W18" s="60">
        <f t="shared" si="1"/>
        <v>102.63157894736842</v>
      </c>
      <c r="X18" s="50">
        <v>4</v>
      </c>
      <c r="Y18" s="60">
        <f t="shared" si="1"/>
        <v>200</v>
      </c>
      <c r="Z18" s="50">
        <v>6</v>
      </c>
      <c r="AA18" s="60">
        <f t="shared" si="1"/>
        <v>85.714285714285708</v>
      </c>
      <c r="AB18" s="50">
        <v>4</v>
      </c>
      <c r="AC18" s="60">
        <f t="shared" si="1"/>
        <v>133.33333333333331</v>
      </c>
      <c r="AD18" s="50">
        <v>4</v>
      </c>
      <c r="AE18" s="60">
        <f t="shared" si="1"/>
        <v>57.142857142857139</v>
      </c>
      <c r="AF18" s="50">
        <v>38</v>
      </c>
      <c r="AG18" s="68">
        <f t="shared" si="1"/>
        <v>102.70270270270269</v>
      </c>
      <c r="AH18" s="75" t="s">
        <v>79</v>
      </c>
      <c r="AI18" s="82" t="s">
        <v>79</v>
      </c>
      <c r="AJ18" s="18"/>
      <c r="AK18" s="19"/>
      <c r="AL18" s="19"/>
      <c r="AM18" s="19"/>
      <c r="AN18" s="19"/>
      <c r="AO18" s="19"/>
      <c r="AP18" s="19"/>
      <c r="AQ18" s="19"/>
      <c r="AR18" s="20"/>
      <c r="AS18" s="4"/>
    </row>
    <row r="19" spans="2:45" ht="12" customHeight="1" x14ac:dyDescent="0.15">
      <c r="B19" s="30" t="s">
        <v>22</v>
      </c>
      <c r="C19" s="35" t="s">
        <v>23</v>
      </c>
      <c r="D19" s="46">
        <v>883</v>
      </c>
      <c r="E19" s="53">
        <f t="shared" si="0"/>
        <v>96.187363834422655</v>
      </c>
      <c r="F19" s="48">
        <v>794</v>
      </c>
      <c r="G19" s="53">
        <f t="shared" si="0"/>
        <v>96.476306196840824</v>
      </c>
      <c r="H19" s="48">
        <v>401</v>
      </c>
      <c r="I19" s="53">
        <f t="shared" si="0"/>
        <v>95.933014354066984</v>
      </c>
      <c r="J19" s="48">
        <v>69</v>
      </c>
      <c r="K19" s="53">
        <f t="shared" si="0"/>
        <v>90.789473684210535</v>
      </c>
      <c r="L19" s="48">
        <v>71</v>
      </c>
      <c r="M19" s="53">
        <f t="shared" si="0"/>
        <v>88.75</v>
      </c>
      <c r="N19" s="48">
        <v>68</v>
      </c>
      <c r="O19" s="53">
        <f t="shared" si="0"/>
        <v>87.179487179487182</v>
      </c>
      <c r="P19" s="48">
        <v>78</v>
      </c>
      <c r="Q19" s="53">
        <f t="shared" si="0"/>
        <v>118.18181818181819</v>
      </c>
      <c r="R19" s="48">
        <v>107</v>
      </c>
      <c r="S19" s="53">
        <f t="shared" si="0"/>
        <v>101.9047619047619</v>
      </c>
      <c r="T19" s="48">
        <v>89</v>
      </c>
      <c r="U19" s="53">
        <f t="shared" si="1"/>
        <v>93.684210526315795</v>
      </c>
      <c r="V19" s="48">
        <v>30</v>
      </c>
      <c r="W19" s="53">
        <f t="shared" si="1"/>
        <v>76.923076923076934</v>
      </c>
      <c r="X19" s="48">
        <v>2</v>
      </c>
      <c r="Y19" s="53">
        <f t="shared" si="1"/>
        <v>50</v>
      </c>
      <c r="Z19" s="48">
        <v>6</v>
      </c>
      <c r="AA19" s="53">
        <f t="shared" si="1"/>
        <v>100</v>
      </c>
      <c r="AB19" s="48">
        <v>4</v>
      </c>
      <c r="AC19" s="53">
        <f t="shared" si="1"/>
        <v>100</v>
      </c>
      <c r="AD19" s="48">
        <v>3</v>
      </c>
      <c r="AE19" s="53">
        <f t="shared" si="1"/>
        <v>75</v>
      </c>
      <c r="AF19" s="48">
        <v>44</v>
      </c>
      <c r="AG19" s="69">
        <f t="shared" si="1"/>
        <v>115.78947368421053</v>
      </c>
      <c r="AH19" s="76" t="s">
        <v>79</v>
      </c>
      <c r="AI19" s="83" t="s">
        <v>79</v>
      </c>
      <c r="AJ19" s="18"/>
      <c r="AK19" s="19"/>
      <c r="AL19" s="19"/>
      <c r="AM19" s="19"/>
      <c r="AN19" s="19"/>
      <c r="AO19" s="19"/>
      <c r="AP19" s="19"/>
      <c r="AQ19" s="19"/>
      <c r="AR19" s="20"/>
      <c r="AS19" s="4"/>
    </row>
    <row r="20" spans="2:45" ht="12" customHeight="1" x14ac:dyDescent="0.15">
      <c r="B20" s="30" t="s">
        <v>24</v>
      </c>
      <c r="C20" s="35" t="s">
        <v>25</v>
      </c>
      <c r="D20" s="46">
        <v>867</v>
      </c>
      <c r="E20" s="53">
        <f t="shared" si="0"/>
        <v>98.187995469988678</v>
      </c>
      <c r="F20" s="51">
        <v>777</v>
      </c>
      <c r="G20" s="53">
        <f t="shared" si="0"/>
        <v>97.858942065491178</v>
      </c>
      <c r="H20" s="51">
        <v>388</v>
      </c>
      <c r="I20" s="53">
        <f t="shared" si="0"/>
        <v>96.758104738154614</v>
      </c>
      <c r="J20" s="51">
        <v>71</v>
      </c>
      <c r="K20" s="53">
        <f t="shared" si="0"/>
        <v>102.89855072463767</v>
      </c>
      <c r="L20" s="51">
        <v>72</v>
      </c>
      <c r="M20" s="53">
        <f t="shared" si="0"/>
        <v>101.40845070422534</v>
      </c>
      <c r="N20" s="51">
        <v>66</v>
      </c>
      <c r="O20" s="53">
        <f t="shared" si="0"/>
        <v>97.058823529411768</v>
      </c>
      <c r="P20" s="51">
        <v>75</v>
      </c>
      <c r="Q20" s="53">
        <f t="shared" si="0"/>
        <v>96.15384615384616</v>
      </c>
      <c r="R20" s="51">
        <v>105</v>
      </c>
      <c r="S20" s="53">
        <f t="shared" si="0"/>
        <v>98.130841121495322</v>
      </c>
      <c r="T20" s="51">
        <v>90</v>
      </c>
      <c r="U20" s="53">
        <f t="shared" si="1"/>
        <v>101.12359550561798</v>
      </c>
      <c r="V20" s="51">
        <v>34</v>
      </c>
      <c r="W20" s="53">
        <f t="shared" si="1"/>
        <v>113.33333333333333</v>
      </c>
      <c r="X20" s="51">
        <v>2</v>
      </c>
      <c r="Y20" s="53">
        <f t="shared" si="1"/>
        <v>100</v>
      </c>
      <c r="Z20" s="51">
        <v>7</v>
      </c>
      <c r="AA20" s="53">
        <f t="shared" si="1"/>
        <v>116.66666666666667</v>
      </c>
      <c r="AB20" s="51">
        <v>4</v>
      </c>
      <c r="AC20" s="53">
        <f t="shared" si="1"/>
        <v>100</v>
      </c>
      <c r="AD20" s="51">
        <v>8</v>
      </c>
      <c r="AE20" s="53">
        <f t="shared" si="1"/>
        <v>266.66666666666663</v>
      </c>
      <c r="AF20" s="51">
        <v>35</v>
      </c>
      <c r="AG20" s="69">
        <f t="shared" si="1"/>
        <v>79.545454545454547</v>
      </c>
      <c r="AH20" s="76" t="s">
        <v>79</v>
      </c>
      <c r="AI20" s="83" t="s">
        <v>79</v>
      </c>
      <c r="AJ20" s="18"/>
      <c r="AK20" s="19"/>
      <c r="AL20" s="19"/>
      <c r="AM20" s="19"/>
      <c r="AN20" s="19"/>
      <c r="AO20" s="19"/>
      <c r="AP20" s="19"/>
      <c r="AQ20" s="19"/>
      <c r="AR20" s="20"/>
      <c r="AS20" s="4"/>
    </row>
    <row r="21" spans="2:45" ht="12" customHeight="1" x14ac:dyDescent="0.15">
      <c r="B21" s="30" t="s">
        <v>26</v>
      </c>
      <c r="C21" s="35" t="s">
        <v>27</v>
      </c>
      <c r="D21" s="46">
        <v>847</v>
      </c>
      <c r="E21" s="53">
        <f t="shared" si="0"/>
        <v>97.693194925028834</v>
      </c>
      <c r="F21" s="51">
        <v>758</v>
      </c>
      <c r="G21" s="53">
        <f t="shared" si="0"/>
        <v>97.554697554697555</v>
      </c>
      <c r="H21" s="51">
        <v>372</v>
      </c>
      <c r="I21" s="53">
        <f t="shared" si="0"/>
        <v>95.876288659793815</v>
      </c>
      <c r="J21" s="51">
        <v>65</v>
      </c>
      <c r="K21" s="53">
        <f t="shared" si="0"/>
        <v>91.549295774647888</v>
      </c>
      <c r="L21" s="51">
        <v>70</v>
      </c>
      <c r="M21" s="53">
        <f t="shared" si="0"/>
        <v>97.222222222222214</v>
      </c>
      <c r="N21" s="51">
        <v>61</v>
      </c>
      <c r="O21" s="53">
        <f t="shared" si="0"/>
        <v>92.424242424242422</v>
      </c>
      <c r="P21" s="51">
        <v>81</v>
      </c>
      <c r="Q21" s="53">
        <f t="shared" si="0"/>
        <v>108</v>
      </c>
      <c r="R21" s="51">
        <v>109</v>
      </c>
      <c r="S21" s="53">
        <f t="shared" si="0"/>
        <v>103.80952380952382</v>
      </c>
      <c r="T21" s="51">
        <v>89</v>
      </c>
      <c r="U21" s="53">
        <f t="shared" si="1"/>
        <v>98.888888888888886</v>
      </c>
      <c r="V21" s="51">
        <v>35</v>
      </c>
      <c r="W21" s="53">
        <f t="shared" si="1"/>
        <v>102.94117647058823</v>
      </c>
      <c r="X21" s="51">
        <v>5</v>
      </c>
      <c r="Y21" s="53">
        <f t="shared" si="1"/>
        <v>250</v>
      </c>
      <c r="Z21" s="51">
        <v>5</v>
      </c>
      <c r="AA21" s="53">
        <f t="shared" si="1"/>
        <v>71.428571428571431</v>
      </c>
      <c r="AB21" s="51">
        <v>5</v>
      </c>
      <c r="AC21" s="53">
        <f t="shared" si="1"/>
        <v>125</v>
      </c>
      <c r="AD21" s="51">
        <v>5</v>
      </c>
      <c r="AE21" s="53">
        <f t="shared" si="1"/>
        <v>62.5</v>
      </c>
      <c r="AF21" s="51">
        <v>34</v>
      </c>
      <c r="AG21" s="69">
        <f t="shared" si="1"/>
        <v>97.142857142857139</v>
      </c>
      <c r="AH21" s="76" t="s">
        <v>79</v>
      </c>
      <c r="AI21" s="83" t="s">
        <v>79</v>
      </c>
      <c r="AJ21" s="18"/>
      <c r="AK21" s="19"/>
      <c r="AL21" s="19"/>
      <c r="AM21" s="19"/>
      <c r="AN21" s="19"/>
      <c r="AO21" s="19"/>
      <c r="AP21" s="19"/>
      <c r="AQ21" s="19"/>
      <c r="AR21" s="20"/>
      <c r="AS21" s="4"/>
    </row>
    <row r="22" spans="2:45" ht="12" customHeight="1" x14ac:dyDescent="0.15">
      <c r="B22" s="32" t="s">
        <v>28</v>
      </c>
      <c r="C22" s="35" t="s">
        <v>29</v>
      </c>
      <c r="D22" s="47">
        <v>836</v>
      </c>
      <c r="E22" s="61">
        <f t="shared" si="0"/>
        <v>98.701298701298697</v>
      </c>
      <c r="F22" s="52">
        <v>744</v>
      </c>
      <c r="G22" s="61">
        <f t="shared" si="0"/>
        <v>98.153034300791546</v>
      </c>
      <c r="H22" s="52">
        <v>370</v>
      </c>
      <c r="I22" s="61">
        <f t="shared" si="0"/>
        <v>99.462365591397855</v>
      </c>
      <c r="J22" s="52">
        <v>60</v>
      </c>
      <c r="K22" s="61">
        <f t="shared" si="0"/>
        <v>92.307692307692307</v>
      </c>
      <c r="L22" s="52">
        <v>66</v>
      </c>
      <c r="M22" s="61">
        <f t="shared" si="0"/>
        <v>94.285714285714278</v>
      </c>
      <c r="N22" s="52">
        <v>63</v>
      </c>
      <c r="O22" s="61">
        <f t="shared" si="0"/>
        <v>103.27868852459017</v>
      </c>
      <c r="P22" s="52">
        <v>81</v>
      </c>
      <c r="Q22" s="61">
        <f t="shared" si="0"/>
        <v>100</v>
      </c>
      <c r="R22" s="52">
        <v>104</v>
      </c>
      <c r="S22" s="61">
        <f t="shared" si="0"/>
        <v>95.412844036697251</v>
      </c>
      <c r="T22" s="52">
        <v>92</v>
      </c>
      <c r="U22" s="61">
        <f t="shared" si="1"/>
        <v>103.37078651685394</v>
      </c>
      <c r="V22" s="52">
        <v>35</v>
      </c>
      <c r="W22" s="61">
        <f t="shared" si="1"/>
        <v>100</v>
      </c>
      <c r="X22" s="52">
        <v>7</v>
      </c>
      <c r="Y22" s="61">
        <f t="shared" si="1"/>
        <v>140</v>
      </c>
      <c r="Z22" s="52">
        <v>3</v>
      </c>
      <c r="AA22" s="61">
        <f t="shared" si="1"/>
        <v>60</v>
      </c>
      <c r="AB22" s="52">
        <v>6</v>
      </c>
      <c r="AC22" s="61">
        <f t="shared" si="1"/>
        <v>120</v>
      </c>
      <c r="AD22" s="52">
        <v>6</v>
      </c>
      <c r="AE22" s="61">
        <f t="shared" si="1"/>
        <v>120</v>
      </c>
      <c r="AF22" s="52">
        <v>35</v>
      </c>
      <c r="AG22" s="70">
        <f t="shared" si="1"/>
        <v>102.94117647058823</v>
      </c>
      <c r="AH22" s="77" t="s">
        <v>79</v>
      </c>
      <c r="AI22" s="84" t="s">
        <v>79</v>
      </c>
      <c r="AJ22" s="18"/>
      <c r="AK22" s="19"/>
      <c r="AL22" s="19"/>
      <c r="AM22" s="19"/>
      <c r="AN22" s="19"/>
      <c r="AO22" s="19"/>
      <c r="AP22" s="19"/>
      <c r="AQ22" s="19"/>
      <c r="AR22" s="20"/>
      <c r="AS22" s="4"/>
    </row>
    <row r="23" spans="2:45" ht="12" customHeight="1" x14ac:dyDescent="0.15">
      <c r="B23" s="30" t="s">
        <v>30</v>
      </c>
      <c r="C23" s="38" t="s">
        <v>31</v>
      </c>
      <c r="D23" s="46">
        <v>829</v>
      </c>
      <c r="E23" s="53">
        <f t="shared" si="0"/>
        <v>99.162679425837325</v>
      </c>
      <c r="F23" s="51">
        <v>735</v>
      </c>
      <c r="G23" s="53">
        <f t="shared" si="0"/>
        <v>98.790322580645167</v>
      </c>
      <c r="H23" s="51">
        <v>366</v>
      </c>
      <c r="I23" s="53">
        <f t="shared" si="0"/>
        <v>98.918918918918919</v>
      </c>
      <c r="J23" s="51">
        <v>63</v>
      </c>
      <c r="K23" s="53">
        <f t="shared" si="0"/>
        <v>105</v>
      </c>
      <c r="L23" s="51">
        <v>62</v>
      </c>
      <c r="M23" s="53">
        <f t="shared" si="0"/>
        <v>93.939393939393938</v>
      </c>
      <c r="N23" s="51">
        <v>61</v>
      </c>
      <c r="O23" s="53">
        <f t="shared" si="0"/>
        <v>96.825396825396822</v>
      </c>
      <c r="P23" s="51">
        <v>83</v>
      </c>
      <c r="Q23" s="53">
        <f t="shared" si="0"/>
        <v>102.46913580246914</v>
      </c>
      <c r="R23" s="51">
        <v>100</v>
      </c>
      <c r="S23" s="53">
        <f t="shared" si="0"/>
        <v>96.15384615384616</v>
      </c>
      <c r="T23" s="51">
        <v>94</v>
      </c>
      <c r="U23" s="53">
        <f t="shared" si="1"/>
        <v>102.17391304347827</v>
      </c>
      <c r="V23" s="51">
        <v>37</v>
      </c>
      <c r="W23" s="53">
        <f t="shared" si="1"/>
        <v>105.71428571428572</v>
      </c>
      <c r="X23" s="51">
        <v>4</v>
      </c>
      <c r="Y23" s="53">
        <f t="shared" si="1"/>
        <v>57.142857142857139</v>
      </c>
      <c r="Z23" s="51">
        <v>1</v>
      </c>
      <c r="AA23" s="53">
        <f t="shared" si="1"/>
        <v>33.333333333333329</v>
      </c>
      <c r="AB23" s="51">
        <v>7</v>
      </c>
      <c r="AC23" s="53">
        <f t="shared" si="1"/>
        <v>116.66666666666667</v>
      </c>
      <c r="AD23" s="51">
        <v>7</v>
      </c>
      <c r="AE23" s="53">
        <f t="shared" si="1"/>
        <v>116.66666666666667</v>
      </c>
      <c r="AF23" s="51">
        <v>38</v>
      </c>
      <c r="AG23" s="69">
        <f t="shared" si="1"/>
        <v>108.57142857142857</v>
      </c>
      <c r="AH23" s="76" t="s">
        <v>79</v>
      </c>
      <c r="AI23" s="83" t="s">
        <v>79</v>
      </c>
      <c r="AJ23" s="18"/>
      <c r="AK23" s="19"/>
      <c r="AL23" s="19"/>
      <c r="AM23" s="19"/>
      <c r="AN23" s="19"/>
      <c r="AO23" s="19"/>
      <c r="AP23" s="19"/>
      <c r="AQ23" s="19"/>
      <c r="AR23" s="20"/>
      <c r="AS23" s="4"/>
    </row>
    <row r="24" spans="2:45" ht="12" customHeight="1" x14ac:dyDescent="0.15">
      <c r="B24" s="30" t="s">
        <v>32</v>
      </c>
      <c r="C24" s="35" t="s">
        <v>33</v>
      </c>
      <c r="D24" s="46">
        <v>813</v>
      </c>
      <c r="E24" s="53">
        <f t="shared" si="0"/>
        <v>98.069963811821466</v>
      </c>
      <c r="F24" s="51">
        <v>718</v>
      </c>
      <c r="G24" s="53">
        <f t="shared" si="0"/>
        <v>97.687074829931973</v>
      </c>
      <c r="H24" s="51">
        <v>358</v>
      </c>
      <c r="I24" s="53">
        <f t="shared" si="0"/>
        <v>97.814207650273218</v>
      </c>
      <c r="J24" s="51">
        <v>52</v>
      </c>
      <c r="K24" s="53">
        <f t="shared" si="0"/>
        <v>82.539682539682531</v>
      </c>
      <c r="L24" s="51">
        <v>65</v>
      </c>
      <c r="M24" s="53">
        <f t="shared" si="0"/>
        <v>104.83870967741935</v>
      </c>
      <c r="N24" s="51">
        <v>59</v>
      </c>
      <c r="O24" s="53">
        <f t="shared" si="0"/>
        <v>96.721311475409834</v>
      </c>
      <c r="P24" s="51">
        <v>82</v>
      </c>
      <c r="Q24" s="53">
        <f t="shared" si="0"/>
        <v>98.795180722891558</v>
      </c>
      <c r="R24" s="51">
        <v>102</v>
      </c>
      <c r="S24" s="53">
        <f t="shared" si="0"/>
        <v>102</v>
      </c>
      <c r="T24" s="51">
        <v>95</v>
      </c>
      <c r="U24" s="53">
        <f t="shared" si="1"/>
        <v>101.06382978723406</v>
      </c>
      <c r="V24" s="51">
        <v>36</v>
      </c>
      <c r="W24" s="53">
        <f t="shared" si="1"/>
        <v>97.297297297297305</v>
      </c>
      <c r="X24" s="51">
        <v>4</v>
      </c>
      <c r="Y24" s="53">
        <f t="shared" si="1"/>
        <v>100</v>
      </c>
      <c r="Z24" s="51">
        <v>4</v>
      </c>
      <c r="AA24" s="53">
        <f t="shared" si="1"/>
        <v>400</v>
      </c>
      <c r="AB24" s="51">
        <v>6</v>
      </c>
      <c r="AC24" s="53">
        <f t="shared" si="1"/>
        <v>85.714285714285708</v>
      </c>
      <c r="AD24" s="51">
        <v>7</v>
      </c>
      <c r="AE24" s="53">
        <f t="shared" si="1"/>
        <v>100</v>
      </c>
      <c r="AF24" s="51">
        <v>38</v>
      </c>
      <c r="AG24" s="69">
        <f t="shared" si="1"/>
        <v>100</v>
      </c>
      <c r="AH24" s="76" t="s">
        <v>79</v>
      </c>
      <c r="AI24" s="83" t="s">
        <v>79</v>
      </c>
      <c r="AJ24" s="18"/>
      <c r="AK24" s="19"/>
      <c r="AL24" s="19"/>
      <c r="AM24" s="19"/>
      <c r="AN24" s="19"/>
      <c r="AO24" s="19"/>
      <c r="AP24" s="19"/>
      <c r="AQ24" s="19"/>
      <c r="AR24" s="20"/>
      <c r="AS24" s="4"/>
    </row>
    <row r="25" spans="2:45" ht="12" customHeight="1" x14ac:dyDescent="0.15">
      <c r="B25" s="30" t="s">
        <v>34</v>
      </c>
      <c r="C25" s="35" t="s">
        <v>35</v>
      </c>
      <c r="D25" s="46">
        <v>803</v>
      </c>
      <c r="E25" s="53">
        <f t="shared" si="0"/>
        <v>98.769987699876992</v>
      </c>
      <c r="F25" s="51">
        <v>706</v>
      </c>
      <c r="G25" s="53">
        <f t="shared" si="0"/>
        <v>98.328690807799447</v>
      </c>
      <c r="H25" s="51">
        <v>356</v>
      </c>
      <c r="I25" s="53">
        <f t="shared" si="0"/>
        <v>99.441340782122893</v>
      </c>
      <c r="J25" s="51">
        <v>56</v>
      </c>
      <c r="K25" s="53">
        <f t="shared" si="0"/>
        <v>107.69230769230769</v>
      </c>
      <c r="L25" s="51">
        <v>55</v>
      </c>
      <c r="M25" s="53">
        <f t="shared" si="0"/>
        <v>84.615384615384613</v>
      </c>
      <c r="N25" s="51">
        <v>61</v>
      </c>
      <c r="O25" s="53">
        <f t="shared" si="0"/>
        <v>103.38983050847457</v>
      </c>
      <c r="P25" s="51">
        <v>75</v>
      </c>
      <c r="Q25" s="53">
        <f t="shared" si="0"/>
        <v>91.463414634146346</v>
      </c>
      <c r="R25" s="51">
        <v>103</v>
      </c>
      <c r="S25" s="53">
        <f t="shared" si="0"/>
        <v>100.98039215686273</v>
      </c>
      <c r="T25" s="51">
        <v>97</v>
      </c>
      <c r="U25" s="53">
        <f t="shared" si="1"/>
        <v>102.10526315789474</v>
      </c>
      <c r="V25" s="51">
        <v>42</v>
      </c>
      <c r="W25" s="53">
        <f t="shared" si="1"/>
        <v>116.66666666666667</v>
      </c>
      <c r="X25" s="51">
        <v>4</v>
      </c>
      <c r="Y25" s="53">
        <f t="shared" si="1"/>
        <v>100</v>
      </c>
      <c r="Z25" s="51">
        <v>5</v>
      </c>
      <c r="AA25" s="53">
        <f t="shared" si="1"/>
        <v>125</v>
      </c>
      <c r="AB25" s="51">
        <v>5</v>
      </c>
      <c r="AC25" s="53">
        <f t="shared" si="1"/>
        <v>83.333333333333343</v>
      </c>
      <c r="AD25" s="51">
        <v>5</v>
      </c>
      <c r="AE25" s="53">
        <f t="shared" si="1"/>
        <v>71.428571428571431</v>
      </c>
      <c r="AF25" s="51">
        <v>36</v>
      </c>
      <c r="AG25" s="69">
        <f t="shared" si="1"/>
        <v>94.73684210526315</v>
      </c>
      <c r="AH25" s="76" t="s">
        <v>79</v>
      </c>
      <c r="AI25" s="83" t="s">
        <v>79</v>
      </c>
      <c r="AJ25" s="18"/>
      <c r="AK25" s="19"/>
      <c r="AL25" s="19"/>
      <c r="AM25" s="19"/>
      <c r="AN25" s="19"/>
      <c r="AO25" s="19"/>
      <c r="AP25" s="19"/>
      <c r="AQ25" s="19"/>
      <c r="AR25" s="20"/>
      <c r="AS25" s="4"/>
    </row>
    <row r="26" spans="2:45" ht="12" customHeight="1" x14ac:dyDescent="0.15">
      <c r="B26" s="30" t="s">
        <v>36</v>
      </c>
      <c r="C26" s="35" t="s">
        <v>37</v>
      </c>
      <c r="D26" s="46">
        <v>783</v>
      </c>
      <c r="E26" s="53">
        <f t="shared" ref="E26:S40" si="2">D26/D25*100</f>
        <v>97.509339975093397</v>
      </c>
      <c r="F26" s="51">
        <v>688</v>
      </c>
      <c r="G26" s="53">
        <f t="shared" si="2"/>
        <v>97.450424929178467</v>
      </c>
      <c r="H26" s="51">
        <v>357</v>
      </c>
      <c r="I26" s="53">
        <f t="shared" si="2"/>
        <v>100.28089887640451</v>
      </c>
      <c r="J26" s="51">
        <v>43</v>
      </c>
      <c r="K26" s="53">
        <f t="shared" si="2"/>
        <v>76.785714285714292</v>
      </c>
      <c r="L26" s="51">
        <v>60</v>
      </c>
      <c r="M26" s="53">
        <f t="shared" si="2"/>
        <v>109.09090909090908</v>
      </c>
      <c r="N26" s="51">
        <v>61</v>
      </c>
      <c r="O26" s="53">
        <f t="shared" si="2"/>
        <v>100</v>
      </c>
      <c r="P26" s="51">
        <v>64</v>
      </c>
      <c r="Q26" s="53">
        <f t="shared" si="2"/>
        <v>85.333333333333343</v>
      </c>
      <c r="R26" s="51">
        <v>103</v>
      </c>
      <c r="S26" s="53">
        <f t="shared" si="2"/>
        <v>100</v>
      </c>
      <c r="T26" s="51">
        <v>95</v>
      </c>
      <c r="U26" s="53">
        <f t="shared" si="1"/>
        <v>97.9381443298969</v>
      </c>
      <c r="V26" s="51">
        <v>41</v>
      </c>
      <c r="W26" s="53">
        <f t="shared" si="1"/>
        <v>97.61904761904762</v>
      </c>
      <c r="X26" s="51">
        <v>5</v>
      </c>
      <c r="Y26" s="53">
        <f t="shared" si="1"/>
        <v>125</v>
      </c>
      <c r="Z26" s="51">
        <v>4</v>
      </c>
      <c r="AA26" s="53">
        <f t="shared" si="1"/>
        <v>80</v>
      </c>
      <c r="AB26" s="51">
        <v>4</v>
      </c>
      <c r="AC26" s="53">
        <f t="shared" si="1"/>
        <v>80</v>
      </c>
      <c r="AD26" s="51">
        <v>6</v>
      </c>
      <c r="AE26" s="53">
        <f t="shared" si="1"/>
        <v>120</v>
      </c>
      <c r="AF26" s="51">
        <v>35</v>
      </c>
      <c r="AG26" s="69">
        <f t="shared" si="1"/>
        <v>97.222222222222214</v>
      </c>
      <c r="AH26" s="76" t="s">
        <v>79</v>
      </c>
      <c r="AI26" s="83" t="s">
        <v>79</v>
      </c>
      <c r="AJ26" s="18"/>
      <c r="AK26" s="19"/>
      <c r="AL26" s="19"/>
      <c r="AM26" s="19"/>
      <c r="AN26" s="19"/>
      <c r="AO26" s="19"/>
      <c r="AP26" s="19"/>
      <c r="AQ26" s="19"/>
      <c r="AR26" s="20"/>
      <c r="AS26" s="4"/>
    </row>
    <row r="27" spans="2:45" ht="12" customHeight="1" x14ac:dyDescent="0.15">
      <c r="B27" s="32" t="s">
        <v>38</v>
      </c>
      <c r="C27" s="36" t="s">
        <v>39</v>
      </c>
      <c r="D27" s="47">
        <v>766</v>
      </c>
      <c r="E27" s="61">
        <f t="shared" si="2"/>
        <v>97.828863346104725</v>
      </c>
      <c r="F27" s="52">
        <v>674</v>
      </c>
      <c r="G27" s="61">
        <f t="shared" si="2"/>
        <v>97.965116279069761</v>
      </c>
      <c r="H27" s="52">
        <v>359</v>
      </c>
      <c r="I27" s="61">
        <f t="shared" si="2"/>
        <v>100.56022408963585</v>
      </c>
      <c r="J27" s="52">
        <v>46</v>
      </c>
      <c r="K27" s="61">
        <f t="shared" si="2"/>
        <v>106.9767441860465</v>
      </c>
      <c r="L27" s="52">
        <v>52</v>
      </c>
      <c r="M27" s="61">
        <f t="shared" si="2"/>
        <v>86.666666666666671</v>
      </c>
      <c r="N27" s="52">
        <v>53</v>
      </c>
      <c r="O27" s="61">
        <f t="shared" si="2"/>
        <v>86.885245901639337</v>
      </c>
      <c r="P27" s="52">
        <v>60</v>
      </c>
      <c r="Q27" s="61">
        <f t="shared" si="2"/>
        <v>93.75</v>
      </c>
      <c r="R27" s="52">
        <v>104</v>
      </c>
      <c r="S27" s="61">
        <f t="shared" si="2"/>
        <v>100.97087378640776</v>
      </c>
      <c r="T27" s="52">
        <v>92</v>
      </c>
      <c r="U27" s="61">
        <f t="shared" ref="U27:Y40" si="3">T27/T26*100</f>
        <v>96.84210526315789</v>
      </c>
      <c r="V27" s="52">
        <v>41</v>
      </c>
      <c r="W27" s="61">
        <f t="shared" si="3"/>
        <v>100</v>
      </c>
      <c r="X27" s="52">
        <v>2</v>
      </c>
      <c r="Y27" s="61">
        <f t="shared" si="3"/>
        <v>40</v>
      </c>
      <c r="Z27" s="52">
        <v>5</v>
      </c>
      <c r="AA27" s="61">
        <f t="shared" ref="AA27:AG40" si="4">Z27/Z26*100</f>
        <v>125</v>
      </c>
      <c r="AB27" s="52">
        <v>3</v>
      </c>
      <c r="AC27" s="61">
        <f t="shared" si="4"/>
        <v>75</v>
      </c>
      <c r="AD27" s="52">
        <v>7</v>
      </c>
      <c r="AE27" s="61">
        <f t="shared" si="4"/>
        <v>116.66666666666667</v>
      </c>
      <c r="AF27" s="52">
        <v>34</v>
      </c>
      <c r="AG27" s="70">
        <f t="shared" si="4"/>
        <v>97.142857142857139</v>
      </c>
      <c r="AH27" s="77" t="s">
        <v>79</v>
      </c>
      <c r="AI27" s="84" t="s">
        <v>79</v>
      </c>
      <c r="AJ27" s="18"/>
      <c r="AK27" s="19"/>
      <c r="AL27" s="19"/>
      <c r="AM27" s="19"/>
      <c r="AN27" s="19"/>
      <c r="AO27" s="19"/>
      <c r="AP27" s="19"/>
      <c r="AQ27" s="19"/>
      <c r="AR27" s="20"/>
      <c r="AS27" s="4"/>
    </row>
    <row r="28" spans="2:45" ht="12" customHeight="1" x14ac:dyDescent="0.15">
      <c r="B28" s="30" t="s">
        <v>40</v>
      </c>
      <c r="C28" s="35" t="s">
        <v>41</v>
      </c>
      <c r="D28" s="46">
        <v>744</v>
      </c>
      <c r="E28" s="53">
        <f t="shared" si="2"/>
        <v>97.127937336814625</v>
      </c>
      <c r="F28" s="51">
        <v>637</v>
      </c>
      <c r="G28" s="53">
        <f t="shared" si="2"/>
        <v>94.510385756676556</v>
      </c>
      <c r="H28" s="51">
        <v>341</v>
      </c>
      <c r="I28" s="53">
        <f t="shared" si="2"/>
        <v>94.986072423398326</v>
      </c>
      <c r="J28" s="51">
        <v>41</v>
      </c>
      <c r="K28" s="53">
        <f t="shared" si="2"/>
        <v>89.130434782608688</v>
      </c>
      <c r="L28" s="51">
        <v>44</v>
      </c>
      <c r="M28" s="53">
        <f t="shared" si="2"/>
        <v>84.615384615384613</v>
      </c>
      <c r="N28" s="51">
        <v>50</v>
      </c>
      <c r="O28" s="53">
        <f t="shared" si="2"/>
        <v>94.339622641509436</v>
      </c>
      <c r="P28" s="51">
        <v>56</v>
      </c>
      <c r="Q28" s="53">
        <f t="shared" si="2"/>
        <v>93.333333333333329</v>
      </c>
      <c r="R28" s="51">
        <v>105</v>
      </c>
      <c r="S28" s="53">
        <f t="shared" si="2"/>
        <v>100.96153846153845</v>
      </c>
      <c r="T28" s="51">
        <v>107</v>
      </c>
      <c r="U28" s="53">
        <f t="shared" si="3"/>
        <v>116.30434782608697</v>
      </c>
      <c r="V28" s="51">
        <v>58</v>
      </c>
      <c r="W28" s="53">
        <f t="shared" si="3"/>
        <v>141.46341463414635</v>
      </c>
      <c r="X28" s="51">
        <v>2</v>
      </c>
      <c r="Y28" s="73">
        <f t="shared" si="3"/>
        <v>100</v>
      </c>
      <c r="Z28" s="51">
        <v>5</v>
      </c>
      <c r="AA28" s="53">
        <f t="shared" si="4"/>
        <v>100</v>
      </c>
      <c r="AB28" s="51">
        <v>2</v>
      </c>
      <c r="AC28" s="53">
        <f t="shared" si="4"/>
        <v>66.666666666666657</v>
      </c>
      <c r="AD28" s="51">
        <v>7</v>
      </c>
      <c r="AE28" s="53">
        <f t="shared" si="4"/>
        <v>100</v>
      </c>
      <c r="AF28" s="51">
        <v>33</v>
      </c>
      <c r="AG28" s="69">
        <f t="shared" si="4"/>
        <v>97.058823529411768</v>
      </c>
      <c r="AH28" s="76" t="s">
        <v>79</v>
      </c>
      <c r="AI28" s="83" t="s">
        <v>79</v>
      </c>
      <c r="AJ28" s="18"/>
      <c r="AK28" s="19"/>
      <c r="AL28" s="19"/>
      <c r="AM28" s="19"/>
      <c r="AN28" s="19"/>
      <c r="AO28" s="19"/>
      <c r="AP28" s="19"/>
      <c r="AQ28" s="19"/>
      <c r="AR28" s="20"/>
      <c r="AS28" s="4"/>
    </row>
    <row r="29" spans="2:45" ht="12" customHeight="1" x14ac:dyDescent="0.15">
      <c r="B29" s="30" t="s">
        <v>42</v>
      </c>
      <c r="C29" s="92" t="s">
        <v>43</v>
      </c>
      <c r="D29" s="46">
        <v>746</v>
      </c>
      <c r="E29" s="53">
        <f t="shared" si="2"/>
        <v>100.26881720430107</v>
      </c>
      <c r="F29" s="51">
        <v>632</v>
      </c>
      <c r="G29" s="53">
        <f t="shared" si="2"/>
        <v>99.215070643642065</v>
      </c>
      <c r="H29" s="51">
        <v>342</v>
      </c>
      <c r="I29" s="53">
        <f t="shared" si="2"/>
        <v>100.29325513196481</v>
      </c>
      <c r="J29" s="51">
        <v>41</v>
      </c>
      <c r="K29" s="53">
        <f t="shared" si="2"/>
        <v>100</v>
      </c>
      <c r="L29" s="51">
        <v>39</v>
      </c>
      <c r="M29" s="53">
        <f t="shared" si="2"/>
        <v>88.63636363636364</v>
      </c>
      <c r="N29" s="51">
        <v>48</v>
      </c>
      <c r="O29" s="53">
        <f t="shared" si="2"/>
        <v>96</v>
      </c>
      <c r="P29" s="51">
        <v>52</v>
      </c>
      <c r="Q29" s="53">
        <f t="shared" si="2"/>
        <v>92.857142857142861</v>
      </c>
      <c r="R29" s="51">
        <v>110</v>
      </c>
      <c r="S29" s="53">
        <f t="shared" si="2"/>
        <v>104.76190476190477</v>
      </c>
      <c r="T29" s="51">
        <v>114</v>
      </c>
      <c r="U29" s="53">
        <f t="shared" si="3"/>
        <v>106.54205607476635</v>
      </c>
      <c r="V29" s="51">
        <v>72</v>
      </c>
      <c r="W29" s="53">
        <f t="shared" si="3"/>
        <v>124.13793103448276</v>
      </c>
      <c r="X29" s="51">
        <v>1</v>
      </c>
      <c r="Y29" s="73">
        <f>X29/X28*100</f>
        <v>50</v>
      </c>
      <c r="Z29" s="51">
        <v>2</v>
      </c>
      <c r="AA29" s="53">
        <f t="shared" si="4"/>
        <v>40</v>
      </c>
      <c r="AB29" s="51">
        <v>4</v>
      </c>
      <c r="AC29" s="53">
        <f t="shared" si="4"/>
        <v>200</v>
      </c>
      <c r="AD29" s="51">
        <v>6</v>
      </c>
      <c r="AE29" s="53">
        <f t="shared" si="4"/>
        <v>85.714285714285708</v>
      </c>
      <c r="AF29" s="51">
        <v>29</v>
      </c>
      <c r="AG29" s="69">
        <f t="shared" si="4"/>
        <v>87.878787878787875</v>
      </c>
      <c r="AH29" s="76">
        <v>41</v>
      </c>
      <c r="AI29" s="83" t="s">
        <v>79</v>
      </c>
      <c r="AJ29" s="93"/>
      <c r="AK29" s="4"/>
      <c r="AL29" s="4"/>
      <c r="AM29" s="4"/>
      <c r="AN29" s="4"/>
      <c r="AO29" s="4"/>
      <c r="AP29" s="4"/>
      <c r="AQ29" s="4"/>
      <c r="AR29" s="4"/>
      <c r="AS29" s="4"/>
    </row>
    <row r="30" spans="2:45" ht="12" customHeight="1" x14ac:dyDescent="0.15">
      <c r="B30" s="30" t="s">
        <v>44</v>
      </c>
      <c r="C30" s="92" t="s">
        <v>45</v>
      </c>
      <c r="D30" s="46">
        <v>722</v>
      </c>
      <c r="E30" s="53">
        <f t="shared" si="2"/>
        <v>96.782841823056302</v>
      </c>
      <c r="F30" s="51">
        <v>601</v>
      </c>
      <c r="G30" s="53">
        <f t="shared" si="2"/>
        <v>95.094936708860757</v>
      </c>
      <c r="H30" s="51">
        <v>324</v>
      </c>
      <c r="I30" s="53">
        <f t="shared" si="2"/>
        <v>94.73684210526315</v>
      </c>
      <c r="J30" s="51">
        <v>41</v>
      </c>
      <c r="K30" s="53">
        <f t="shared" si="2"/>
        <v>100</v>
      </c>
      <c r="L30" s="51">
        <v>33</v>
      </c>
      <c r="M30" s="53">
        <f t="shared" si="2"/>
        <v>84.615384615384613</v>
      </c>
      <c r="N30" s="51">
        <v>45</v>
      </c>
      <c r="O30" s="53">
        <f t="shared" si="2"/>
        <v>93.75</v>
      </c>
      <c r="P30" s="51">
        <v>53</v>
      </c>
      <c r="Q30" s="53">
        <f t="shared" si="2"/>
        <v>101.92307692307692</v>
      </c>
      <c r="R30" s="51">
        <v>105</v>
      </c>
      <c r="S30" s="53">
        <f t="shared" si="2"/>
        <v>95.454545454545453</v>
      </c>
      <c r="T30" s="51">
        <v>121</v>
      </c>
      <c r="U30" s="53">
        <f t="shared" si="3"/>
        <v>106.14035087719299</v>
      </c>
      <c r="V30" s="51">
        <v>77</v>
      </c>
      <c r="W30" s="53">
        <f t="shared" si="3"/>
        <v>106.94444444444444</v>
      </c>
      <c r="X30" s="94" t="s">
        <v>46</v>
      </c>
      <c r="Y30" s="73" t="s">
        <v>46</v>
      </c>
      <c r="Z30" s="51">
        <v>5</v>
      </c>
      <c r="AA30" s="53">
        <f t="shared" si="4"/>
        <v>250</v>
      </c>
      <c r="AB30" s="51">
        <v>3</v>
      </c>
      <c r="AC30" s="53">
        <f t="shared" si="4"/>
        <v>75</v>
      </c>
      <c r="AD30" s="51">
        <v>6</v>
      </c>
      <c r="AE30" s="53">
        <f t="shared" si="4"/>
        <v>100</v>
      </c>
      <c r="AF30" s="51">
        <v>30</v>
      </c>
      <c r="AG30" s="69">
        <f t="shared" si="4"/>
        <v>103.44827586206897</v>
      </c>
      <c r="AH30" s="78">
        <v>43</v>
      </c>
      <c r="AI30" s="85">
        <f t="shared" ref="AI30:AI42" si="5">AH30/AH29*100</f>
        <v>104.8780487804878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2:45" ht="12" customHeight="1" x14ac:dyDescent="0.15">
      <c r="B31" s="30" t="s">
        <v>47</v>
      </c>
      <c r="C31" s="92" t="s">
        <v>48</v>
      </c>
      <c r="D31" s="46">
        <v>692</v>
      </c>
      <c r="E31" s="53">
        <f t="shared" si="2"/>
        <v>95.84487534626038</v>
      </c>
      <c r="F31" s="51">
        <v>567</v>
      </c>
      <c r="G31" s="53">
        <f t="shared" si="2"/>
        <v>94.342762063227951</v>
      </c>
      <c r="H31" s="51">
        <v>297</v>
      </c>
      <c r="I31" s="53">
        <f t="shared" si="2"/>
        <v>91.666666666666657</v>
      </c>
      <c r="J31" s="51">
        <v>36</v>
      </c>
      <c r="K31" s="53">
        <f t="shared" si="2"/>
        <v>87.804878048780495</v>
      </c>
      <c r="L31" s="51">
        <v>37</v>
      </c>
      <c r="M31" s="53">
        <f t="shared" si="2"/>
        <v>112.12121212121211</v>
      </c>
      <c r="N31" s="51">
        <v>41</v>
      </c>
      <c r="O31" s="53">
        <f t="shared" si="2"/>
        <v>91.111111111111114</v>
      </c>
      <c r="P31" s="51">
        <v>55</v>
      </c>
      <c r="Q31" s="53">
        <f t="shared" si="2"/>
        <v>103.77358490566037</v>
      </c>
      <c r="R31" s="51">
        <v>101</v>
      </c>
      <c r="S31" s="53">
        <f t="shared" si="2"/>
        <v>96.19047619047619</v>
      </c>
      <c r="T31" s="51">
        <v>125</v>
      </c>
      <c r="U31" s="53">
        <f t="shared" si="3"/>
        <v>103.30578512396693</v>
      </c>
      <c r="V31" s="51">
        <v>81</v>
      </c>
      <c r="W31" s="53">
        <f t="shared" si="3"/>
        <v>105.1948051948052</v>
      </c>
      <c r="X31" s="51">
        <v>4</v>
      </c>
      <c r="Y31" s="73" t="s">
        <v>46</v>
      </c>
      <c r="Z31" s="51">
        <v>3</v>
      </c>
      <c r="AA31" s="53">
        <f t="shared" si="4"/>
        <v>60</v>
      </c>
      <c r="AB31" s="51">
        <v>2</v>
      </c>
      <c r="AC31" s="53">
        <f t="shared" si="4"/>
        <v>66.666666666666657</v>
      </c>
      <c r="AD31" s="51">
        <v>4</v>
      </c>
      <c r="AE31" s="53">
        <f t="shared" si="4"/>
        <v>66.666666666666657</v>
      </c>
      <c r="AF31" s="51">
        <v>31</v>
      </c>
      <c r="AG31" s="69">
        <f t="shared" si="4"/>
        <v>103.33333333333334</v>
      </c>
      <c r="AH31" s="78">
        <v>49</v>
      </c>
      <c r="AI31" s="85">
        <f t="shared" si="5"/>
        <v>113.95348837209302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2:45" ht="12" customHeight="1" x14ac:dyDescent="0.15">
      <c r="B32" s="30" t="s">
        <v>49</v>
      </c>
      <c r="C32" s="92" t="s">
        <v>50</v>
      </c>
      <c r="D32" s="46">
        <v>688</v>
      </c>
      <c r="E32" s="55">
        <f t="shared" si="2"/>
        <v>99.421965317919074</v>
      </c>
      <c r="F32" s="51">
        <v>552</v>
      </c>
      <c r="G32" s="55">
        <f t="shared" si="2"/>
        <v>97.354497354497354</v>
      </c>
      <c r="H32" s="51">
        <v>294</v>
      </c>
      <c r="I32" s="55">
        <f t="shared" si="2"/>
        <v>98.98989898989899</v>
      </c>
      <c r="J32" s="51">
        <v>35</v>
      </c>
      <c r="K32" s="55">
        <f t="shared" si="2"/>
        <v>97.222222222222214</v>
      </c>
      <c r="L32" s="51">
        <v>35</v>
      </c>
      <c r="M32" s="55">
        <f t="shared" si="2"/>
        <v>94.594594594594597</v>
      </c>
      <c r="N32" s="51">
        <v>40</v>
      </c>
      <c r="O32" s="55">
        <f t="shared" si="2"/>
        <v>97.560975609756099</v>
      </c>
      <c r="P32" s="51">
        <v>56</v>
      </c>
      <c r="Q32" s="55">
        <f t="shared" si="2"/>
        <v>101.81818181818181</v>
      </c>
      <c r="R32" s="51">
        <v>92</v>
      </c>
      <c r="S32" s="55">
        <f t="shared" si="2"/>
        <v>91.089108910891099</v>
      </c>
      <c r="T32" s="51">
        <v>136</v>
      </c>
      <c r="U32" s="55">
        <f t="shared" si="3"/>
        <v>108.80000000000001</v>
      </c>
      <c r="V32" s="51">
        <v>91</v>
      </c>
      <c r="W32" s="55">
        <f t="shared" si="3"/>
        <v>112.34567901234568</v>
      </c>
      <c r="X32" s="51">
        <v>5</v>
      </c>
      <c r="Y32" s="95">
        <f t="shared" si="3"/>
        <v>125</v>
      </c>
      <c r="Z32" s="51">
        <v>2</v>
      </c>
      <c r="AA32" s="55">
        <f t="shared" si="4"/>
        <v>66.666666666666657</v>
      </c>
      <c r="AB32" s="51">
        <v>2</v>
      </c>
      <c r="AC32" s="55">
        <f t="shared" si="4"/>
        <v>100</v>
      </c>
      <c r="AD32" s="51">
        <v>4</v>
      </c>
      <c r="AE32" s="55">
        <f t="shared" si="4"/>
        <v>100</v>
      </c>
      <c r="AF32" s="51">
        <v>32</v>
      </c>
      <c r="AG32" s="71">
        <f t="shared" si="4"/>
        <v>103.2258064516129</v>
      </c>
      <c r="AH32" s="78">
        <v>49</v>
      </c>
      <c r="AI32" s="86">
        <f t="shared" si="5"/>
        <v>100</v>
      </c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2:46" ht="12" customHeight="1" x14ac:dyDescent="0.15">
      <c r="B33" s="37" t="s">
        <v>51</v>
      </c>
      <c r="C33" s="96" t="s">
        <v>52</v>
      </c>
      <c r="D33" s="45">
        <v>691</v>
      </c>
      <c r="E33" s="53">
        <f t="shared" si="2"/>
        <v>100.43604651162789</v>
      </c>
      <c r="F33" s="56">
        <v>555</v>
      </c>
      <c r="G33" s="53">
        <f t="shared" si="2"/>
        <v>100.54347826086956</v>
      </c>
      <c r="H33" s="56">
        <v>294</v>
      </c>
      <c r="I33" s="53">
        <f t="shared" si="2"/>
        <v>100</v>
      </c>
      <c r="J33" s="56">
        <v>42</v>
      </c>
      <c r="K33" s="53">
        <f t="shared" si="2"/>
        <v>120</v>
      </c>
      <c r="L33" s="56">
        <v>32</v>
      </c>
      <c r="M33" s="53">
        <f t="shared" si="2"/>
        <v>91.428571428571431</v>
      </c>
      <c r="N33" s="56">
        <v>43</v>
      </c>
      <c r="O33" s="53">
        <f t="shared" si="2"/>
        <v>107.5</v>
      </c>
      <c r="P33" s="56">
        <v>56</v>
      </c>
      <c r="Q33" s="53">
        <f t="shared" si="2"/>
        <v>100</v>
      </c>
      <c r="R33" s="56">
        <v>88</v>
      </c>
      <c r="S33" s="53">
        <f t="shared" si="2"/>
        <v>95.652173913043484</v>
      </c>
      <c r="T33" s="56">
        <v>136</v>
      </c>
      <c r="U33" s="53">
        <f t="shared" si="3"/>
        <v>100</v>
      </c>
      <c r="V33" s="56">
        <v>92</v>
      </c>
      <c r="W33" s="53">
        <f t="shared" si="3"/>
        <v>101.09890109890109</v>
      </c>
      <c r="X33" s="56">
        <v>3</v>
      </c>
      <c r="Y33" s="53">
        <f t="shared" si="3"/>
        <v>60</v>
      </c>
      <c r="Z33" s="56">
        <v>2</v>
      </c>
      <c r="AA33" s="53">
        <f t="shared" si="4"/>
        <v>100</v>
      </c>
      <c r="AB33" s="56">
        <v>1</v>
      </c>
      <c r="AC33" s="53">
        <f t="shared" si="4"/>
        <v>50</v>
      </c>
      <c r="AD33" s="56">
        <v>7</v>
      </c>
      <c r="AE33" s="53">
        <f t="shared" si="4"/>
        <v>175</v>
      </c>
      <c r="AF33" s="56">
        <v>31</v>
      </c>
      <c r="AG33" s="69">
        <f t="shared" si="4"/>
        <v>96.875</v>
      </c>
      <c r="AH33" s="79">
        <v>48</v>
      </c>
      <c r="AI33" s="85">
        <f t="shared" si="5"/>
        <v>97.959183673469383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2:46" ht="12" customHeight="1" x14ac:dyDescent="0.15">
      <c r="B34" s="30" t="s">
        <v>53</v>
      </c>
      <c r="C34" s="92" t="s">
        <v>54</v>
      </c>
      <c r="D34" s="46">
        <v>655</v>
      </c>
      <c r="E34" s="53">
        <f t="shared" si="2"/>
        <v>94.790159189580308</v>
      </c>
      <c r="F34" s="51">
        <v>523</v>
      </c>
      <c r="G34" s="53">
        <f t="shared" si="2"/>
        <v>94.234234234234236</v>
      </c>
      <c r="H34" s="51">
        <v>279</v>
      </c>
      <c r="I34" s="53">
        <f t="shared" si="2"/>
        <v>94.897959183673478</v>
      </c>
      <c r="J34" s="51">
        <v>29</v>
      </c>
      <c r="K34" s="53">
        <f t="shared" si="2"/>
        <v>69.047619047619051</v>
      </c>
      <c r="L34" s="51">
        <v>33</v>
      </c>
      <c r="M34" s="53">
        <f t="shared" si="2"/>
        <v>103.125</v>
      </c>
      <c r="N34" s="51">
        <v>42</v>
      </c>
      <c r="O34" s="53">
        <f t="shared" si="2"/>
        <v>97.674418604651152</v>
      </c>
      <c r="P34" s="51">
        <v>47</v>
      </c>
      <c r="Q34" s="53">
        <f t="shared" si="2"/>
        <v>83.928571428571431</v>
      </c>
      <c r="R34" s="54">
        <v>93</v>
      </c>
      <c r="S34" s="53">
        <f t="shared" si="2"/>
        <v>105.68181818181819</v>
      </c>
      <c r="T34" s="51">
        <v>132</v>
      </c>
      <c r="U34" s="53">
        <f t="shared" si="3"/>
        <v>97.058823529411768</v>
      </c>
      <c r="V34" s="51">
        <v>88</v>
      </c>
      <c r="W34" s="53">
        <f t="shared" si="3"/>
        <v>95.652173913043484</v>
      </c>
      <c r="X34" s="51">
        <v>4</v>
      </c>
      <c r="Y34" s="53">
        <f t="shared" si="3"/>
        <v>133.33333333333331</v>
      </c>
      <c r="Z34" s="51">
        <v>3</v>
      </c>
      <c r="AA34" s="53">
        <f t="shared" si="4"/>
        <v>150</v>
      </c>
      <c r="AB34" s="51">
        <v>1</v>
      </c>
      <c r="AC34" s="53">
        <f t="shared" si="4"/>
        <v>100</v>
      </c>
      <c r="AD34" s="51">
        <v>7</v>
      </c>
      <c r="AE34" s="53">
        <f t="shared" si="4"/>
        <v>100</v>
      </c>
      <c r="AF34" s="54">
        <v>29</v>
      </c>
      <c r="AG34" s="69">
        <f t="shared" si="4"/>
        <v>93.548387096774192</v>
      </c>
      <c r="AH34" s="78">
        <v>44</v>
      </c>
      <c r="AI34" s="85">
        <f t="shared" si="5"/>
        <v>91.666666666666657</v>
      </c>
    </row>
    <row r="35" spans="2:46" ht="12" customHeight="1" x14ac:dyDescent="0.15">
      <c r="B35" s="30" t="s">
        <v>55</v>
      </c>
      <c r="C35" s="92" t="s">
        <v>56</v>
      </c>
      <c r="D35" s="46">
        <v>622</v>
      </c>
      <c r="E35" s="53">
        <f t="shared" si="2"/>
        <v>94.961832061068705</v>
      </c>
      <c r="F35" s="51">
        <v>495</v>
      </c>
      <c r="G35" s="53">
        <f t="shared" si="2"/>
        <v>94.646271510516257</v>
      </c>
      <c r="H35" s="51">
        <v>256</v>
      </c>
      <c r="I35" s="53">
        <f t="shared" si="2"/>
        <v>91.756272401433691</v>
      </c>
      <c r="J35" s="51">
        <v>29</v>
      </c>
      <c r="K35" s="53">
        <f t="shared" si="2"/>
        <v>100</v>
      </c>
      <c r="L35" s="51">
        <v>31</v>
      </c>
      <c r="M35" s="53">
        <f t="shared" si="2"/>
        <v>93.939393939393938</v>
      </c>
      <c r="N35" s="51">
        <v>37</v>
      </c>
      <c r="O35" s="53">
        <f t="shared" si="2"/>
        <v>88.095238095238088</v>
      </c>
      <c r="P35" s="51">
        <v>48</v>
      </c>
      <c r="Q35" s="53">
        <f t="shared" si="2"/>
        <v>102.12765957446808</v>
      </c>
      <c r="R35" s="54">
        <v>94</v>
      </c>
      <c r="S35" s="53">
        <f t="shared" si="2"/>
        <v>101.0752688172043</v>
      </c>
      <c r="T35" s="51">
        <v>127</v>
      </c>
      <c r="U35" s="53">
        <f t="shared" si="3"/>
        <v>96.212121212121218</v>
      </c>
      <c r="V35" s="51">
        <v>85</v>
      </c>
      <c r="W35" s="53">
        <f t="shared" si="3"/>
        <v>96.590909090909093</v>
      </c>
      <c r="X35" s="51">
        <v>1</v>
      </c>
      <c r="Y35" s="53">
        <f t="shared" si="3"/>
        <v>25</v>
      </c>
      <c r="Z35" s="51">
        <v>3</v>
      </c>
      <c r="AA35" s="53">
        <f t="shared" si="4"/>
        <v>100</v>
      </c>
      <c r="AB35" s="51">
        <v>1</v>
      </c>
      <c r="AC35" s="53">
        <f t="shared" si="4"/>
        <v>100</v>
      </c>
      <c r="AD35" s="51">
        <v>8</v>
      </c>
      <c r="AE35" s="53">
        <f t="shared" si="4"/>
        <v>114.28571428571428</v>
      </c>
      <c r="AF35" s="54">
        <v>29</v>
      </c>
      <c r="AG35" s="69">
        <f t="shared" si="4"/>
        <v>100</v>
      </c>
      <c r="AH35" s="78">
        <v>50</v>
      </c>
      <c r="AI35" s="85">
        <f t="shared" si="5"/>
        <v>113.63636363636364</v>
      </c>
    </row>
    <row r="36" spans="2:46" ht="12" customHeight="1" x14ac:dyDescent="0.15">
      <c r="B36" s="30" t="s">
        <v>57</v>
      </c>
      <c r="C36" s="35" t="s">
        <v>58</v>
      </c>
      <c r="D36" s="46">
        <v>666</v>
      </c>
      <c r="E36" s="53">
        <f t="shared" si="2"/>
        <v>107.07395498392283</v>
      </c>
      <c r="F36" s="51">
        <v>483</v>
      </c>
      <c r="G36" s="53">
        <f t="shared" si="2"/>
        <v>97.575757575757578</v>
      </c>
      <c r="H36" s="51">
        <v>246</v>
      </c>
      <c r="I36" s="53">
        <f t="shared" si="2"/>
        <v>96.09375</v>
      </c>
      <c r="J36" s="51">
        <v>31</v>
      </c>
      <c r="K36" s="53">
        <f t="shared" si="2"/>
        <v>106.89655172413792</v>
      </c>
      <c r="L36" s="51">
        <v>34</v>
      </c>
      <c r="M36" s="53">
        <f t="shared" si="2"/>
        <v>109.6774193548387</v>
      </c>
      <c r="N36" s="51">
        <v>39</v>
      </c>
      <c r="O36" s="53">
        <f t="shared" si="2"/>
        <v>105.40540540540539</v>
      </c>
      <c r="P36" s="51">
        <v>47</v>
      </c>
      <c r="Q36" s="53">
        <f t="shared" si="2"/>
        <v>97.916666666666657</v>
      </c>
      <c r="R36" s="54">
        <v>86</v>
      </c>
      <c r="S36" s="53">
        <f t="shared" si="2"/>
        <v>91.489361702127653</v>
      </c>
      <c r="T36" s="51">
        <v>129</v>
      </c>
      <c r="U36" s="53">
        <f t="shared" si="3"/>
        <v>101.5748031496063</v>
      </c>
      <c r="V36" s="51">
        <v>84</v>
      </c>
      <c r="W36" s="53">
        <f t="shared" si="3"/>
        <v>98.82352941176471</v>
      </c>
      <c r="X36" s="51">
        <v>4</v>
      </c>
      <c r="Y36" s="53">
        <f t="shared" si="3"/>
        <v>400</v>
      </c>
      <c r="Z36" s="51">
        <v>1</v>
      </c>
      <c r="AA36" s="53">
        <f t="shared" si="4"/>
        <v>33.333333333333329</v>
      </c>
      <c r="AB36" s="51">
        <v>3</v>
      </c>
      <c r="AC36" s="53">
        <f t="shared" si="4"/>
        <v>300</v>
      </c>
      <c r="AD36" s="51">
        <v>7</v>
      </c>
      <c r="AE36" s="53">
        <f t="shared" si="4"/>
        <v>87.5</v>
      </c>
      <c r="AF36" s="54">
        <v>30</v>
      </c>
      <c r="AG36" s="69">
        <f>AF36/AF35*100</f>
        <v>103.44827586206897</v>
      </c>
      <c r="AH36" s="78">
        <v>54</v>
      </c>
      <c r="AI36" s="85">
        <f t="shared" si="5"/>
        <v>108</v>
      </c>
    </row>
    <row r="37" spans="2:46" ht="12" customHeight="1" x14ac:dyDescent="0.15">
      <c r="B37" s="30" t="s">
        <v>59</v>
      </c>
      <c r="C37" s="36" t="s">
        <v>60</v>
      </c>
      <c r="D37" s="46">
        <v>655</v>
      </c>
      <c r="E37" s="55">
        <f t="shared" si="2"/>
        <v>98.348348348348352</v>
      </c>
      <c r="F37" s="51">
        <v>467</v>
      </c>
      <c r="G37" s="55">
        <f t="shared" si="2"/>
        <v>96.687370600414084</v>
      </c>
      <c r="H37" s="51">
        <v>237</v>
      </c>
      <c r="I37" s="55">
        <f t="shared" si="2"/>
        <v>96.341463414634148</v>
      </c>
      <c r="J37" s="51">
        <v>31</v>
      </c>
      <c r="K37" s="55">
        <f t="shared" si="2"/>
        <v>100</v>
      </c>
      <c r="L37" s="51">
        <v>31</v>
      </c>
      <c r="M37" s="55">
        <f t="shared" si="2"/>
        <v>91.17647058823529</v>
      </c>
      <c r="N37" s="51">
        <v>41</v>
      </c>
      <c r="O37" s="55">
        <f t="shared" si="2"/>
        <v>105.12820512820514</v>
      </c>
      <c r="P37" s="51">
        <v>40</v>
      </c>
      <c r="Q37" s="55">
        <f t="shared" si="2"/>
        <v>85.106382978723403</v>
      </c>
      <c r="R37" s="54">
        <v>87</v>
      </c>
      <c r="S37" s="55">
        <f t="shared" si="2"/>
        <v>101.16279069767442</v>
      </c>
      <c r="T37" s="51">
        <v>132</v>
      </c>
      <c r="U37" s="55">
        <f t="shared" si="3"/>
        <v>102.32558139534885</v>
      </c>
      <c r="V37" s="51">
        <v>87</v>
      </c>
      <c r="W37" s="55">
        <f t="shared" si="3"/>
        <v>103.57142857142858</v>
      </c>
      <c r="X37" s="51">
        <v>3</v>
      </c>
      <c r="Y37" s="55">
        <f t="shared" si="3"/>
        <v>75</v>
      </c>
      <c r="Z37" s="51">
        <v>1</v>
      </c>
      <c r="AA37" s="55">
        <f t="shared" si="4"/>
        <v>100</v>
      </c>
      <c r="AB37" s="51">
        <v>4</v>
      </c>
      <c r="AC37" s="55">
        <f t="shared" si="4"/>
        <v>133.33333333333331</v>
      </c>
      <c r="AD37" s="51">
        <v>7</v>
      </c>
      <c r="AE37" s="55">
        <f t="shared" si="4"/>
        <v>100</v>
      </c>
      <c r="AF37" s="54">
        <v>30</v>
      </c>
      <c r="AG37" s="71">
        <f t="shared" si="4"/>
        <v>100</v>
      </c>
      <c r="AH37" s="78">
        <v>56</v>
      </c>
      <c r="AI37" s="86">
        <f t="shared" si="5"/>
        <v>103.7037037037037</v>
      </c>
    </row>
    <row r="38" spans="2:46" ht="12" customHeight="1" x14ac:dyDescent="0.15">
      <c r="B38" s="37" t="s">
        <v>61</v>
      </c>
      <c r="C38" s="38" t="s">
        <v>62</v>
      </c>
      <c r="D38" s="45">
        <v>628</v>
      </c>
      <c r="E38" s="53">
        <f t="shared" si="2"/>
        <v>95.877862595419856</v>
      </c>
      <c r="F38" s="56">
        <v>444</v>
      </c>
      <c r="G38" s="53">
        <f t="shared" si="2"/>
        <v>95.074946466809422</v>
      </c>
      <c r="H38" s="56">
        <v>223</v>
      </c>
      <c r="I38" s="53">
        <f t="shared" si="2"/>
        <v>94.092827004219416</v>
      </c>
      <c r="J38" s="56">
        <v>30</v>
      </c>
      <c r="K38" s="53">
        <f t="shared" si="2"/>
        <v>96.774193548387103</v>
      </c>
      <c r="L38" s="56">
        <v>37</v>
      </c>
      <c r="M38" s="53">
        <f t="shared" si="2"/>
        <v>119.35483870967742</v>
      </c>
      <c r="N38" s="56">
        <v>29</v>
      </c>
      <c r="O38" s="53">
        <f t="shared" si="2"/>
        <v>70.731707317073173</v>
      </c>
      <c r="P38" s="56">
        <v>37</v>
      </c>
      <c r="Q38" s="53">
        <f t="shared" si="2"/>
        <v>92.5</v>
      </c>
      <c r="R38" s="57">
        <v>88</v>
      </c>
      <c r="S38" s="53">
        <f t="shared" si="2"/>
        <v>101.14942528735634</v>
      </c>
      <c r="T38" s="56">
        <v>132</v>
      </c>
      <c r="U38" s="53">
        <f t="shared" si="3"/>
        <v>100</v>
      </c>
      <c r="V38" s="56">
        <v>87</v>
      </c>
      <c r="W38" s="53">
        <f t="shared" si="3"/>
        <v>100</v>
      </c>
      <c r="X38" s="56">
        <v>4</v>
      </c>
      <c r="Y38" s="53">
        <f t="shared" si="3"/>
        <v>133.33333333333331</v>
      </c>
      <c r="Z38" s="56">
        <v>1</v>
      </c>
      <c r="AA38" s="53">
        <f t="shared" si="4"/>
        <v>100</v>
      </c>
      <c r="AB38" s="56">
        <v>1</v>
      </c>
      <c r="AC38" s="53">
        <f t="shared" si="4"/>
        <v>25</v>
      </c>
      <c r="AD38" s="56">
        <v>9</v>
      </c>
      <c r="AE38" s="53">
        <f t="shared" si="4"/>
        <v>128.57142857142858</v>
      </c>
      <c r="AF38" s="57">
        <v>30</v>
      </c>
      <c r="AG38" s="69">
        <f t="shared" si="4"/>
        <v>100</v>
      </c>
      <c r="AH38" s="79">
        <v>52</v>
      </c>
      <c r="AI38" s="85">
        <f t="shared" si="5"/>
        <v>92.857142857142861</v>
      </c>
    </row>
    <row r="39" spans="2:46" ht="12" customHeight="1" x14ac:dyDescent="0.15">
      <c r="B39" s="30" t="s">
        <v>63</v>
      </c>
      <c r="C39" s="35" t="s">
        <v>64</v>
      </c>
      <c r="D39" s="46">
        <v>619</v>
      </c>
      <c r="E39" s="53">
        <f t="shared" si="2"/>
        <v>98.566878980891715</v>
      </c>
      <c r="F39" s="51">
        <v>433</v>
      </c>
      <c r="G39" s="53">
        <f t="shared" si="2"/>
        <v>97.522522522522522</v>
      </c>
      <c r="H39" s="51">
        <v>218</v>
      </c>
      <c r="I39" s="53">
        <f t="shared" si="2"/>
        <v>97.757847533632287</v>
      </c>
      <c r="J39" s="51">
        <v>33</v>
      </c>
      <c r="K39" s="53">
        <f t="shared" si="2"/>
        <v>110.00000000000001</v>
      </c>
      <c r="L39" s="51">
        <v>29</v>
      </c>
      <c r="M39" s="53">
        <f t="shared" si="2"/>
        <v>78.378378378378372</v>
      </c>
      <c r="N39" s="51">
        <v>28</v>
      </c>
      <c r="O39" s="53">
        <f t="shared" si="2"/>
        <v>96.551724137931032</v>
      </c>
      <c r="P39" s="51">
        <v>36</v>
      </c>
      <c r="Q39" s="53">
        <f t="shared" si="2"/>
        <v>97.297297297297305</v>
      </c>
      <c r="R39" s="54">
        <v>89</v>
      </c>
      <c r="S39" s="53">
        <f t="shared" si="2"/>
        <v>101.13636363636364</v>
      </c>
      <c r="T39" s="51">
        <v>131</v>
      </c>
      <c r="U39" s="53">
        <f t="shared" si="3"/>
        <v>99.242424242424249</v>
      </c>
      <c r="V39" s="51">
        <v>86</v>
      </c>
      <c r="W39" s="53">
        <f t="shared" si="3"/>
        <v>98.850574712643677</v>
      </c>
      <c r="X39" s="51">
        <v>4</v>
      </c>
      <c r="Y39" s="53">
        <f t="shared" si="3"/>
        <v>100</v>
      </c>
      <c r="Z39" s="51">
        <v>3</v>
      </c>
      <c r="AA39" s="53">
        <f t="shared" si="4"/>
        <v>300</v>
      </c>
      <c r="AB39" s="51">
        <v>2</v>
      </c>
      <c r="AC39" s="53">
        <f t="shared" si="4"/>
        <v>200</v>
      </c>
      <c r="AD39" s="51">
        <v>7</v>
      </c>
      <c r="AE39" s="53">
        <f t="shared" si="4"/>
        <v>77.777777777777786</v>
      </c>
      <c r="AF39" s="54">
        <v>29</v>
      </c>
      <c r="AG39" s="69">
        <f t="shared" si="4"/>
        <v>96.666666666666671</v>
      </c>
      <c r="AH39" s="78">
        <v>55</v>
      </c>
      <c r="AI39" s="85">
        <v>54</v>
      </c>
    </row>
    <row r="40" spans="2:46" ht="12" customHeight="1" x14ac:dyDescent="0.15">
      <c r="B40" s="30">
        <v>2013</v>
      </c>
      <c r="C40" s="35" t="s">
        <v>65</v>
      </c>
      <c r="D40" s="46">
        <v>606</v>
      </c>
      <c r="E40" s="53">
        <f t="shared" si="2"/>
        <v>97.899838449111471</v>
      </c>
      <c r="F40" s="51">
        <v>422</v>
      </c>
      <c r="G40" s="53">
        <f t="shared" si="2"/>
        <v>97.459584295612018</v>
      </c>
      <c r="H40" s="51">
        <v>213</v>
      </c>
      <c r="I40" s="53">
        <f t="shared" si="2"/>
        <v>97.706422018348633</v>
      </c>
      <c r="J40" s="51">
        <v>28</v>
      </c>
      <c r="K40" s="53">
        <f t="shared" si="2"/>
        <v>84.848484848484844</v>
      </c>
      <c r="L40" s="51">
        <v>34</v>
      </c>
      <c r="M40" s="53">
        <f t="shared" si="2"/>
        <v>117.24137931034481</v>
      </c>
      <c r="N40" s="51">
        <v>31</v>
      </c>
      <c r="O40" s="53">
        <f t="shared" si="2"/>
        <v>110.71428571428572</v>
      </c>
      <c r="P40" s="51">
        <v>29</v>
      </c>
      <c r="Q40" s="53">
        <f t="shared" si="2"/>
        <v>80.555555555555557</v>
      </c>
      <c r="R40" s="54">
        <v>87</v>
      </c>
      <c r="S40" s="53">
        <f t="shared" si="2"/>
        <v>97.752808988764045</v>
      </c>
      <c r="T40" s="51">
        <v>134</v>
      </c>
      <c r="U40" s="53">
        <f t="shared" si="3"/>
        <v>102.29007633587786</v>
      </c>
      <c r="V40" s="51">
        <v>90</v>
      </c>
      <c r="W40" s="53">
        <f t="shared" si="3"/>
        <v>104.65116279069768</v>
      </c>
      <c r="X40" s="51">
        <v>3</v>
      </c>
      <c r="Y40" s="53">
        <f t="shared" si="3"/>
        <v>75</v>
      </c>
      <c r="Z40" s="51">
        <v>3</v>
      </c>
      <c r="AA40" s="53">
        <f t="shared" si="4"/>
        <v>100</v>
      </c>
      <c r="AB40" s="51">
        <v>1</v>
      </c>
      <c r="AC40" s="53">
        <f t="shared" si="4"/>
        <v>50</v>
      </c>
      <c r="AD40" s="51">
        <v>7</v>
      </c>
      <c r="AE40" s="53">
        <f t="shared" si="4"/>
        <v>100</v>
      </c>
      <c r="AF40" s="54">
        <v>30</v>
      </c>
      <c r="AG40" s="69">
        <f t="shared" si="4"/>
        <v>103.44827586206897</v>
      </c>
      <c r="AH40" s="78">
        <v>50</v>
      </c>
      <c r="AI40" s="85">
        <f t="shared" si="5"/>
        <v>90.909090909090907</v>
      </c>
    </row>
    <row r="41" spans="2:46" ht="12" customHeight="1" x14ac:dyDescent="0.15">
      <c r="B41" s="30">
        <v>2014</v>
      </c>
      <c r="C41" s="35" t="s">
        <v>75</v>
      </c>
      <c r="D41" s="46">
        <v>596</v>
      </c>
      <c r="E41" s="53">
        <f t="shared" ref="E41" si="6">D41/D40*100</f>
        <v>98.349834983498354</v>
      </c>
      <c r="F41" s="51">
        <v>391</v>
      </c>
      <c r="G41" s="53">
        <f t="shared" ref="G41" si="7">F41/F40*100</f>
        <v>92.654028436018947</v>
      </c>
      <c r="H41" s="51">
        <v>188</v>
      </c>
      <c r="I41" s="53">
        <f t="shared" ref="I41" si="8">H41/H40*100</f>
        <v>88.262910798122064</v>
      </c>
      <c r="J41" s="51">
        <v>34</v>
      </c>
      <c r="K41" s="53">
        <f t="shared" ref="K41" si="9">J41/J40*100</f>
        <v>121.42857142857142</v>
      </c>
      <c r="L41" s="51">
        <v>27</v>
      </c>
      <c r="M41" s="53">
        <f t="shared" ref="M41" si="10">L41/L40*100</f>
        <v>79.411764705882348</v>
      </c>
      <c r="N41" s="51">
        <v>28</v>
      </c>
      <c r="O41" s="53">
        <f t="shared" ref="O41" si="11">N41/N40*100</f>
        <v>90.322580645161281</v>
      </c>
      <c r="P41" s="51">
        <v>30</v>
      </c>
      <c r="Q41" s="53">
        <f t="shared" ref="Q41" si="12">P41/P40*100</f>
        <v>103.44827586206897</v>
      </c>
      <c r="R41" s="54">
        <v>84</v>
      </c>
      <c r="S41" s="53">
        <f t="shared" ref="S41" si="13">R41/R40*100</f>
        <v>96.551724137931032</v>
      </c>
      <c r="T41" s="51">
        <v>149</v>
      </c>
      <c r="U41" s="53">
        <f t="shared" ref="U41" si="14">T41/T40*100</f>
        <v>111.19402985074626</v>
      </c>
      <c r="V41" s="51">
        <v>105</v>
      </c>
      <c r="W41" s="53">
        <f t="shared" ref="W41" si="15">V41/V40*100</f>
        <v>116.66666666666667</v>
      </c>
      <c r="X41" s="51">
        <v>3</v>
      </c>
      <c r="Y41" s="53">
        <f t="shared" ref="Y41" si="16">X41/X40*100</f>
        <v>100</v>
      </c>
      <c r="Z41" s="51">
        <v>2</v>
      </c>
      <c r="AA41" s="53">
        <f t="shared" ref="AA41" si="17">Z41/Z40*100</f>
        <v>66.666666666666657</v>
      </c>
      <c r="AB41" s="51">
        <v>2</v>
      </c>
      <c r="AC41" s="53">
        <f t="shared" ref="AC41" si="18">AB41/AB40*100</f>
        <v>200</v>
      </c>
      <c r="AD41" s="51">
        <v>7</v>
      </c>
      <c r="AE41" s="53">
        <f t="shared" ref="AE41" si="19">AD41/AD40*100</f>
        <v>100</v>
      </c>
      <c r="AF41" s="54">
        <v>30</v>
      </c>
      <c r="AG41" s="69">
        <f t="shared" ref="AG41" si="20">AF41/AF40*100</f>
        <v>100</v>
      </c>
      <c r="AH41" s="78">
        <v>56</v>
      </c>
      <c r="AI41" s="85">
        <f t="shared" si="5"/>
        <v>112.00000000000001</v>
      </c>
    </row>
    <row r="42" spans="2:46" ht="12" customHeight="1" x14ac:dyDescent="0.15">
      <c r="B42" s="32">
        <v>2015</v>
      </c>
      <c r="C42" s="36" t="s">
        <v>78</v>
      </c>
      <c r="D42" s="47">
        <v>590</v>
      </c>
      <c r="E42" s="61">
        <f t="shared" ref="E42" si="21">D42/D41*100</f>
        <v>98.993288590604024</v>
      </c>
      <c r="F42" s="52">
        <v>382</v>
      </c>
      <c r="G42" s="61">
        <f t="shared" ref="G42" si="22">F42/F41*100</f>
        <v>97.698209718670086</v>
      </c>
      <c r="H42" s="52">
        <v>181</v>
      </c>
      <c r="I42" s="61">
        <f t="shared" ref="I42" si="23">H42/H41*100</f>
        <v>96.276595744680847</v>
      </c>
      <c r="J42" s="52">
        <v>29</v>
      </c>
      <c r="K42" s="61">
        <f t="shared" ref="K42" si="24">J42/J41*100</f>
        <v>85.294117647058826</v>
      </c>
      <c r="L42" s="52">
        <v>30</v>
      </c>
      <c r="M42" s="61">
        <f t="shared" ref="M42" si="25">L42/L41*100</f>
        <v>111.11111111111111</v>
      </c>
      <c r="N42" s="52">
        <v>29</v>
      </c>
      <c r="O42" s="61">
        <f t="shared" ref="O42" si="26">N42/N41*100</f>
        <v>103.57142857142858</v>
      </c>
      <c r="P42" s="52">
        <v>28</v>
      </c>
      <c r="Q42" s="61">
        <f t="shared" ref="Q42" si="27">P42/P41*100</f>
        <v>93.333333333333329</v>
      </c>
      <c r="R42" s="98">
        <v>85</v>
      </c>
      <c r="S42" s="61">
        <f t="shared" ref="S42" si="28">R42/R41*100</f>
        <v>101.19047619047619</v>
      </c>
      <c r="T42" s="52">
        <v>150</v>
      </c>
      <c r="U42" s="61">
        <f t="shared" ref="U42" si="29">T42/T41*100</f>
        <v>100.67114093959732</v>
      </c>
      <c r="V42" s="52">
        <v>106</v>
      </c>
      <c r="W42" s="61">
        <f t="shared" ref="W42" si="30">V42/V41*100</f>
        <v>100.95238095238095</v>
      </c>
      <c r="X42" s="52">
        <v>4</v>
      </c>
      <c r="Y42" s="61">
        <f t="shared" ref="Y42" si="31">X42/X41*100</f>
        <v>133.33333333333331</v>
      </c>
      <c r="Z42" s="52">
        <v>1</v>
      </c>
      <c r="AA42" s="61">
        <f t="shared" ref="AA42" si="32">Z42/Z41*100</f>
        <v>50</v>
      </c>
      <c r="AB42" s="52">
        <v>4</v>
      </c>
      <c r="AC42" s="61">
        <f t="shared" ref="AC42" si="33">AB42/AB41*100</f>
        <v>200</v>
      </c>
      <c r="AD42" s="52">
        <v>4</v>
      </c>
      <c r="AE42" s="61">
        <f t="shared" ref="AE42" si="34">AD42/AD41*100</f>
        <v>57.142857142857139</v>
      </c>
      <c r="AF42" s="98">
        <v>31</v>
      </c>
      <c r="AG42" s="70">
        <f t="shared" ref="AG42" si="35">AF42/AF41*100</f>
        <v>103.33333333333334</v>
      </c>
      <c r="AH42" s="99">
        <v>58</v>
      </c>
      <c r="AI42" s="100">
        <f t="shared" si="5"/>
        <v>103.57142857142858</v>
      </c>
    </row>
    <row r="43" spans="2:46" ht="12" customHeight="1" x14ac:dyDescent="0.15">
      <c r="B43" s="101">
        <v>2016</v>
      </c>
      <c r="C43" s="38" t="s">
        <v>82</v>
      </c>
      <c r="D43" s="108">
        <v>578</v>
      </c>
      <c r="E43" s="103">
        <f t="shared" ref="E43" si="36">D43/D42*100</f>
        <v>97.966101694915253</v>
      </c>
      <c r="F43" s="102">
        <v>368</v>
      </c>
      <c r="G43" s="103">
        <f t="shared" ref="G43" si="37">F43/F42*100</f>
        <v>96.33507853403141</v>
      </c>
      <c r="H43" s="102">
        <v>172</v>
      </c>
      <c r="I43" s="103">
        <f t="shared" ref="I43" si="38">H43/H42*100</f>
        <v>95.027624309392266</v>
      </c>
      <c r="J43" s="102">
        <v>24</v>
      </c>
      <c r="K43" s="103">
        <f t="shared" ref="K43" si="39">J43/J42*100</f>
        <v>82.758620689655174</v>
      </c>
      <c r="L43" s="102">
        <v>34</v>
      </c>
      <c r="M43" s="103">
        <f t="shared" ref="M43" si="40">L43/L42*100</f>
        <v>113.33333333333333</v>
      </c>
      <c r="N43" s="102">
        <v>26</v>
      </c>
      <c r="O43" s="103">
        <f t="shared" ref="O43" si="41">N43/N42*100</f>
        <v>89.65517241379311</v>
      </c>
      <c r="P43" s="102">
        <v>28</v>
      </c>
      <c r="Q43" s="103">
        <f t="shared" ref="Q43" si="42">P43/P42*100</f>
        <v>100</v>
      </c>
      <c r="R43" s="104">
        <v>84</v>
      </c>
      <c r="S43" s="103">
        <f t="shared" ref="S43:S44" si="43">R43/R42*100</f>
        <v>98.82352941176471</v>
      </c>
      <c r="T43" s="102">
        <v>156</v>
      </c>
      <c r="U43" s="103">
        <f t="shared" ref="U43" si="44">T43/T42*100</f>
        <v>104</v>
      </c>
      <c r="V43" s="102">
        <v>111</v>
      </c>
      <c r="W43" s="103">
        <f t="shared" ref="W43:W44" si="45">V43/V42*100</f>
        <v>104.71698113207549</v>
      </c>
      <c r="X43" s="102">
        <v>3</v>
      </c>
      <c r="Y43" s="103">
        <f t="shared" ref="Y43:Y44" si="46">X43/X42*100</f>
        <v>75</v>
      </c>
      <c r="Z43" s="102">
        <v>3</v>
      </c>
      <c r="AA43" s="103">
        <f t="shared" ref="AA43" si="47">Z43/Z42*100</f>
        <v>300</v>
      </c>
      <c r="AB43" s="102">
        <v>3</v>
      </c>
      <c r="AC43" s="103">
        <f t="shared" ref="AC43:AC44" si="48">AB43/AB42*100</f>
        <v>75</v>
      </c>
      <c r="AD43" s="102">
        <v>5</v>
      </c>
      <c r="AE43" s="103">
        <f t="shared" ref="AE43:AE44" si="49">AD43/AD42*100</f>
        <v>125</v>
      </c>
      <c r="AF43" s="104">
        <v>31</v>
      </c>
      <c r="AG43" s="105">
        <f t="shared" ref="AG43:AG44" si="50">AF43/AF42*100</f>
        <v>100</v>
      </c>
      <c r="AH43" s="106">
        <v>54</v>
      </c>
      <c r="AI43" s="107">
        <f t="shared" ref="AI43" si="51">AH43/AH42*100</f>
        <v>93.103448275862064</v>
      </c>
    </row>
    <row r="44" spans="2:46" ht="12" customHeight="1" x14ac:dyDescent="0.15">
      <c r="B44" s="30">
        <v>2017</v>
      </c>
      <c r="C44" s="35" t="s">
        <v>83</v>
      </c>
      <c r="D44" s="46">
        <v>578</v>
      </c>
      <c r="E44" s="53">
        <f t="shared" ref="E44:E50" si="52">D44/D43*100</f>
        <v>100</v>
      </c>
      <c r="F44" s="51">
        <v>378</v>
      </c>
      <c r="G44" s="53">
        <f t="shared" ref="G44:G50" si="53">F44/F43*100</f>
        <v>102.71739130434783</v>
      </c>
      <c r="H44" s="51">
        <v>181</v>
      </c>
      <c r="I44" s="53">
        <f t="shared" ref="I44:I50" si="54">H44/H43*100</f>
        <v>105.23255813953489</v>
      </c>
      <c r="J44" s="51">
        <v>25</v>
      </c>
      <c r="K44" s="53">
        <f t="shared" ref="K44:K50" si="55">J44/J43*100</f>
        <v>104.16666666666667</v>
      </c>
      <c r="L44" s="51">
        <v>31</v>
      </c>
      <c r="M44" s="53">
        <f t="shared" ref="M44:M50" si="56">L44/L43*100</f>
        <v>91.17647058823529</v>
      </c>
      <c r="N44" s="51">
        <v>28</v>
      </c>
      <c r="O44" s="53">
        <f t="shared" ref="O44:O50" si="57">N44/N43*100</f>
        <v>107.69230769230769</v>
      </c>
      <c r="P44" s="51">
        <v>29</v>
      </c>
      <c r="Q44" s="53">
        <f t="shared" ref="Q44:Q50" si="58">P44/P43*100</f>
        <v>103.57142857142858</v>
      </c>
      <c r="R44" s="54">
        <v>84</v>
      </c>
      <c r="S44" s="53">
        <f t="shared" si="43"/>
        <v>100</v>
      </c>
      <c r="T44" s="51">
        <v>147</v>
      </c>
      <c r="U44" s="53">
        <f t="shared" ref="U44:U50" si="59">T44/T43*100</f>
        <v>94.230769230769226</v>
      </c>
      <c r="V44" s="51">
        <v>107</v>
      </c>
      <c r="W44" s="53">
        <f t="shared" si="45"/>
        <v>96.396396396396398</v>
      </c>
      <c r="X44" s="51">
        <v>3</v>
      </c>
      <c r="Y44" s="53">
        <f t="shared" si="46"/>
        <v>100</v>
      </c>
      <c r="Z44" s="94" t="s">
        <v>84</v>
      </c>
      <c r="AA44" s="73" t="s">
        <v>85</v>
      </c>
      <c r="AB44" s="51">
        <v>3</v>
      </c>
      <c r="AC44" s="53">
        <f t="shared" si="48"/>
        <v>100</v>
      </c>
      <c r="AD44" s="51">
        <v>4</v>
      </c>
      <c r="AE44" s="53">
        <f t="shared" si="49"/>
        <v>80</v>
      </c>
      <c r="AF44" s="54">
        <v>30</v>
      </c>
      <c r="AG44" s="69">
        <f t="shared" si="50"/>
        <v>96.774193548387103</v>
      </c>
      <c r="AH44" s="78">
        <v>53</v>
      </c>
      <c r="AI44" s="85">
        <f t="shared" ref="AI44:AI50" si="60">AH44/AH43*100</f>
        <v>98.148148148148152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2:46" ht="12" customHeight="1" x14ac:dyDescent="0.15">
      <c r="B45" s="30">
        <v>2018</v>
      </c>
      <c r="C45" s="35" t="s">
        <v>86</v>
      </c>
      <c r="D45" s="46">
        <v>571</v>
      </c>
      <c r="E45" s="53">
        <f t="shared" si="52"/>
        <v>98.788927335640139</v>
      </c>
      <c r="F45" s="51">
        <v>373</v>
      </c>
      <c r="G45" s="53">
        <f t="shared" si="53"/>
        <v>98.67724867724867</v>
      </c>
      <c r="H45" s="51">
        <v>177</v>
      </c>
      <c r="I45" s="53">
        <f t="shared" si="54"/>
        <v>97.790055248618785</v>
      </c>
      <c r="J45" s="51">
        <v>27</v>
      </c>
      <c r="K45" s="53">
        <f t="shared" si="55"/>
        <v>108</v>
      </c>
      <c r="L45" s="51">
        <v>30</v>
      </c>
      <c r="M45" s="53">
        <f t="shared" si="56"/>
        <v>96.774193548387103</v>
      </c>
      <c r="N45" s="51">
        <v>25</v>
      </c>
      <c r="O45" s="53">
        <f t="shared" si="57"/>
        <v>89.285714285714292</v>
      </c>
      <c r="P45" s="51">
        <v>31</v>
      </c>
      <c r="Q45" s="53">
        <f t="shared" si="58"/>
        <v>106.89655172413792</v>
      </c>
      <c r="R45" s="54">
        <v>83</v>
      </c>
      <c r="S45" s="53">
        <f t="shared" ref="S45" si="61">R45/R44*100</f>
        <v>98.80952380952381</v>
      </c>
      <c r="T45" s="51">
        <v>146</v>
      </c>
      <c r="U45" s="53">
        <f t="shared" si="59"/>
        <v>99.319727891156461</v>
      </c>
      <c r="V45" s="51">
        <v>106</v>
      </c>
      <c r="W45" s="53">
        <f t="shared" ref="W45" si="62">V45/V44*100</f>
        <v>99.065420560747668</v>
      </c>
      <c r="X45" s="51">
        <v>4</v>
      </c>
      <c r="Y45" s="53">
        <f t="shared" ref="Y45" si="63">X45/X44*100</f>
        <v>133.33333333333331</v>
      </c>
      <c r="Z45" s="94" t="s">
        <v>84</v>
      </c>
      <c r="AA45" s="73" t="s">
        <v>84</v>
      </c>
      <c r="AB45" s="51">
        <v>4</v>
      </c>
      <c r="AC45" s="53">
        <f t="shared" ref="AC45" si="64">AB45/AB44*100</f>
        <v>133.33333333333331</v>
      </c>
      <c r="AD45" s="51">
        <v>4</v>
      </c>
      <c r="AE45" s="53">
        <f t="shared" ref="AE45" si="65">AD45/AD44*100</f>
        <v>100</v>
      </c>
      <c r="AF45" s="54">
        <v>28</v>
      </c>
      <c r="AG45" s="69">
        <f t="shared" ref="AG45" si="66">AF45/AF44*100</f>
        <v>93.333333333333329</v>
      </c>
      <c r="AH45" s="78">
        <v>52</v>
      </c>
      <c r="AI45" s="85">
        <f t="shared" si="60"/>
        <v>98.113207547169807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2:46" ht="12" customHeight="1" x14ac:dyDescent="0.15">
      <c r="B46" s="30">
        <v>2019</v>
      </c>
      <c r="C46" s="35" t="s">
        <v>87</v>
      </c>
      <c r="D46" s="109">
        <v>563</v>
      </c>
      <c r="E46" s="110">
        <f t="shared" si="52"/>
        <v>98.598949211908931</v>
      </c>
      <c r="F46" s="111">
        <v>368</v>
      </c>
      <c r="G46" s="110">
        <f t="shared" si="53"/>
        <v>98.659517426273453</v>
      </c>
      <c r="H46" s="111">
        <v>173</v>
      </c>
      <c r="I46" s="110">
        <f t="shared" si="54"/>
        <v>97.740112994350284</v>
      </c>
      <c r="J46" s="111">
        <v>23</v>
      </c>
      <c r="K46" s="110">
        <f t="shared" si="55"/>
        <v>85.18518518518519</v>
      </c>
      <c r="L46" s="111">
        <v>27</v>
      </c>
      <c r="M46" s="110">
        <f t="shared" si="56"/>
        <v>90</v>
      </c>
      <c r="N46" s="111">
        <v>34</v>
      </c>
      <c r="O46" s="110">
        <f t="shared" si="57"/>
        <v>136</v>
      </c>
      <c r="P46" s="111">
        <v>26</v>
      </c>
      <c r="Q46" s="110">
        <f t="shared" si="58"/>
        <v>83.870967741935488</v>
      </c>
      <c r="R46" s="112">
        <v>85</v>
      </c>
      <c r="S46" s="110">
        <f t="shared" ref="S46" si="67">R46/R45*100</f>
        <v>102.40963855421687</v>
      </c>
      <c r="T46" s="111">
        <v>139</v>
      </c>
      <c r="U46" s="110">
        <f t="shared" si="59"/>
        <v>95.205479452054803</v>
      </c>
      <c r="V46" s="111">
        <v>101</v>
      </c>
      <c r="W46" s="110">
        <f t="shared" ref="W46" si="68">V46/V45*100</f>
        <v>95.283018867924525</v>
      </c>
      <c r="X46" s="111">
        <v>3</v>
      </c>
      <c r="Y46" s="110">
        <f t="shared" ref="Y46" si="69">X46/X45*100</f>
        <v>75</v>
      </c>
      <c r="Z46" s="113">
        <v>1</v>
      </c>
      <c r="AA46" s="114" t="s">
        <v>84</v>
      </c>
      <c r="AB46" s="111">
        <v>2</v>
      </c>
      <c r="AC46" s="110">
        <f t="shared" ref="AC46" si="70">AB46/AB45*100</f>
        <v>50</v>
      </c>
      <c r="AD46" s="111">
        <v>6</v>
      </c>
      <c r="AE46" s="110">
        <f t="shared" ref="AE46" si="71">AD46/AD45*100</f>
        <v>150</v>
      </c>
      <c r="AF46" s="112">
        <v>26</v>
      </c>
      <c r="AG46" s="115">
        <f t="shared" ref="AG46" si="72">AF46/AF45*100</f>
        <v>92.857142857142861</v>
      </c>
      <c r="AH46" s="116">
        <v>56</v>
      </c>
      <c r="AI46" s="117">
        <f t="shared" si="60"/>
        <v>107.69230769230769</v>
      </c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2:46" ht="12" customHeight="1" x14ac:dyDescent="0.15">
      <c r="B47" s="30">
        <v>2020</v>
      </c>
      <c r="C47" s="35" t="s">
        <v>88</v>
      </c>
      <c r="D47" s="109">
        <v>559</v>
      </c>
      <c r="E47" s="110">
        <f t="shared" si="52"/>
        <v>99.289520426287751</v>
      </c>
      <c r="F47" s="111">
        <v>361</v>
      </c>
      <c r="G47" s="110">
        <f t="shared" si="53"/>
        <v>98.097826086956516</v>
      </c>
      <c r="H47" s="111">
        <v>170</v>
      </c>
      <c r="I47" s="110">
        <f t="shared" si="54"/>
        <v>98.265895953757223</v>
      </c>
      <c r="J47" s="111">
        <v>24</v>
      </c>
      <c r="K47" s="110">
        <f t="shared" si="55"/>
        <v>104.34782608695652</v>
      </c>
      <c r="L47" s="111">
        <v>24</v>
      </c>
      <c r="M47" s="110">
        <f t="shared" si="56"/>
        <v>88.888888888888886</v>
      </c>
      <c r="N47" s="111">
        <v>31</v>
      </c>
      <c r="O47" s="110">
        <f t="shared" si="57"/>
        <v>91.17647058823529</v>
      </c>
      <c r="P47" s="111">
        <v>29</v>
      </c>
      <c r="Q47" s="110">
        <f t="shared" si="58"/>
        <v>111.53846153846155</v>
      </c>
      <c r="R47" s="112">
        <v>83</v>
      </c>
      <c r="S47" s="110">
        <f t="shared" ref="S47" si="73">R47/R46*100</f>
        <v>97.647058823529406</v>
      </c>
      <c r="T47" s="111">
        <v>138</v>
      </c>
      <c r="U47" s="110">
        <f t="shared" si="59"/>
        <v>99.280575539568346</v>
      </c>
      <c r="V47" s="111">
        <v>100</v>
      </c>
      <c r="W47" s="110">
        <f t="shared" ref="W47" si="74">V47/V46*100</f>
        <v>99.009900990099013</v>
      </c>
      <c r="X47" s="111">
        <v>4</v>
      </c>
      <c r="Y47" s="110">
        <f t="shared" ref="Y47" si="75">X47/X46*100</f>
        <v>133.33333333333331</v>
      </c>
      <c r="Z47" s="114" t="s">
        <v>84</v>
      </c>
      <c r="AA47" s="114" t="s">
        <v>84</v>
      </c>
      <c r="AB47" s="111">
        <v>4</v>
      </c>
      <c r="AC47" s="110">
        <f t="shared" ref="AC47" si="76">AB47/AB46*100</f>
        <v>200</v>
      </c>
      <c r="AD47" s="111">
        <v>3</v>
      </c>
      <c r="AE47" s="110">
        <f t="shared" ref="AE47" si="77">AD47/AD46*100</f>
        <v>50</v>
      </c>
      <c r="AF47" s="112">
        <v>27</v>
      </c>
      <c r="AG47" s="115">
        <f t="shared" ref="AG47" si="78">AF47/AF46*100</f>
        <v>103.84615384615385</v>
      </c>
      <c r="AH47" s="116">
        <v>60</v>
      </c>
      <c r="AI47" s="117">
        <f t="shared" si="60"/>
        <v>107.14285714285714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2:46" ht="12" customHeight="1" x14ac:dyDescent="0.15">
      <c r="B48" s="101">
        <v>2021</v>
      </c>
      <c r="C48" s="38" t="s">
        <v>89</v>
      </c>
      <c r="D48" s="118">
        <v>546</v>
      </c>
      <c r="E48" s="119">
        <f t="shared" si="52"/>
        <v>97.674418604651152</v>
      </c>
      <c r="F48" s="120">
        <v>351</v>
      </c>
      <c r="G48" s="119">
        <f t="shared" si="53"/>
        <v>97.229916897506925</v>
      </c>
      <c r="H48" s="120">
        <v>166</v>
      </c>
      <c r="I48" s="119">
        <f t="shared" si="54"/>
        <v>97.647058823529406</v>
      </c>
      <c r="J48" s="120">
        <v>20</v>
      </c>
      <c r="K48" s="119">
        <f t="shared" si="55"/>
        <v>83.333333333333343</v>
      </c>
      <c r="L48" s="120">
        <v>24</v>
      </c>
      <c r="M48" s="119">
        <f t="shared" si="56"/>
        <v>100</v>
      </c>
      <c r="N48" s="120">
        <v>33</v>
      </c>
      <c r="O48" s="119">
        <f t="shared" si="57"/>
        <v>106.45161290322579</v>
      </c>
      <c r="P48" s="120">
        <v>27</v>
      </c>
      <c r="Q48" s="119">
        <f t="shared" si="58"/>
        <v>93.103448275862064</v>
      </c>
      <c r="R48" s="121">
        <v>81</v>
      </c>
      <c r="S48" s="119">
        <f t="shared" ref="S48" si="79">R48/R47*100</f>
        <v>97.590361445783131</v>
      </c>
      <c r="T48" s="120">
        <v>143</v>
      </c>
      <c r="U48" s="119">
        <f t="shared" si="59"/>
        <v>103.62318840579709</v>
      </c>
      <c r="V48" s="120">
        <v>104</v>
      </c>
      <c r="W48" s="119">
        <f t="shared" ref="W48" si="80">V48/V47*100</f>
        <v>104</v>
      </c>
      <c r="X48" s="120">
        <v>3</v>
      </c>
      <c r="Y48" s="119">
        <f t="shared" ref="Y48" si="81">X48/X47*100</f>
        <v>75</v>
      </c>
      <c r="Z48" s="122">
        <v>2</v>
      </c>
      <c r="AA48" s="123" t="s">
        <v>84</v>
      </c>
      <c r="AB48" s="120">
        <v>3</v>
      </c>
      <c r="AC48" s="119">
        <f t="shared" ref="AC48" si="82">AB48/AB47*100</f>
        <v>75</v>
      </c>
      <c r="AD48" s="120">
        <v>4</v>
      </c>
      <c r="AE48" s="119">
        <f t="shared" ref="AE48" si="83">AD48/AD47*100</f>
        <v>133.33333333333331</v>
      </c>
      <c r="AF48" s="121">
        <v>27</v>
      </c>
      <c r="AG48" s="124">
        <f t="shared" ref="AG48" si="84">AF48/AF47*100</f>
        <v>100</v>
      </c>
      <c r="AH48" s="125">
        <v>52</v>
      </c>
      <c r="AI48" s="126">
        <f t="shared" si="60"/>
        <v>86.666666666666671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2:46" ht="12" customHeight="1" x14ac:dyDescent="0.15">
      <c r="B49" s="30">
        <v>2022</v>
      </c>
      <c r="C49" s="35" t="s">
        <v>90</v>
      </c>
      <c r="D49" s="109">
        <v>545</v>
      </c>
      <c r="E49" s="110">
        <f t="shared" si="52"/>
        <v>99.81684981684981</v>
      </c>
      <c r="F49" s="111">
        <v>345</v>
      </c>
      <c r="G49" s="110">
        <f t="shared" si="53"/>
        <v>98.290598290598282</v>
      </c>
      <c r="H49" s="111">
        <v>162</v>
      </c>
      <c r="I49" s="110">
        <f t="shared" si="54"/>
        <v>97.590361445783131</v>
      </c>
      <c r="J49" s="111">
        <v>19</v>
      </c>
      <c r="K49" s="110">
        <f t="shared" si="55"/>
        <v>95</v>
      </c>
      <c r="L49" s="111">
        <v>27</v>
      </c>
      <c r="M49" s="110">
        <f t="shared" si="56"/>
        <v>112.5</v>
      </c>
      <c r="N49" s="111">
        <v>31</v>
      </c>
      <c r="O49" s="110">
        <f t="shared" si="57"/>
        <v>93.939393939393938</v>
      </c>
      <c r="P49" s="111">
        <v>23</v>
      </c>
      <c r="Q49" s="110">
        <f t="shared" si="58"/>
        <v>85.18518518518519</v>
      </c>
      <c r="R49" s="112">
        <v>83</v>
      </c>
      <c r="S49" s="110">
        <f t="shared" ref="S49" si="85">R49/R48*100</f>
        <v>102.46913580246914</v>
      </c>
      <c r="T49" s="111">
        <v>144</v>
      </c>
      <c r="U49" s="110">
        <f t="shared" si="59"/>
        <v>100.69930069930071</v>
      </c>
      <c r="V49" s="111">
        <v>105</v>
      </c>
      <c r="W49" s="110">
        <f t="shared" ref="W49" si="86">V49/V48*100</f>
        <v>100.96153846153845</v>
      </c>
      <c r="X49" s="111">
        <v>5</v>
      </c>
      <c r="Y49" s="110">
        <f t="shared" ref="Y49:AA49" si="87">X49/X48*100</f>
        <v>166.66666666666669</v>
      </c>
      <c r="Z49" s="113">
        <v>1</v>
      </c>
      <c r="AA49" s="110">
        <f t="shared" si="87"/>
        <v>50</v>
      </c>
      <c r="AB49" s="111">
        <v>1</v>
      </c>
      <c r="AC49" s="110">
        <f t="shared" ref="AC49" si="88">AB49/AB48*100</f>
        <v>33.333333333333329</v>
      </c>
      <c r="AD49" s="111">
        <v>5</v>
      </c>
      <c r="AE49" s="110">
        <f t="shared" ref="AE49" si="89">AD49/AD48*100</f>
        <v>125</v>
      </c>
      <c r="AF49" s="112">
        <v>27</v>
      </c>
      <c r="AG49" s="115">
        <f t="shared" ref="AG49" si="90">AF49/AF48*100</f>
        <v>100</v>
      </c>
      <c r="AH49" s="116">
        <v>56</v>
      </c>
      <c r="AI49" s="117">
        <f t="shared" si="60"/>
        <v>107.69230769230769</v>
      </c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2:46" ht="12" customHeight="1" x14ac:dyDescent="0.15">
      <c r="B50" s="30">
        <v>2023</v>
      </c>
      <c r="C50" s="35" t="s">
        <v>91</v>
      </c>
      <c r="D50" s="109">
        <v>542</v>
      </c>
      <c r="E50" s="110">
        <f t="shared" si="52"/>
        <v>99.449541284403679</v>
      </c>
      <c r="F50" s="111">
        <v>332</v>
      </c>
      <c r="G50" s="110">
        <f t="shared" si="53"/>
        <v>96.231884057971016</v>
      </c>
      <c r="H50" s="111">
        <v>150</v>
      </c>
      <c r="I50" s="110">
        <f t="shared" si="54"/>
        <v>92.592592592592595</v>
      </c>
      <c r="J50" s="111">
        <v>20</v>
      </c>
      <c r="K50" s="110">
        <f t="shared" si="55"/>
        <v>105.26315789473684</v>
      </c>
      <c r="L50" s="111">
        <v>26</v>
      </c>
      <c r="M50" s="110">
        <f t="shared" si="56"/>
        <v>96.296296296296291</v>
      </c>
      <c r="N50" s="111">
        <v>35</v>
      </c>
      <c r="O50" s="110">
        <f t="shared" si="57"/>
        <v>112.90322580645163</v>
      </c>
      <c r="P50" s="111">
        <v>17</v>
      </c>
      <c r="Q50" s="110">
        <f t="shared" si="58"/>
        <v>73.91304347826086</v>
      </c>
      <c r="R50" s="112">
        <v>84</v>
      </c>
      <c r="S50" s="110">
        <f t="shared" ref="S50" si="91">R50/R49*100</f>
        <v>101.20481927710843</v>
      </c>
      <c r="T50" s="111">
        <v>151</v>
      </c>
      <c r="U50" s="110">
        <f t="shared" si="59"/>
        <v>104.86111111111111</v>
      </c>
      <c r="V50" s="111">
        <v>113</v>
      </c>
      <c r="W50" s="110">
        <f t="shared" ref="W50" si="92">V50/V49*100</f>
        <v>107.61904761904762</v>
      </c>
      <c r="X50" s="111">
        <v>2</v>
      </c>
      <c r="Y50" s="110">
        <f t="shared" ref="Y50" si="93">X50/X49*100</f>
        <v>40</v>
      </c>
      <c r="Z50" s="113">
        <v>2</v>
      </c>
      <c r="AA50" s="110">
        <f t="shared" ref="AA50" si="94">Z50/Z49*100</f>
        <v>200</v>
      </c>
      <c r="AB50" s="111">
        <v>1</v>
      </c>
      <c r="AC50" s="110">
        <f t="shared" ref="AC50" si="95">AB50/AB49*100</f>
        <v>100</v>
      </c>
      <c r="AD50" s="111">
        <v>6</v>
      </c>
      <c r="AE50" s="110">
        <f t="shared" ref="AE50" si="96">AD50/AD49*100</f>
        <v>120</v>
      </c>
      <c r="AF50" s="112">
        <v>27</v>
      </c>
      <c r="AG50" s="115">
        <f t="shared" ref="AG50" si="97">AF50/AF49*100</f>
        <v>100</v>
      </c>
      <c r="AH50" s="116">
        <v>59</v>
      </c>
      <c r="AI50" s="117">
        <f t="shared" si="60"/>
        <v>105.35714285714286</v>
      </c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2:46" ht="12" customHeight="1" x14ac:dyDescent="0.15">
      <c r="B51" s="127">
        <v>2024</v>
      </c>
      <c r="C51" s="128" t="s">
        <v>92</v>
      </c>
      <c r="D51" s="129">
        <v>539</v>
      </c>
      <c r="E51" s="130">
        <f t="shared" ref="E51" si="98">D51/D50*100</f>
        <v>99.446494464944649</v>
      </c>
      <c r="F51" s="131">
        <v>331</v>
      </c>
      <c r="G51" s="130">
        <f t="shared" ref="G51" si="99">F51/F50*100</f>
        <v>99.698795180722882</v>
      </c>
      <c r="H51" s="131">
        <v>148</v>
      </c>
      <c r="I51" s="130">
        <f t="shared" ref="I51" si="100">H51/H50*100</f>
        <v>98.666666666666671</v>
      </c>
      <c r="J51" s="131">
        <v>19</v>
      </c>
      <c r="K51" s="130">
        <f t="shared" ref="K51" si="101">J51/J50*100</f>
        <v>95</v>
      </c>
      <c r="L51" s="131">
        <v>28</v>
      </c>
      <c r="M51" s="130">
        <f t="shared" ref="M51" si="102">L51/L50*100</f>
        <v>107.69230769230769</v>
      </c>
      <c r="N51" s="131">
        <v>34</v>
      </c>
      <c r="O51" s="130">
        <f t="shared" ref="O51" si="103">N51/N50*100</f>
        <v>97.142857142857139</v>
      </c>
      <c r="P51" s="131">
        <v>20</v>
      </c>
      <c r="Q51" s="130">
        <f t="shared" ref="Q51" si="104">P51/P50*100</f>
        <v>117.64705882352942</v>
      </c>
      <c r="R51" s="132">
        <v>82</v>
      </c>
      <c r="S51" s="130">
        <f t="shared" ref="S51" si="105">R51/R50*100</f>
        <v>97.61904761904762</v>
      </c>
      <c r="T51" s="131">
        <v>152</v>
      </c>
      <c r="U51" s="130">
        <f t="shared" ref="U51" si="106">T51/T50*100</f>
        <v>100.66225165562915</v>
      </c>
      <c r="V51" s="131">
        <v>114</v>
      </c>
      <c r="W51" s="130">
        <f t="shared" ref="W51" si="107">V51/V50*100</f>
        <v>100.88495575221239</v>
      </c>
      <c r="X51" s="131">
        <v>3</v>
      </c>
      <c r="Y51" s="130">
        <f t="shared" ref="Y51" si="108">X51/X50*100</f>
        <v>150</v>
      </c>
      <c r="Z51" s="133">
        <v>1</v>
      </c>
      <c r="AA51" s="130">
        <f t="shared" ref="AA51" si="109">Z51/Z50*100</f>
        <v>50</v>
      </c>
      <c r="AB51" s="131">
        <v>2</v>
      </c>
      <c r="AC51" s="130">
        <f t="shared" ref="AC51" si="110">AB51/AB50*100</f>
        <v>200</v>
      </c>
      <c r="AD51" s="131">
        <v>5</v>
      </c>
      <c r="AE51" s="130">
        <f t="shared" ref="AE51" si="111">AD51/AD50*100</f>
        <v>83.333333333333343</v>
      </c>
      <c r="AF51" s="132">
        <v>27</v>
      </c>
      <c r="AG51" s="134">
        <f t="shared" ref="AG51" si="112">AF51/AF50*100</f>
        <v>100</v>
      </c>
      <c r="AH51" s="135">
        <v>56</v>
      </c>
      <c r="AI51" s="136">
        <f t="shared" ref="AI51" si="113">AH51/AH50*100</f>
        <v>94.915254237288138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2:46" ht="12" customHeight="1" x14ac:dyDescent="0.15">
      <c r="B52" s="24" t="s">
        <v>66</v>
      </c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3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3"/>
      <c r="AG52" s="22"/>
      <c r="AH52" s="22"/>
      <c r="AI52" s="22"/>
    </row>
    <row r="53" spans="2:46" ht="12" customHeight="1" x14ac:dyDescent="0.15">
      <c r="B53" s="24" t="s">
        <v>67</v>
      </c>
      <c r="C53" s="21"/>
      <c r="D53" s="22"/>
      <c r="E53" s="22"/>
      <c r="F53" s="2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3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</row>
    <row r="54" spans="2:46" ht="12" customHeight="1" x14ac:dyDescent="0.15">
      <c r="B54" s="25" t="s">
        <v>81</v>
      </c>
      <c r="C54" s="25"/>
      <c r="F54" s="22"/>
      <c r="H54" s="22"/>
      <c r="J54" s="22"/>
      <c r="L54" s="22"/>
      <c r="N54" s="22"/>
      <c r="P54" s="22"/>
      <c r="T54" s="22"/>
      <c r="V54" s="22"/>
      <c r="X54" s="22"/>
      <c r="Z54" s="22"/>
      <c r="AB54" s="22"/>
      <c r="AD54" s="22"/>
    </row>
    <row r="55" spans="2:46" ht="12" customHeight="1" x14ac:dyDescent="0.15">
      <c r="B55" s="25" t="s">
        <v>76</v>
      </c>
      <c r="C55" s="25"/>
      <c r="F55" s="22"/>
      <c r="H55" s="22"/>
      <c r="J55" s="22"/>
      <c r="L55" s="22"/>
      <c r="N55" s="22"/>
      <c r="P55" s="22"/>
      <c r="T55" s="22"/>
      <c r="V55" s="22"/>
      <c r="X55" s="22"/>
      <c r="Z55" s="22"/>
      <c r="AB55" s="22"/>
      <c r="AD55" s="22"/>
    </row>
    <row r="56" spans="2:46" ht="12" customHeight="1" x14ac:dyDescent="0.15">
      <c r="B56" s="62" t="s">
        <v>77</v>
      </c>
      <c r="C56" s="25"/>
      <c r="F56" s="23"/>
      <c r="H56" s="22"/>
      <c r="J56" s="22"/>
      <c r="L56" s="22"/>
      <c r="M56" s="27"/>
      <c r="N56" s="22"/>
      <c r="P56" s="22"/>
      <c r="T56" s="23"/>
      <c r="V56" s="22"/>
      <c r="X56" s="22"/>
      <c r="Z56" s="22"/>
      <c r="AB56" s="22"/>
      <c r="AD56" s="22"/>
    </row>
    <row r="57" spans="2:46" ht="12" customHeight="1" x14ac:dyDescent="0.15">
      <c r="B57" s="25"/>
      <c r="E57" s="27"/>
      <c r="F57" s="27"/>
      <c r="M57" s="27"/>
      <c r="R57" s="26"/>
      <c r="AI57" s="26" t="s">
        <v>93</v>
      </c>
    </row>
    <row r="58" spans="2:46" ht="12" customHeight="1" x14ac:dyDescent="0.15">
      <c r="B58" s="97"/>
      <c r="M58" s="27"/>
    </row>
    <row r="61" spans="2:46" ht="12" customHeight="1" x14ac:dyDescent="0.15">
      <c r="F61" s="27"/>
      <c r="T61" s="27"/>
    </row>
  </sheetData>
  <mergeCells count="37">
    <mergeCell ref="AL5:AR5"/>
    <mergeCell ref="G7:G8"/>
    <mergeCell ref="I7:I8"/>
    <mergeCell ref="N6:N8"/>
    <mergeCell ref="P6:P8"/>
    <mergeCell ref="R6:R8"/>
    <mergeCell ref="AH5:AH8"/>
    <mergeCell ref="AI7:AI8"/>
    <mergeCell ref="AS5:AS8"/>
    <mergeCell ref="F6:F8"/>
    <mergeCell ref="T6:T8"/>
    <mergeCell ref="H6:H8"/>
    <mergeCell ref="J6:J8"/>
    <mergeCell ref="K7:K8"/>
    <mergeCell ref="M7:M8"/>
    <mergeCell ref="O7:O8"/>
    <mergeCell ref="Q7:Q8"/>
    <mergeCell ref="AG7:AG8"/>
    <mergeCell ref="AD6:AD8"/>
    <mergeCell ref="AF6:AF8"/>
    <mergeCell ref="U7:U8"/>
    <mergeCell ref="W7:W8"/>
    <mergeCell ref="Y7:Y8"/>
    <mergeCell ref="AA7:AA8"/>
    <mergeCell ref="B5:C8"/>
    <mergeCell ref="D5:D8"/>
    <mergeCell ref="F5:S5"/>
    <mergeCell ref="T5:AG5"/>
    <mergeCell ref="AC7:AC8"/>
    <mergeCell ref="AE7:AE8"/>
    <mergeCell ref="AB6:AB8"/>
    <mergeCell ref="S7:S8"/>
    <mergeCell ref="E7:E8"/>
    <mergeCell ref="V6:V8"/>
    <mergeCell ref="X6:X8"/>
    <mergeCell ref="Z6:Z8"/>
    <mergeCell ref="L6:L8"/>
  </mergeCells>
  <phoneticPr fontId="3"/>
  <printOptions horizontalCentered="1"/>
  <pageMargins left="0" right="0" top="0.59055118110236227" bottom="0" header="0.51181102362204722" footer="0.51181102362204722"/>
  <pageSetup paperSize="9" orientation="landscape" horizontalDpi="4294967294" verticalDpi="300" r:id="rId1"/>
  <headerFooter alignWithMargins="0"/>
  <colBreaks count="1" manualBreakCount="1">
    <brk id="19" min="1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2019-03-26T02:02:28Z</cp:lastPrinted>
  <dcterms:created xsi:type="dcterms:W3CDTF">2014-08-13T05:47:40Z</dcterms:created>
  <dcterms:modified xsi:type="dcterms:W3CDTF">2025-04-09T00:49:02Z</dcterms:modified>
</cp:coreProperties>
</file>