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65" yWindow="1440" windowWidth="28350" windowHeight="9300"/>
  </bookViews>
  <sheets>
    <sheet name="近畿" sheetId="1" r:id="rId1"/>
  </sheets>
  <externalReferences>
    <externalReference r:id="rId2"/>
  </externalReferences>
  <definedNames>
    <definedName name="_xlnm.Print_Area" localSheetId="0">近畿!$B$2:$Z$81</definedName>
    <definedName name="印刷領域">'[1]１（３）後継者確保データ'!$B$16:$E$38</definedName>
  </definedNames>
  <calcPr calcId="144525"/>
</workbook>
</file>

<file path=xl/calcChain.xml><?xml version="1.0" encoding="utf-8"?>
<calcChain xmlns="http://schemas.openxmlformats.org/spreadsheetml/2006/main">
  <c r="Z75" i="1" l="1"/>
  <c r="X75" i="1"/>
  <c r="W75" i="1"/>
  <c r="V75" i="1"/>
  <c r="T75" i="1"/>
  <c r="U75" i="1" s="1"/>
  <c r="S75" i="1"/>
  <c r="Q75" i="1"/>
  <c r="O75" i="1"/>
  <c r="M75" i="1"/>
  <c r="K75" i="1"/>
  <c r="I75" i="1"/>
  <c r="G75" i="1"/>
  <c r="E75" i="1"/>
  <c r="Z70" i="1" l="1"/>
  <c r="X69" i="1"/>
  <c r="W69" i="1"/>
  <c r="V69" i="1"/>
  <c r="T69" i="1"/>
  <c r="Z74" i="1"/>
  <c r="X74" i="1"/>
  <c r="W74" i="1"/>
  <c r="V74" i="1"/>
  <c r="T74" i="1"/>
  <c r="T73" i="1"/>
  <c r="U74" i="1"/>
  <c r="S74" i="1"/>
  <c r="Q74" i="1"/>
  <c r="O74" i="1"/>
  <c r="M74" i="1"/>
  <c r="K74" i="1"/>
  <c r="I74" i="1"/>
  <c r="G74" i="1"/>
  <c r="E74" i="1"/>
  <c r="V62" i="1"/>
  <c r="W62" i="1"/>
  <c r="X62" i="1"/>
  <c r="V63" i="1"/>
  <c r="W63" i="1"/>
  <c r="X63" i="1"/>
  <c r="V64" i="1"/>
  <c r="W64" i="1"/>
  <c r="X64" i="1"/>
  <c r="V65" i="1"/>
  <c r="W65" i="1"/>
  <c r="X65" i="1"/>
  <c r="V66" i="1"/>
  <c r="W66" i="1"/>
  <c r="X66" i="1"/>
  <c r="V67" i="1"/>
  <c r="W67" i="1"/>
  <c r="X67" i="1"/>
  <c r="V68" i="1"/>
  <c r="W68" i="1"/>
  <c r="X68" i="1"/>
  <c r="V70" i="1"/>
  <c r="W70" i="1"/>
  <c r="X70" i="1"/>
  <c r="V71" i="1"/>
  <c r="W71" i="1"/>
  <c r="X71" i="1"/>
  <c r="V72" i="1"/>
  <c r="W72" i="1"/>
  <c r="X72" i="1"/>
  <c r="V73" i="1"/>
  <c r="W73" i="1"/>
  <c r="X73" i="1"/>
  <c r="T62" i="1"/>
  <c r="T63" i="1"/>
  <c r="T64" i="1"/>
  <c r="T65" i="1"/>
  <c r="T66" i="1"/>
  <c r="T67" i="1"/>
  <c r="T68" i="1"/>
  <c r="T70" i="1"/>
  <c r="T71" i="1"/>
  <c r="T72" i="1"/>
  <c r="Z73" i="1"/>
  <c r="S73" i="1"/>
  <c r="Q73" i="1"/>
  <c r="O73" i="1"/>
  <c r="M73" i="1"/>
  <c r="K73" i="1"/>
  <c r="I73" i="1"/>
  <c r="G73" i="1"/>
  <c r="E73" i="1"/>
  <c r="U73" i="1"/>
  <c r="Z72" i="1"/>
  <c r="U72" i="1"/>
  <c r="S72" i="1"/>
  <c r="Q72" i="1"/>
  <c r="O72" i="1"/>
  <c r="M72" i="1"/>
  <c r="K72" i="1"/>
  <c r="I72" i="1"/>
  <c r="G72" i="1"/>
  <c r="E72" i="1"/>
  <c r="Z71" i="1"/>
  <c r="U71" i="1"/>
  <c r="S71" i="1"/>
  <c r="Q71" i="1"/>
  <c r="O71" i="1"/>
  <c r="M71" i="1"/>
  <c r="K71" i="1"/>
  <c r="I71" i="1"/>
  <c r="G71" i="1"/>
  <c r="E71" i="1"/>
  <c r="E70" i="1"/>
  <c r="G70" i="1"/>
  <c r="I70" i="1"/>
  <c r="K70" i="1"/>
  <c r="M70" i="1"/>
  <c r="O70" i="1"/>
  <c r="Q70" i="1"/>
  <c r="S70" i="1"/>
  <c r="U70" i="1"/>
  <c r="Z68" i="1"/>
  <c r="U68" i="1"/>
  <c r="S68" i="1"/>
  <c r="Q68" i="1"/>
  <c r="O68" i="1"/>
  <c r="M68" i="1"/>
  <c r="K68" i="1"/>
  <c r="I68" i="1"/>
  <c r="G68" i="1"/>
  <c r="E68" i="1"/>
  <c r="Z67" i="1"/>
  <c r="Z66" i="1"/>
  <c r="U67" i="1"/>
  <c r="U66" i="1"/>
  <c r="S67" i="1"/>
  <c r="S66" i="1"/>
  <c r="Q67" i="1"/>
  <c r="Q66" i="1"/>
  <c r="O67" i="1"/>
  <c r="O66" i="1"/>
  <c r="M67" i="1"/>
  <c r="M66" i="1"/>
  <c r="K67" i="1"/>
  <c r="K66" i="1"/>
  <c r="I67" i="1"/>
  <c r="I66" i="1"/>
  <c r="G67" i="1"/>
  <c r="G66" i="1"/>
  <c r="E67" i="1"/>
  <c r="E66" i="1"/>
  <c r="E65" i="1"/>
  <c r="G65" i="1"/>
  <c r="I65" i="1"/>
  <c r="K65" i="1"/>
  <c r="M65" i="1"/>
  <c r="O65" i="1"/>
  <c r="Q65" i="1"/>
  <c r="S65" i="1"/>
  <c r="Z65" i="1"/>
  <c r="Z64" i="1"/>
  <c r="S64" i="1"/>
  <c r="Q64" i="1"/>
  <c r="O64" i="1"/>
  <c r="M64" i="1"/>
  <c r="K64" i="1"/>
  <c r="I64" i="1"/>
  <c r="G64" i="1"/>
  <c r="E64" i="1"/>
  <c r="Z63" i="1"/>
  <c r="S63" i="1"/>
  <c r="Q63" i="1"/>
  <c r="O63" i="1"/>
  <c r="M63" i="1"/>
  <c r="K63" i="1"/>
  <c r="I63" i="1"/>
  <c r="G63" i="1"/>
  <c r="E63" i="1"/>
  <c r="Z62" i="1"/>
  <c r="S62" i="1"/>
  <c r="Q62" i="1"/>
  <c r="O62" i="1"/>
  <c r="M62" i="1"/>
  <c r="K62" i="1"/>
  <c r="I62" i="1"/>
  <c r="G62" i="1"/>
  <c r="E62" i="1"/>
  <c r="Z61" i="1"/>
  <c r="X61" i="1"/>
  <c r="W61" i="1"/>
  <c r="V61" i="1"/>
  <c r="T61" i="1"/>
  <c r="S61" i="1"/>
  <c r="Q61" i="1"/>
  <c r="O61" i="1"/>
  <c r="M61" i="1"/>
  <c r="K61" i="1"/>
  <c r="I61" i="1"/>
  <c r="G61" i="1"/>
  <c r="E61" i="1"/>
  <c r="Z60" i="1"/>
  <c r="X60" i="1"/>
  <c r="W60" i="1"/>
  <c r="V60" i="1"/>
  <c r="T60" i="1"/>
  <c r="S60" i="1"/>
  <c r="Q60" i="1"/>
  <c r="O60" i="1"/>
  <c r="M60" i="1"/>
  <c r="K60" i="1"/>
  <c r="I60" i="1"/>
  <c r="G60" i="1"/>
  <c r="E60" i="1"/>
  <c r="Z59" i="1"/>
  <c r="X59" i="1"/>
  <c r="W59" i="1"/>
  <c r="V59" i="1"/>
  <c r="T59" i="1"/>
  <c r="S59" i="1"/>
  <c r="Q59" i="1"/>
  <c r="O59" i="1"/>
  <c r="M59" i="1"/>
  <c r="K59" i="1"/>
  <c r="I59" i="1"/>
  <c r="G59" i="1"/>
  <c r="E59" i="1"/>
  <c r="Z58" i="1"/>
  <c r="X58" i="1"/>
  <c r="W58" i="1"/>
  <c r="V58" i="1"/>
  <c r="T58" i="1"/>
  <c r="S58" i="1"/>
  <c r="Q58" i="1"/>
  <c r="O58" i="1"/>
  <c r="M58" i="1"/>
  <c r="K58" i="1"/>
  <c r="I58" i="1"/>
  <c r="G58" i="1"/>
  <c r="E58" i="1"/>
  <c r="Z57" i="1"/>
  <c r="X57" i="1"/>
  <c r="W57" i="1"/>
  <c r="V57" i="1"/>
  <c r="T57" i="1"/>
  <c r="S57" i="1"/>
  <c r="Q57" i="1"/>
  <c r="O57" i="1"/>
  <c r="M57" i="1"/>
  <c r="K57" i="1"/>
  <c r="I57" i="1"/>
  <c r="G57" i="1"/>
  <c r="E57" i="1"/>
  <c r="Z56" i="1"/>
  <c r="X56" i="1"/>
  <c r="W56" i="1"/>
  <c r="V56" i="1"/>
  <c r="T56" i="1"/>
  <c r="S56" i="1"/>
  <c r="Q56" i="1"/>
  <c r="O56" i="1"/>
  <c r="M56" i="1"/>
  <c r="K56" i="1"/>
  <c r="I56" i="1"/>
  <c r="G56" i="1"/>
  <c r="E56" i="1"/>
  <c r="Z55" i="1"/>
  <c r="X55" i="1"/>
  <c r="W55" i="1"/>
  <c r="V55" i="1"/>
  <c r="T55" i="1"/>
  <c r="S55" i="1"/>
  <c r="Q55" i="1"/>
  <c r="O55" i="1"/>
  <c r="M55" i="1"/>
  <c r="K55" i="1"/>
  <c r="I55" i="1"/>
  <c r="G55" i="1"/>
  <c r="E55" i="1"/>
  <c r="Z54" i="1"/>
  <c r="X54" i="1"/>
  <c r="W54" i="1"/>
  <c r="V54" i="1"/>
  <c r="T54" i="1"/>
  <c r="S54" i="1"/>
  <c r="Q54" i="1"/>
  <c r="O54" i="1"/>
  <c r="M54" i="1"/>
  <c r="K54" i="1"/>
  <c r="I54" i="1"/>
  <c r="G54" i="1"/>
  <c r="E54" i="1"/>
  <c r="Z53" i="1"/>
  <c r="X53" i="1"/>
  <c r="W53" i="1"/>
  <c r="V53" i="1"/>
  <c r="T53" i="1"/>
  <c r="S53" i="1"/>
  <c r="Q53" i="1"/>
  <c r="O53" i="1"/>
  <c r="M53" i="1"/>
  <c r="K53" i="1"/>
  <c r="I53" i="1"/>
  <c r="G53" i="1"/>
  <c r="E53" i="1"/>
  <c r="Z52" i="1"/>
  <c r="X52" i="1"/>
  <c r="W52" i="1"/>
  <c r="V52" i="1"/>
  <c r="T52" i="1"/>
  <c r="S52" i="1"/>
  <c r="Q52" i="1"/>
  <c r="O52" i="1"/>
  <c r="M52" i="1"/>
  <c r="K52" i="1"/>
  <c r="I52" i="1"/>
  <c r="G52" i="1"/>
  <c r="E52" i="1"/>
  <c r="Z51" i="1"/>
  <c r="X51" i="1"/>
  <c r="W51" i="1"/>
  <c r="V51" i="1"/>
  <c r="T51" i="1"/>
  <c r="S51" i="1"/>
  <c r="Q51" i="1"/>
  <c r="O51" i="1"/>
  <c r="M51" i="1"/>
  <c r="K51" i="1"/>
  <c r="I51" i="1"/>
  <c r="G51" i="1"/>
  <c r="E51" i="1"/>
  <c r="Z50" i="1"/>
  <c r="X50" i="1"/>
  <c r="W50" i="1"/>
  <c r="V50" i="1"/>
  <c r="T50" i="1"/>
  <c r="S50" i="1"/>
  <c r="Q50" i="1"/>
  <c r="O50" i="1"/>
  <c r="M50" i="1"/>
  <c r="K50" i="1"/>
  <c r="I50" i="1"/>
  <c r="G50" i="1"/>
  <c r="E50" i="1"/>
  <c r="Z49" i="1"/>
  <c r="X49" i="1"/>
  <c r="W49" i="1"/>
  <c r="V49" i="1"/>
  <c r="T49" i="1"/>
  <c r="S49" i="1"/>
  <c r="Q49" i="1"/>
  <c r="O49" i="1"/>
  <c r="M49" i="1"/>
  <c r="K49" i="1"/>
  <c r="I49" i="1"/>
  <c r="G49" i="1"/>
  <c r="E49" i="1"/>
  <c r="Z48" i="1"/>
  <c r="X48" i="1"/>
  <c r="W48" i="1"/>
  <c r="V48" i="1"/>
  <c r="T48" i="1"/>
  <c r="S48" i="1"/>
  <c r="Q48" i="1"/>
  <c r="O48" i="1"/>
  <c r="M48" i="1"/>
  <c r="K48" i="1"/>
  <c r="I48" i="1"/>
  <c r="G48" i="1"/>
  <c r="E48" i="1"/>
  <c r="Z47" i="1"/>
  <c r="X47" i="1"/>
  <c r="W47" i="1"/>
  <c r="V47" i="1"/>
  <c r="T47" i="1"/>
  <c r="S47" i="1"/>
  <c r="Q47" i="1"/>
  <c r="O47" i="1"/>
  <c r="M47" i="1"/>
  <c r="K47" i="1"/>
  <c r="I47" i="1"/>
  <c r="G47" i="1"/>
  <c r="E47" i="1"/>
  <c r="Z46" i="1"/>
  <c r="X46" i="1"/>
  <c r="W46" i="1"/>
  <c r="V46" i="1"/>
  <c r="T46" i="1"/>
  <c r="S46" i="1"/>
  <c r="Q46" i="1"/>
  <c r="O46" i="1"/>
  <c r="M46" i="1"/>
  <c r="K46" i="1"/>
  <c r="I46" i="1"/>
  <c r="G46" i="1"/>
  <c r="E46" i="1"/>
  <c r="Z45" i="1"/>
  <c r="X45" i="1"/>
  <c r="W45" i="1"/>
  <c r="V45" i="1"/>
  <c r="T45" i="1"/>
  <c r="S45" i="1"/>
  <c r="Q45" i="1"/>
  <c r="O45" i="1"/>
  <c r="M45" i="1"/>
  <c r="K45" i="1"/>
  <c r="I45" i="1"/>
  <c r="G45" i="1"/>
  <c r="E45" i="1"/>
  <c r="Z44" i="1"/>
  <c r="X44" i="1"/>
  <c r="W44" i="1"/>
  <c r="V44" i="1"/>
  <c r="T44" i="1"/>
  <c r="S44" i="1"/>
  <c r="Q44" i="1"/>
  <c r="O44" i="1"/>
  <c r="M44" i="1"/>
  <c r="K44" i="1"/>
  <c r="I44" i="1"/>
  <c r="G44" i="1"/>
  <c r="E44" i="1"/>
  <c r="Z43" i="1"/>
  <c r="X43" i="1"/>
  <c r="W43" i="1"/>
  <c r="V43" i="1"/>
  <c r="T43" i="1"/>
  <c r="S43" i="1"/>
  <c r="Q43" i="1"/>
  <c r="O43" i="1"/>
  <c r="M43" i="1"/>
  <c r="K43" i="1"/>
  <c r="I43" i="1"/>
  <c r="G43" i="1"/>
  <c r="E43" i="1"/>
  <c r="Z42" i="1"/>
  <c r="X42" i="1"/>
  <c r="W42" i="1"/>
  <c r="V42" i="1"/>
  <c r="T42" i="1"/>
  <c r="S42" i="1"/>
  <c r="Q42" i="1"/>
  <c r="O42" i="1"/>
  <c r="M42" i="1"/>
  <c r="K42" i="1"/>
  <c r="I42" i="1"/>
  <c r="G42" i="1"/>
  <c r="E42" i="1"/>
  <c r="Z41" i="1"/>
  <c r="X41" i="1"/>
  <c r="W41" i="1"/>
  <c r="V41" i="1"/>
  <c r="T41" i="1"/>
  <c r="U41" i="1"/>
  <c r="Q41" i="1"/>
  <c r="O41" i="1"/>
  <c r="M41" i="1"/>
  <c r="K41" i="1"/>
  <c r="G41" i="1"/>
  <c r="E41" i="1"/>
  <c r="Z40" i="1"/>
  <c r="W40" i="1"/>
  <c r="V40" i="1"/>
  <c r="O40" i="1"/>
  <c r="M40" i="1"/>
  <c r="K40" i="1"/>
  <c r="G40" i="1"/>
  <c r="E40" i="1"/>
  <c r="Z39" i="1"/>
  <c r="X39" i="1"/>
  <c r="W39" i="1"/>
  <c r="V39" i="1"/>
  <c r="T39" i="1"/>
  <c r="U40" i="1"/>
  <c r="S39" i="1"/>
  <c r="Q39" i="1"/>
  <c r="O39" i="1"/>
  <c r="M39" i="1"/>
  <c r="K39" i="1"/>
  <c r="I39" i="1"/>
  <c r="G39" i="1"/>
  <c r="E39" i="1"/>
  <c r="Z38" i="1"/>
  <c r="X38" i="1"/>
  <c r="W38" i="1"/>
  <c r="V38" i="1"/>
  <c r="T38" i="1"/>
  <c r="S38" i="1"/>
  <c r="Q38" i="1"/>
  <c r="O38" i="1"/>
  <c r="M38" i="1"/>
  <c r="K38" i="1"/>
  <c r="I38" i="1"/>
  <c r="G38" i="1"/>
  <c r="E38" i="1"/>
  <c r="Z37" i="1"/>
  <c r="X37" i="1"/>
  <c r="W37" i="1"/>
  <c r="V37" i="1"/>
  <c r="T37" i="1"/>
  <c r="S37" i="1"/>
  <c r="Q37" i="1"/>
  <c r="O37" i="1"/>
  <c r="M37" i="1"/>
  <c r="K37" i="1"/>
  <c r="I37" i="1"/>
  <c r="G37" i="1"/>
  <c r="E37" i="1"/>
  <c r="Z36" i="1"/>
  <c r="X36" i="1"/>
  <c r="W36" i="1"/>
  <c r="V36" i="1"/>
  <c r="T36" i="1"/>
  <c r="S36" i="1"/>
  <c r="Q36" i="1"/>
  <c r="O36" i="1"/>
  <c r="M36" i="1"/>
  <c r="K36" i="1"/>
  <c r="I36" i="1"/>
  <c r="G36" i="1"/>
  <c r="E36" i="1"/>
  <c r="Z35" i="1"/>
  <c r="X35" i="1"/>
  <c r="W35" i="1"/>
  <c r="V35" i="1"/>
  <c r="T35" i="1"/>
  <c r="S35" i="1"/>
  <c r="Q35" i="1"/>
  <c r="O35" i="1"/>
  <c r="M35" i="1"/>
  <c r="K35" i="1"/>
  <c r="I35" i="1"/>
  <c r="G35" i="1"/>
  <c r="E35" i="1"/>
  <c r="Z34" i="1"/>
  <c r="X34" i="1"/>
  <c r="W34" i="1"/>
  <c r="V34" i="1"/>
  <c r="T34" i="1"/>
  <c r="S34" i="1"/>
  <c r="Q34" i="1"/>
  <c r="O34" i="1"/>
  <c r="M34" i="1"/>
  <c r="K34" i="1"/>
  <c r="I34" i="1"/>
  <c r="G34" i="1"/>
  <c r="E34" i="1"/>
  <c r="Z33" i="1"/>
  <c r="X33" i="1"/>
  <c r="W33" i="1"/>
  <c r="V33" i="1"/>
  <c r="T33" i="1"/>
  <c r="S33" i="1"/>
  <c r="Q33" i="1"/>
  <c r="O33" i="1"/>
  <c r="M33" i="1"/>
  <c r="K33" i="1"/>
  <c r="I33" i="1"/>
  <c r="G33" i="1"/>
  <c r="E33" i="1"/>
  <c r="Z32" i="1"/>
  <c r="X32" i="1"/>
  <c r="W32" i="1"/>
  <c r="V32" i="1"/>
  <c r="T32" i="1"/>
  <c r="S32" i="1"/>
  <c r="Q32" i="1"/>
  <c r="O32" i="1"/>
  <c r="M32" i="1"/>
  <c r="K32" i="1"/>
  <c r="I32" i="1"/>
  <c r="G32" i="1"/>
  <c r="E32" i="1"/>
  <c r="Z31" i="1"/>
  <c r="X31" i="1"/>
  <c r="W31" i="1"/>
  <c r="V31" i="1"/>
  <c r="T31" i="1"/>
  <c r="G31" i="1"/>
  <c r="E31" i="1"/>
  <c r="Z30" i="1"/>
  <c r="G30" i="1"/>
  <c r="E30" i="1"/>
  <c r="Z29" i="1"/>
  <c r="X29" i="1"/>
  <c r="W29" i="1"/>
  <c r="V29" i="1"/>
  <c r="T29" i="1"/>
  <c r="S29" i="1"/>
  <c r="Q29" i="1"/>
  <c r="O29" i="1"/>
  <c r="M29" i="1"/>
  <c r="K29" i="1"/>
  <c r="I29" i="1"/>
  <c r="G29" i="1"/>
  <c r="E29" i="1"/>
  <c r="Z28" i="1"/>
  <c r="X28" i="1"/>
  <c r="W28" i="1"/>
  <c r="V28" i="1"/>
  <c r="T28" i="1"/>
  <c r="S28" i="1"/>
  <c r="Q28" i="1"/>
  <c r="O28" i="1"/>
  <c r="M28" i="1"/>
  <c r="K28" i="1"/>
  <c r="I28" i="1"/>
  <c r="G28" i="1"/>
  <c r="E28" i="1"/>
  <c r="Z27" i="1"/>
  <c r="X27" i="1"/>
  <c r="W27" i="1"/>
  <c r="V27" i="1"/>
  <c r="T27" i="1"/>
  <c r="S27" i="1"/>
  <c r="Q27" i="1"/>
  <c r="O27" i="1"/>
  <c r="M27" i="1"/>
  <c r="K27" i="1"/>
  <c r="I27" i="1"/>
  <c r="G27" i="1"/>
  <c r="E27" i="1"/>
  <c r="Z26" i="1"/>
  <c r="X26" i="1"/>
  <c r="W26" i="1"/>
  <c r="V26" i="1"/>
  <c r="T26" i="1"/>
  <c r="S26" i="1"/>
  <c r="Q26" i="1"/>
  <c r="O26" i="1"/>
  <c r="M26" i="1"/>
  <c r="K26" i="1"/>
  <c r="I26" i="1"/>
  <c r="G26" i="1"/>
  <c r="E26" i="1"/>
  <c r="Z25" i="1"/>
  <c r="X25" i="1"/>
  <c r="W25" i="1"/>
  <c r="V25" i="1"/>
  <c r="T25" i="1"/>
  <c r="S25" i="1"/>
  <c r="Q25" i="1"/>
  <c r="O25" i="1"/>
  <c r="M25" i="1"/>
  <c r="K25" i="1"/>
  <c r="I25" i="1"/>
  <c r="G25" i="1"/>
  <c r="E25" i="1"/>
  <c r="Z24" i="1"/>
  <c r="X24" i="1"/>
  <c r="W24" i="1"/>
  <c r="V24" i="1"/>
  <c r="T24" i="1"/>
  <c r="S24" i="1"/>
  <c r="Q24" i="1"/>
  <c r="O24" i="1"/>
  <c r="M24" i="1"/>
  <c r="K24" i="1"/>
  <c r="I24" i="1"/>
  <c r="G24" i="1"/>
  <c r="E24" i="1"/>
  <c r="Z23" i="1"/>
  <c r="X23" i="1"/>
  <c r="W23" i="1"/>
  <c r="V23" i="1"/>
  <c r="T23" i="1"/>
  <c r="S23" i="1"/>
  <c r="Q23" i="1"/>
  <c r="O23" i="1"/>
  <c r="M23" i="1"/>
  <c r="K23" i="1"/>
  <c r="I23" i="1"/>
  <c r="G23" i="1"/>
  <c r="E23" i="1"/>
  <c r="Z22" i="1"/>
  <c r="X22" i="1"/>
  <c r="W22" i="1"/>
  <c r="V22" i="1"/>
  <c r="T22" i="1"/>
  <c r="S22" i="1"/>
  <c r="Q22" i="1"/>
  <c r="O22" i="1"/>
  <c r="M22" i="1"/>
  <c r="K22" i="1"/>
  <c r="I22" i="1"/>
  <c r="G22" i="1"/>
  <c r="E22" i="1"/>
  <c r="Z21" i="1"/>
  <c r="X21" i="1"/>
  <c r="W21" i="1"/>
  <c r="V21" i="1"/>
  <c r="T21" i="1"/>
  <c r="S21" i="1"/>
  <c r="O21" i="1"/>
  <c r="M21" i="1"/>
  <c r="K21" i="1"/>
  <c r="I21" i="1"/>
  <c r="G21" i="1"/>
  <c r="E21" i="1"/>
  <c r="Z20" i="1"/>
  <c r="X20" i="1"/>
  <c r="W20" i="1"/>
  <c r="V20" i="1"/>
  <c r="T20" i="1"/>
  <c r="S20" i="1"/>
  <c r="O20" i="1"/>
  <c r="M20" i="1"/>
  <c r="K20" i="1"/>
  <c r="I20" i="1"/>
  <c r="G20" i="1"/>
  <c r="E20" i="1"/>
  <c r="X19" i="1"/>
  <c r="W19" i="1"/>
  <c r="V19" i="1"/>
  <c r="T19" i="1"/>
  <c r="G19" i="1"/>
  <c r="E19" i="1"/>
  <c r="G18" i="1"/>
  <c r="E18" i="1"/>
  <c r="G17" i="1"/>
  <c r="E17" i="1"/>
  <c r="G16" i="1"/>
  <c r="E16" i="1"/>
  <c r="G15" i="1"/>
  <c r="E15" i="1"/>
  <c r="G14" i="1"/>
  <c r="E14" i="1"/>
  <c r="G13" i="1"/>
  <c r="E13" i="1"/>
  <c r="G12" i="1"/>
  <c r="E12" i="1"/>
  <c r="G11" i="1"/>
  <c r="E11" i="1"/>
  <c r="U32" i="1"/>
  <c r="U22" i="1"/>
  <c r="U24" i="1"/>
  <c r="U26" i="1"/>
  <c r="U28" i="1"/>
  <c r="U34" i="1"/>
  <c r="U36" i="1"/>
  <c r="U38" i="1"/>
  <c r="U23" i="1"/>
  <c r="U25" i="1"/>
  <c r="U27" i="1"/>
  <c r="U29" i="1"/>
  <c r="U33" i="1"/>
  <c r="U35" i="1"/>
  <c r="U37" i="1"/>
  <c r="U20" i="1"/>
  <c r="U42" i="1"/>
  <c r="U44" i="1"/>
  <c r="U46" i="1"/>
  <c r="U48" i="1"/>
  <c r="U50" i="1"/>
  <c r="U52" i="1"/>
  <c r="U54" i="1"/>
  <c r="U56" i="1"/>
  <c r="U58" i="1"/>
  <c r="U60" i="1"/>
  <c r="U62" i="1"/>
  <c r="U64" i="1"/>
  <c r="U39" i="1"/>
  <c r="U43" i="1"/>
  <c r="U45" i="1"/>
  <c r="U47" i="1"/>
  <c r="U49" i="1"/>
  <c r="U51" i="1"/>
  <c r="U53" i="1"/>
  <c r="U55" i="1"/>
  <c r="U57" i="1"/>
  <c r="U59" i="1"/>
  <c r="U61" i="1"/>
  <c r="U63" i="1"/>
  <c r="U65" i="1"/>
  <c r="U21" i="1"/>
</calcChain>
</file>

<file path=xl/sharedStrings.xml><?xml version="1.0" encoding="utf-8"?>
<sst xmlns="http://schemas.openxmlformats.org/spreadsheetml/2006/main" count="344" uniqueCount="111">
  <si>
    <t>乳用牛飼養戸数・頭数（近畿）</t>
    <rPh sb="11" eb="13">
      <t>キンキ</t>
    </rPh>
    <phoneticPr fontId="4"/>
  </si>
  <si>
    <t>(単位：戸、頭、％)</t>
    <rPh sb="1" eb="3">
      <t>タンイ</t>
    </rPh>
    <rPh sb="4" eb="5">
      <t>コ</t>
    </rPh>
    <rPh sb="6" eb="7">
      <t>トウ</t>
    </rPh>
    <phoneticPr fontId="4"/>
  </si>
  <si>
    <t>年</t>
    <phoneticPr fontId="4"/>
  </si>
  <si>
    <t>飼養戸数</t>
    <rPh sb="0" eb="1">
      <t>コスウ</t>
    </rPh>
    <phoneticPr fontId="4"/>
  </si>
  <si>
    <t>2歳以上</t>
    <rPh sb="1" eb="2">
      <t>サイ</t>
    </rPh>
    <rPh sb="2" eb="4">
      <t>イジョウ</t>
    </rPh>
    <phoneticPr fontId="4"/>
  </si>
  <si>
    <t>2歳未満
（未経産牛）</t>
    <rPh sb="0" eb="1">
      <t>サイ</t>
    </rPh>
    <rPh sb="1" eb="3">
      <t>ミマン</t>
    </rPh>
    <phoneticPr fontId="4"/>
  </si>
  <si>
    <t>未経産牛</t>
    <rPh sb="0" eb="1">
      <t>ウシ</t>
    </rPh>
    <phoneticPr fontId="4"/>
  </si>
  <si>
    <t>搾乳牛</t>
    <rPh sb="0" eb="2">
      <t>サクニュウ</t>
    </rPh>
    <rPh sb="2" eb="3">
      <t>ウシ</t>
    </rPh>
    <phoneticPr fontId="4"/>
  </si>
  <si>
    <t>乾乳牛</t>
    <rPh sb="0" eb="1">
      <t>カン</t>
    </rPh>
    <rPh sb="1" eb="3">
      <t>ニュウギュウ</t>
    </rPh>
    <phoneticPr fontId="4"/>
  </si>
  <si>
    <t>（1）</t>
    <phoneticPr fontId="4"/>
  </si>
  <si>
    <t>前年比</t>
    <rPh sb="0" eb="3">
      <t>ゼンネンヒ</t>
    </rPh>
    <phoneticPr fontId="4"/>
  </si>
  <si>
    <t>（9）</t>
  </si>
  <si>
    <t>（12）</t>
  </si>
  <si>
    <t>昭和 35</t>
    <rPh sb="0" eb="1">
      <t>アキラ</t>
    </rPh>
    <rPh sb="1" eb="2">
      <t>ワ</t>
    </rPh>
    <phoneticPr fontId="4"/>
  </si>
  <si>
    <t>-</t>
    <phoneticPr fontId="4"/>
  </si>
  <si>
    <t>　　　36</t>
    <phoneticPr fontId="4"/>
  </si>
  <si>
    <t>-</t>
    <phoneticPr fontId="4"/>
  </si>
  <si>
    <t>　　　37</t>
  </si>
  <si>
    <t>　　　38</t>
  </si>
  <si>
    <t>　　　39</t>
  </si>
  <si>
    <t>　　　40</t>
  </si>
  <si>
    <t>　　　41</t>
  </si>
  <si>
    <t>　　　42</t>
  </si>
  <si>
    <t>　　　43</t>
  </si>
  <si>
    <t>　　　44</t>
  </si>
  <si>
    <t>　　　45</t>
  </si>
  <si>
    <t>　　　46</t>
  </si>
  <si>
    <t>　　　47</t>
  </si>
  <si>
    <t>　　　48</t>
  </si>
  <si>
    <t>　　　49</t>
  </si>
  <si>
    <t>　　　50</t>
  </si>
  <si>
    <t>　　　51</t>
  </si>
  <si>
    <t>　　　52</t>
  </si>
  <si>
    <t>　　　53</t>
  </si>
  <si>
    <t>　　　54</t>
  </si>
  <si>
    <t>　　　55</t>
  </si>
  <si>
    <t>　　　56</t>
  </si>
  <si>
    <t>　　　57</t>
  </si>
  <si>
    <t>　　　58</t>
  </si>
  <si>
    <t>　　　59</t>
  </si>
  <si>
    <t>　　　60</t>
  </si>
  <si>
    <t>　　　61</t>
  </si>
  <si>
    <t>　　　62</t>
  </si>
  <si>
    <t>　　　63</t>
  </si>
  <si>
    <t>平成 元</t>
    <rPh sb="0" eb="2">
      <t>ヘイセイ</t>
    </rPh>
    <rPh sb="3" eb="4">
      <t>モト</t>
    </rPh>
    <phoneticPr fontId="4"/>
  </si>
  <si>
    <t>　　　2</t>
    <phoneticPr fontId="4"/>
  </si>
  <si>
    <t>　　　3</t>
  </si>
  <si>
    <t>　　　4</t>
  </si>
  <si>
    <t>　　　5</t>
  </si>
  <si>
    <t>　　　6</t>
  </si>
  <si>
    <t>　　　7</t>
  </si>
  <si>
    <t>　　　8</t>
  </si>
  <si>
    <t>　　　9</t>
  </si>
  <si>
    <t>　　 10</t>
    <phoneticPr fontId="4"/>
  </si>
  <si>
    <t>　　 11</t>
  </si>
  <si>
    <t>　　 12</t>
  </si>
  <si>
    <t>　　 13</t>
  </si>
  <si>
    <t>　　 14</t>
  </si>
  <si>
    <t>　　 15</t>
  </si>
  <si>
    <t>　　 16</t>
  </si>
  <si>
    <t>　　 17</t>
  </si>
  <si>
    <t>　　 18</t>
  </si>
  <si>
    <t>　　 19</t>
  </si>
  <si>
    <t>　　 20</t>
  </si>
  <si>
    <t>　　 21</t>
  </si>
  <si>
    <t>　　 22</t>
  </si>
  <si>
    <t>　　 23</t>
  </si>
  <si>
    <t>　　 24</t>
  </si>
  <si>
    <t>　　 25</t>
  </si>
  <si>
    <t>　　 26</t>
    <phoneticPr fontId="4"/>
  </si>
  <si>
    <t xml:space="preserve"> </t>
    <phoneticPr fontId="4"/>
  </si>
  <si>
    <r>
      <t xml:space="preserve">飼養頭数（めす)
</t>
    </r>
    <r>
      <rPr>
        <b/>
        <sz val="9"/>
        <color theme="0"/>
        <rFont val="ＭＳ Ｐゴシック"/>
        <family val="3"/>
        <charset val="128"/>
      </rPr>
      <t>（3）＋（8）</t>
    </r>
    <rPh sb="0" eb="2">
      <t>シヨウ</t>
    </rPh>
    <rPh sb="2" eb="4">
      <t>トウスウ</t>
    </rPh>
    <phoneticPr fontId="4"/>
  </si>
  <si>
    <r>
      <t xml:space="preserve">未経産牛計
</t>
    </r>
    <r>
      <rPr>
        <b/>
        <sz val="9"/>
        <color theme="0"/>
        <rFont val="ＭＳ Ｐゴシック"/>
        <family val="3"/>
        <charset val="128"/>
      </rPr>
      <t>（7）+（8）</t>
    </r>
    <rPh sb="0" eb="1">
      <t>ギュウ</t>
    </rPh>
    <rPh sb="1" eb="2">
      <t>ケイ</t>
    </rPh>
    <phoneticPr fontId="4"/>
  </si>
  <si>
    <r>
      <t xml:space="preserve">経産牛
頭数割合
</t>
    </r>
    <r>
      <rPr>
        <b/>
        <sz val="9"/>
        <color theme="0"/>
        <rFont val="ＭＳ Ｐゴシック"/>
        <family val="3"/>
        <charset val="128"/>
      </rPr>
      <t>（4）/（2）</t>
    </r>
    <rPh sb="0" eb="1">
      <t>ヘ</t>
    </rPh>
    <rPh sb="1" eb="2">
      <t>サン</t>
    </rPh>
    <rPh sb="2" eb="3">
      <t>ウシ</t>
    </rPh>
    <rPh sb="4" eb="6">
      <t>トウスウ</t>
    </rPh>
    <rPh sb="6" eb="8">
      <t>ワリアイ</t>
    </rPh>
    <phoneticPr fontId="4"/>
  </si>
  <si>
    <r>
      <t xml:space="preserve">搾乳牛
頭数割合
</t>
    </r>
    <r>
      <rPr>
        <b/>
        <sz val="9"/>
        <color theme="0"/>
        <rFont val="ＭＳ Ｐゴシック"/>
        <family val="3"/>
        <charset val="128"/>
      </rPr>
      <t>（5）/（4）</t>
    </r>
    <rPh sb="0" eb="2">
      <t>サクニュウ</t>
    </rPh>
    <rPh sb="2" eb="3">
      <t>ウシ</t>
    </rPh>
    <rPh sb="4" eb="6">
      <t>トウスウ</t>
    </rPh>
    <rPh sb="6" eb="8">
      <t>ワリアイ</t>
    </rPh>
    <phoneticPr fontId="4"/>
  </si>
  <si>
    <r>
      <t xml:space="preserve">2歳未満
頭数割合
</t>
    </r>
    <r>
      <rPr>
        <b/>
        <sz val="9"/>
        <color theme="0"/>
        <rFont val="ＭＳ Ｐゴシック"/>
        <family val="3"/>
        <charset val="128"/>
      </rPr>
      <t>（8）/（2）</t>
    </r>
    <rPh sb="1" eb="2">
      <t>サイ</t>
    </rPh>
    <rPh sb="2" eb="4">
      <t>ミマン</t>
    </rPh>
    <rPh sb="5" eb="7">
      <t>トウスウ</t>
    </rPh>
    <rPh sb="7" eb="9">
      <t>ワリアイ</t>
    </rPh>
    <phoneticPr fontId="4"/>
  </si>
  <si>
    <r>
      <t xml:space="preserve">1戸当たり
飼養頭数
</t>
    </r>
    <r>
      <rPr>
        <b/>
        <sz val="9"/>
        <color theme="0"/>
        <rFont val="ＭＳ Ｐゴシック"/>
        <family val="3"/>
        <charset val="128"/>
      </rPr>
      <t>（2）/（1）</t>
    </r>
    <r>
      <rPr>
        <sz val="11"/>
        <color theme="1"/>
        <rFont val="ＭＳ Ｐゴシック"/>
        <family val="2"/>
        <charset val="128"/>
        <scheme val="minor"/>
      </rPr>
      <t/>
    </r>
    <rPh sb="1" eb="2">
      <t>コ</t>
    </rPh>
    <rPh sb="2" eb="3">
      <t>ア</t>
    </rPh>
    <rPh sb="6" eb="8">
      <t>シヨウ</t>
    </rPh>
    <rPh sb="8" eb="10">
      <t>トウスウ</t>
    </rPh>
    <phoneticPr fontId="4"/>
  </si>
  <si>
    <t>経産牛</t>
    <phoneticPr fontId="4"/>
  </si>
  <si>
    <t>（2）</t>
    <phoneticPr fontId="4"/>
  </si>
  <si>
    <t>（3）</t>
    <phoneticPr fontId="4"/>
  </si>
  <si>
    <t>（4）</t>
    <phoneticPr fontId="4"/>
  </si>
  <si>
    <t>（5）</t>
    <phoneticPr fontId="4"/>
  </si>
  <si>
    <t>（6）</t>
    <phoneticPr fontId="4"/>
  </si>
  <si>
    <t>（7）</t>
    <phoneticPr fontId="4"/>
  </si>
  <si>
    <t>（8）</t>
    <phoneticPr fontId="4"/>
  </si>
  <si>
    <t>（10）</t>
    <phoneticPr fontId="4"/>
  </si>
  <si>
    <t>（11）</t>
    <phoneticPr fontId="4"/>
  </si>
  <si>
    <t>（13）</t>
    <phoneticPr fontId="4"/>
  </si>
  <si>
    <t>データ元：農林水産省「畜産統計」（毎年2月1日調査）</t>
    <rPh sb="3" eb="4">
      <t>モト</t>
    </rPh>
    <rPh sb="5" eb="10">
      <t>ノウスイショウ</t>
    </rPh>
    <rPh sb="11" eb="13">
      <t>チクサン</t>
    </rPh>
    <rPh sb="13" eb="15">
      <t>トウケイ</t>
    </rPh>
    <rPh sb="23" eb="25">
      <t>チョウサ</t>
    </rPh>
    <phoneticPr fontId="4"/>
  </si>
  <si>
    <t>注： 1  「前年比」及び「割合」は、Jミルクによる算出。</t>
    <rPh sb="7" eb="10">
      <t>ゼンネンヒ</t>
    </rPh>
    <rPh sb="11" eb="12">
      <t>オヨ</t>
    </rPh>
    <rPh sb="14" eb="16">
      <t>ワリアイ</t>
    </rPh>
    <rPh sb="26" eb="28">
      <t>サンシュツ</t>
    </rPh>
    <phoneticPr fontId="4"/>
  </si>
  <si>
    <t>　　　2　平成２年の未経産牛は２歳未満を含む。</t>
    <rPh sb="5" eb="7">
      <t>ヘイセイ</t>
    </rPh>
    <rPh sb="8" eb="9">
      <t>ネン</t>
    </rPh>
    <rPh sb="10" eb="13">
      <t>ミケイサン</t>
    </rPh>
    <rPh sb="13" eb="14">
      <t>ギュウ</t>
    </rPh>
    <rPh sb="16" eb="19">
      <t>サイミマン</t>
    </rPh>
    <rPh sb="20" eb="21">
      <t>フク</t>
    </rPh>
    <phoneticPr fontId="4"/>
  </si>
  <si>
    <t>　　　3　昭和50、55、60、平成２、７及び12年は、センサス実施年により畜産基本調査を休止したため、畜産予察調査及び情報収集等による。</t>
    <rPh sb="5" eb="7">
      <t>ショウワ</t>
    </rPh>
    <rPh sb="16" eb="18">
      <t>ヘイセイ</t>
    </rPh>
    <rPh sb="21" eb="22">
      <t>オヨ</t>
    </rPh>
    <rPh sb="25" eb="26">
      <t>ネン</t>
    </rPh>
    <rPh sb="32" eb="34">
      <t>ジッシ</t>
    </rPh>
    <rPh sb="34" eb="35">
      <t>ネン</t>
    </rPh>
    <rPh sb="38" eb="40">
      <t>チクサン</t>
    </rPh>
    <rPh sb="40" eb="42">
      <t>キホン</t>
    </rPh>
    <rPh sb="42" eb="44">
      <t>チョウサ</t>
    </rPh>
    <rPh sb="45" eb="47">
      <t>キュウシ</t>
    </rPh>
    <rPh sb="52" eb="54">
      <t>チクサン</t>
    </rPh>
    <rPh sb="54" eb="56">
      <t>ヨサツ</t>
    </rPh>
    <rPh sb="56" eb="58">
      <t>チョウサ</t>
    </rPh>
    <rPh sb="58" eb="59">
      <t>オヨ</t>
    </rPh>
    <rPh sb="60" eb="62">
      <t>ジョウホウ</t>
    </rPh>
    <rPh sb="62" eb="64">
      <t>シュウシュウ</t>
    </rPh>
    <rPh sb="64" eb="65">
      <t>トウ</t>
    </rPh>
    <phoneticPr fontId="4"/>
  </si>
  <si>
    <t>　　 27</t>
  </si>
  <si>
    <t>　　　4  色付セルについては確定値。</t>
    <rPh sb="6" eb="7">
      <t>イロ</t>
    </rPh>
    <rPh sb="7" eb="8">
      <t>ツキ</t>
    </rPh>
    <rPh sb="15" eb="17">
      <t>カクテイ</t>
    </rPh>
    <rPh sb="17" eb="18">
      <t>アタイ</t>
    </rPh>
    <phoneticPr fontId="4"/>
  </si>
  <si>
    <t>　　 28</t>
    <phoneticPr fontId="4"/>
  </si>
  <si>
    <t>　　 29</t>
  </si>
  <si>
    <t>　　　5  平成25年以降の(11)、(12)、平成28年以降の(9)、(10)の値は、Ｊミルクによる算出ではなく農林水産省の公表による。</t>
  </si>
  <si>
    <t>　　 30</t>
    <phoneticPr fontId="4"/>
  </si>
  <si>
    <t>　　　　2</t>
    <phoneticPr fontId="4"/>
  </si>
  <si>
    <t>　　　　3</t>
    <phoneticPr fontId="4"/>
  </si>
  <si>
    <t>　　　　4</t>
    <phoneticPr fontId="4"/>
  </si>
  <si>
    <t>　 6  平成31年（旧）までは畜産統計調査である。</t>
    <rPh sb="5" eb="7">
      <t>ヘイセイ</t>
    </rPh>
    <rPh sb="9" eb="10">
      <t>ネン</t>
    </rPh>
    <rPh sb="11" eb="12">
      <t>キュウ</t>
    </rPh>
    <phoneticPr fontId="40"/>
  </si>
  <si>
    <t>　 7  令和２年以降は、牛個体識別全国データベース等の行政記録情報や関係統計により集計した加工統計である。</t>
    <rPh sb="5" eb="7">
      <t>レイワ</t>
    </rPh>
    <rPh sb="8" eb="9">
      <t>ネン</t>
    </rPh>
    <rPh sb="9" eb="11">
      <t>イコウ</t>
    </rPh>
    <phoneticPr fontId="40"/>
  </si>
  <si>
    <t>　 8  平成31年（新）は、令和２年と同様の集計方法により作成した参考値である。</t>
    <rPh sb="15" eb="17">
      <t>レイワ</t>
    </rPh>
    <rPh sb="18" eb="19">
      <t>ネン</t>
    </rPh>
    <rPh sb="20" eb="22">
      <t>ドウヨウ</t>
    </rPh>
    <rPh sb="23" eb="25">
      <t>シュウケイ</t>
    </rPh>
    <rPh sb="25" eb="27">
      <t>ホウホウ</t>
    </rPh>
    <rPh sb="30" eb="32">
      <t>サクセイ</t>
    </rPh>
    <rPh sb="34" eb="37">
      <t>サンコウチ</t>
    </rPh>
    <phoneticPr fontId="40"/>
  </si>
  <si>
    <t>　 9  令和２年の対前年比は、平成31年（新）の数値を用いた。</t>
    <rPh sb="5" eb="7">
      <t>レイワ</t>
    </rPh>
    <rPh sb="8" eb="9">
      <t>ネン</t>
    </rPh>
    <rPh sb="10" eb="11">
      <t>タイ</t>
    </rPh>
    <rPh sb="11" eb="14">
      <t>ゼンネンヒ</t>
    </rPh>
    <rPh sb="16" eb="18">
      <t>ヘイセイ</t>
    </rPh>
    <rPh sb="20" eb="21">
      <t>ネン</t>
    </rPh>
    <rPh sb="22" eb="23">
      <t>シン</t>
    </rPh>
    <rPh sb="25" eb="27">
      <t>スウチ</t>
    </rPh>
    <rPh sb="28" eb="29">
      <t>モチ</t>
    </rPh>
    <phoneticPr fontId="40"/>
  </si>
  <si>
    <t>　　　　5</t>
    <phoneticPr fontId="4"/>
  </si>
  <si>
    <t>31（令和1）旧</t>
    <rPh sb="2" eb="4">
      <t>レイワ</t>
    </rPh>
    <rPh sb="7" eb="8">
      <t>キュウ</t>
    </rPh>
    <phoneticPr fontId="41"/>
  </si>
  <si>
    <t>-</t>
  </si>
  <si>
    <t>31（令和1）新</t>
    <rPh sb="2" eb="4">
      <t>レイワ</t>
    </rPh>
    <rPh sb="7" eb="8">
      <t>シン</t>
    </rPh>
    <phoneticPr fontId="41"/>
  </si>
  <si>
    <t>　　　　6</t>
    <phoneticPr fontId="4"/>
  </si>
  <si>
    <t>年1回更新、最終更新日2024/7/16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</si>
</sst>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_);[Red]\(0.0\)"/>
    <numFmt numFmtId="177" formatCode="#,##0_ "/>
    <numFmt numFmtId="178" formatCode="#,##0;\-#,##0;&quot;-&quot;"/>
  </numFmts>
  <fonts count="42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8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ゴシック"/>
      <family val="3"/>
      <charset val="128"/>
    </font>
    <font>
      <sz val="8"/>
      <color theme="1"/>
      <name val="ＭＳ 明朝"/>
      <family val="1"/>
      <charset val="128"/>
    </font>
    <font>
      <sz val="8"/>
      <color theme="1"/>
      <name val="ＭＳ Ｐ明朝"/>
      <family val="1"/>
      <charset val="128"/>
    </font>
    <font>
      <sz val="11"/>
      <color theme="1"/>
      <name val="ＭＳ ゴシック"/>
      <family val="3"/>
      <charset val="128"/>
    </font>
    <font>
      <sz val="11"/>
      <color theme="0"/>
      <name val="ＭＳ 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color theme="0"/>
      <name val="ＭＳ ゴシック"/>
      <family val="3"/>
      <charset val="128"/>
    </font>
    <font>
      <sz val="11"/>
      <color rgb="FF9C6500"/>
      <name val="ＭＳ ゴシック"/>
      <family val="3"/>
      <charset val="128"/>
    </font>
    <font>
      <sz val="11"/>
      <color rgb="FFFA7D00"/>
      <name val="ＭＳ ゴシック"/>
      <family val="3"/>
      <charset val="128"/>
    </font>
    <font>
      <sz val="11"/>
      <color rgb="FF9C0006"/>
      <name val="ＭＳ ゴシック"/>
      <family val="3"/>
      <charset val="128"/>
    </font>
    <font>
      <b/>
      <sz val="11"/>
      <color rgb="FFFA7D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b/>
      <sz val="15"/>
      <color theme="3"/>
      <name val="ＭＳ ゴシック"/>
      <family val="3"/>
      <charset val="128"/>
    </font>
    <font>
      <b/>
      <sz val="13"/>
      <color theme="3"/>
      <name val="ＭＳ ゴシック"/>
      <family val="3"/>
      <charset val="128"/>
    </font>
    <font>
      <b/>
      <sz val="11"/>
      <color theme="3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1"/>
      <color rgb="FF3F3F3F"/>
      <name val="ＭＳ ゴシック"/>
      <family val="3"/>
      <charset val="128"/>
    </font>
    <font>
      <i/>
      <sz val="11"/>
      <color rgb="FF7F7F7F"/>
      <name val="ＭＳ ゴシック"/>
      <family val="3"/>
      <charset val="128"/>
    </font>
    <font>
      <sz val="11"/>
      <color rgb="FF3F3F76"/>
      <name val="ＭＳ ゴシック"/>
      <family val="3"/>
      <charset val="128"/>
    </font>
    <font>
      <sz val="11"/>
      <color rgb="FF006100"/>
      <name val="ＭＳ ゴシック"/>
      <family val="3"/>
      <charset val="128"/>
    </font>
    <font>
      <b/>
      <sz val="10"/>
      <color theme="0"/>
      <name val="ＭＳ Ｐゴシック"/>
      <family val="3"/>
      <charset val="128"/>
    </font>
    <font>
      <b/>
      <sz val="9"/>
      <color theme="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0"/>
      <color theme="0"/>
      <name val="ＭＳ 明朝"/>
      <family val="1"/>
      <charset val="128"/>
    </font>
    <font>
      <b/>
      <sz val="11"/>
      <color theme="0"/>
      <name val="ＭＳ Ｐゴシック"/>
      <family val="3"/>
      <charset val="128"/>
    </font>
    <font>
      <sz val="8"/>
      <name val="ＭＳ 明朝"/>
      <family val="1"/>
      <charset val="128"/>
    </font>
    <font>
      <sz val="10"/>
      <color rgb="FFFF0000"/>
      <name val="ＭＳ Ｐゴシック"/>
      <family val="3"/>
      <charset val="128"/>
    </font>
    <font>
      <sz val="6"/>
      <name val="ＭＳ Ｐゴシック"/>
      <family val="2"/>
      <charset val="128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-0.24994659260841701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auto="1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indexed="64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theme="0" tint="-0.49998474074526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auto="1"/>
      </bottom>
      <diagonal/>
    </border>
    <border>
      <left style="thin">
        <color theme="0" tint="-0.499984740745262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theme="0" tint="-0.499984740745262"/>
      </top>
      <bottom/>
      <diagonal/>
    </border>
    <border>
      <left style="thin">
        <color indexed="64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indexed="64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auto="1"/>
      </bottom>
      <diagonal/>
    </border>
    <border>
      <left style="thin">
        <color theme="0" tint="-0.499984740745262"/>
      </left>
      <right style="thin">
        <color theme="1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1"/>
      </right>
      <top/>
      <bottom/>
      <diagonal/>
    </border>
    <border>
      <left style="thin">
        <color theme="0" tint="-0.499984740745262"/>
      </left>
      <right style="thin">
        <color theme="1"/>
      </right>
      <top style="thin">
        <color theme="0" tint="-0.499984740745262"/>
      </top>
      <bottom/>
      <diagonal/>
    </border>
  </borders>
  <cellStyleXfs count="49">
    <xf numFmtId="0" fontId="0" fillId="0" borderId="0"/>
    <xf numFmtId="38" fontId="2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178" fontId="17" fillId="0" borderId="0" applyFill="0" applyBorder="0" applyAlignment="0"/>
    <xf numFmtId="0" fontId="18" fillId="0" borderId="23" applyNumberFormat="0" applyAlignment="0" applyProtection="0">
      <alignment horizontal="left" vertical="center"/>
    </xf>
    <xf numFmtId="0" fontId="18" fillId="0" borderId="12">
      <alignment horizontal="left" vertical="center"/>
    </xf>
    <xf numFmtId="0" fontId="19" fillId="0" borderId="0"/>
    <xf numFmtId="0" fontId="16" fillId="8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4" fillId="6" borderId="4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26" fillId="0" borderId="1" applyNumberFormat="0" applyFill="0" applyAlignment="0" applyProtection="0">
      <alignment vertical="center"/>
    </xf>
    <xf numFmtId="0" fontId="27" fillId="0" borderId="2" applyNumberFormat="0" applyFill="0" applyAlignment="0" applyProtection="0">
      <alignment vertical="center"/>
    </xf>
    <xf numFmtId="0" fontId="28" fillId="0" borderId="3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6" borderId="5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5" borderId="4" applyNumberFormat="0" applyAlignment="0" applyProtection="0">
      <alignment vertical="center"/>
    </xf>
    <xf numFmtId="0" fontId="2" fillId="0" borderId="0">
      <alignment vertical="center"/>
    </xf>
    <xf numFmtId="0" fontId="33" fillId="2" borderId="0" applyNumberFormat="0" applyBorder="0" applyAlignment="0" applyProtection="0">
      <alignment vertical="center"/>
    </xf>
  </cellStyleXfs>
  <cellXfs count="129">
    <xf numFmtId="0" fontId="0" fillId="0" borderId="0" xfId="0"/>
    <xf numFmtId="0" fontId="3" fillId="0" borderId="0" xfId="0" applyFont="1" applyFill="1"/>
    <xf numFmtId="0" fontId="5" fillId="0" borderId="0" xfId="0" applyFont="1" applyFill="1" applyAlignment="1">
      <alignment horizontal="left" vertical="center"/>
    </xf>
    <xf numFmtId="0" fontId="6" fillId="0" borderId="0" xfId="0" quotePrefix="1" applyFont="1" applyFill="1" applyAlignment="1">
      <alignment horizontal="left" vertical="center"/>
    </xf>
    <xf numFmtId="176" fontId="6" fillId="0" borderId="0" xfId="0" applyNumberFormat="1" applyFont="1" applyFill="1"/>
    <xf numFmtId="0" fontId="6" fillId="0" borderId="0" xfId="0" applyFont="1" applyFill="1"/>
    <xf numFmtId="176" fontId="7" fillId="0" borderId="0" xfId="0" applyNumberFormat="1" applyFont="1" applyFill="1" applyAlignment="1">
      <alignment horizontal="right"/>
    </xf>
    <xf numFmtId="0" fontId="9" fillId="0" borderId="0" xfId="0" applyFont="1" applyFill="1" applyAlignment="1">
      <alignment vertical="center"/>
    </xf>
    <xf numFmtId="0" fontId="6" fillId="0" borderId="0" xfId="0" applyFont="1" applyFill="1" applyBorder="1"/>
    <xf numFmtId="0" fontId="3" fillId="0" borderId="0" xfId="0" applyFont="1" applyFill="1" applyBorder="1"/>
    <xf numFmtId="0" fontId="12" fillId="0" borderId="0" xfId="0" applyFont="1" applyFill="1" applyBorder="1" applyAlignment="1">
      <alignment horizontal="left" vertical="center"/>
    </xf>
    <xf numFmtId="0" fontId="12" fillId="0" borderId="0" xfId="0" applyFont="1" applyFill="1" applyBorder="1"/>
    <xf numFmtId="0" fontId="13" fillId="0" borderId="0" xfId="0" applyFont="1" applyFill="1" applyBorder="1"/>
    <xf numFmtId="176" fontId="6" fillId="0" borderId="0" xfId="0" applyNumberFormat="1" applyFont="1" applyFill="1" applyBorder="1"/>
    <xf numFmtId="0" fontId="7" fillId="0" borderId="0" xfId="0" applyFont="1" applyFill="1"/>
    <xf numFmtId="0" fontId="14" fillId="0" borderId="0" xfId="0" applyFont="1" applyFill="1"/>
    <xf numFmtId="0" fontId="12" fillId="32" borderId="0" xfId="0" applyFont="1" applyFill="1" applyBorder="1" applyAlignment="1">
      <alignment horizontal="right"/>
    </xf>
    <xf numFmtId="0" fontId="34" fillId="34" borderId="11" xfId="0" applyFont="1" applyFill="1" applyBorder="1" applyAlignment="1">
      <alignment horizontal="center" vertical="center"/>
    </xf>
    <xf numFmtId="0" fontId="37" fillId="34" borderId="29" xfId="0" applyFont="1" applyFill="1" applyBorder="1" applyAlignment="1">
      <alignment vertical="center"/>
    </xf>
    <xf numFmtId="0" fontId="34" fillId="34" borderId="29" xfId="0" applyFont="1" applyFill="1" applyBorder="1" applyAlignment="1">
      <alignment horizontal="center" vertical="center"/>
    </xf>
    <xf numFmtId="0" fontId="34" fillId="34" borderId="29" xfId="0" applyFont="1" applyFill="1" applyBorder="1" applyAlignment="1">
      <alignment vertical="center"/>
    </xf>
    <xf numFmtId="0" fontId="34" fillId="34" borderId="30" xfId="0" applyFont="1" applyFill="1" applyBorder="1" applyAlignment="1">
      <alignment horizontal="center" vertical="center"/>
    </xf>
    <xf numFmtId="0" fontId="34" fillId="34" borderId="29" xfId="0" quotePrefix="1" applyFont="1" applyFill="1" applyBorder="1" applyAlignment="1">
      <alignment horizontal="center" vertical="center"/>
    </xf>
    <xf numFmtId="0" fontId="36" fillId="34" borderId="29" xfId="0" applyFont="1" applyFill="1" applyBorder="1" applyAlignment="1">
      <alignment horizontal="center" vertical="center"/>
    </xf>
    <xf numFmtId="0" fontId="36" fillId="34" borderId="30" xfId="0" applyFont="1" applyFill="1" applyBorder="1" applyAlignment="1">
      <alignment horizontal="center" vertical="center"/>
    </xf>
    <xf numFmtId="0" fontId="0" fillId="33" borderId="13" xfId="0" applyFont="1" applyFill="1" applyBorder="1" applyAlignment="1">
      <alignment horizontal="center" vertical="center"/>
    </xf>
    <xf numFmtId="0" fontId="0" fillId="33" borderId="0" xfId="0" applyFont="1" applyFill="1" applyBorder="1" applyAlignment="1">
      <alignment horizontal="center" vertical="center"/>
    </xf>
    <xf numFmtId="0" fontId="35" fillId="34" borderId="32" xfId="0" quotePrefix="1" applyFont="1" applyFill="1" applyBorder="1" applyAlignment="1">
      <alignment horizontal="center" vertical="center" wrapText="1"/>
    </xf>
    <xf numFmtId="176" fontId="35" fillId="35" borderId="33" xfId="0" applyNumberFormat="1" applyFont="1" applyFill="1" applyBorder="1" applyAlignment="1">
      <alignment horizontal="center" vertical="center" wrapText="1"/>
    </xf>
    <xf numFmtId="0" fontId="35" fillId="34" borderId="34" xfId="0" quotePrefix="1" applyFont="1" applyFill="1" applyBorder="1" applyAlignment="1">
      <alignment horizontal="center" vertical="center" wrapText="1"/>
    </xf>
    <xf numFmtId="176" fontId="35" fillId="35" borderId="35" xfId="0" applyNumberFormat="1" applyFont="1" applyFill="1" applyBorder="1" applyAlignment="1">
      <alignment horizontal="center" vertical="center" wrapText="1"/>
    </xf>
    <xf numFmtId="0" fontId="35" fillId="34" borderId="36" xfId="0" quotePrefix="1" applyFont="1" applyFill="1" applyBorder="1" applyAlignment="1">
      <alignment horizontal="center" vertical="center" wrapText="1"/>
    </xf>
    <xf numFmtId="0" fontId="35" fillId="34" borderId="37" xfId="0" quotePrefix="1" applyFont="1" applyFill="1" applyBorder="1" applyAlignment="1">
      <alignment horizontal="center" vertical="center" wrapText="1"/>
    </xf>
    <xf numFmtId="0" fontId="35" fillId="34" borderId="39" xfId="0" quotePrefix="1" applyFont="1" applyFill="1" applyBorder="1" applyAlignment="1">
      <alignment horizontal="center" vertical="center" wrapText="1"/>
    </xf>
    <xf numFmtId="176" fontId="35" fillId="35" borderId="38" xfId="0" applyNumberFormat="1" applyFont="1" applyFill="1" applyBorder="1" applyAlignment="1">
      <alignment horizontal="center" vertical="center" wrapText="1"/>
    </xf>
    <xf numFmtId="0" fontId="12" fillId="32" borderId="0" xfId="0" applyFont="1" applyFill="1"/>
    <xf numFmtId="176" fontId="10" fillId="36" borderId="15" xfId="0" applyNumberFormat="1" applyFont="1" applyFill="1" applyBorder="1" applyAlignment="1">
      <alignment horizontal="right" vertical="center"/>
    </xf>
    <xf numFmtId="177" fontId="11" fillId="36" borderId="15" xfId="0" applyNumberFormat="1" applyFont="1" applyFill="1" applyBorder="1" applyAlignment="1">
      <alignment horizontal="right" vertical="center"/>
    </xf>
    <xf numFmtId="177" fontId="10" fillId="36" borderId="15" xfId="0" applyNumberFormat="1" applyFont="1" applyFill="1" applyBorder="1" applyAlignment="1">
      <alignment horizontal="right" vertical="center"/>
    </xf>
    <xf numFmtId="176" fontId="11" fillId="36" borderId="15" xfId="0" applyNumberFormat="1" applyFont="1" applyFill="1" applyBorder="1" applyAlignment="1">
      <alignment horizontal="right" vertical="center"/>
    </xf>
    <xf numFmtId="177" fontId="11" fillId="36" borderId="16" xfId="0" applyNumberFormat="1" applyFont="1" applyFill="1" applyBorder="1" applyAlignment="1">
      <alignment horizontal="right" vertical="center"/>
    </xf>
    <xf numFmtId="176" fontId="10" fillId="36" borderId="17" xfId="0" applyNumberFormat="1" applyFont="1" applyFill="1" applyBorder="1" applyAlignment="1">
      <alignment horizontal="right" vertical="center"/>
    </xf>
    <xf numFmtId="177" fontId="10" fillId="36" borderId="17" xfId="0" applyNumberFormat="1" applyFont="1" applyFill="1" applyBorder="1" applyAlignment="1">
      <alignment horizontal="right" vertical="center"/>
    </xf>
    <xf numFmtId="177" fontId="11" fillId="36" borderId="17" xfId="0" applyNumberFormat="1" applyFont="1" applyFill="1" applyBorder="1" applyAlignment="1">
      <alignment horizontal="right" vertical="center"/>
    </xf>
    <xf numFmtId="176" fontId="11" fillId="36" borderId="17" xfId="0" applyNumberFormat="1" applyFont="1" applyFill="1" applyBorder="1" applyAlignment="1">
      <alignment horizontal="right" vertical="center"/>
    </xf>
    <xf numFmtId="176" fontId="11" fillId="36" borderId="18" xfId="0" applyNumberFormat="1" applyFont="1" applyFill="1" applyBorder="1" applyAlignment="1">
      <alignment horizontal="right" vertical="center"/>
    </xf>
    <xf numFmtId="176" fontId="10" fillId="36" borderId="19" xfId="0" applyNumberFormat="1" applyFont="1" applyFill="1" applyBorder="1" applyAlignment="1">
      <alignment horizontal="right" vertical="center"/>
    </xf>
    <xf numFmtId="177" fontId="10" fillId="36" borderId="19" xfId="0" applyNumberFormat="1" applyFont="1" applyFill="1" applyBorder="1" applyAlignment="1">
      <alignment horizontal="right" vertical="center"/>
    </xf>
    <xf numFmtId="177" fontId="11" fillId="36" borderId="19" xfId="0" applyNumberFormat="1" applyFont="1" applyFill="1" applyBorder="1" applyAlignment="1">
      <alignment horizontal="right" vertical="center"/>
    </xf>
    <xf numFmtId="176" fontId="11" fillId="36" borderId="19" xfId="0" applyNumberFormat="1" applyFont="1" applyFill="1" applyBorder="1" applyAlignment="1">
      <alignment horizontal="right" vertical="center"/>
    </xf>
    <xf numFmtId="176" fontId="11" fillId="36" borderId="20" xfId="0" applyNumberFormat="1" applyFont="1" applyFill="1" applyBorder="1" applyAlignment="1">
      <alignment horizontal="right" vertical="center"/>
    </xf>
    <xf numFmtId="176" fontId="10" fillId="36" borderId="21" xfId="0" applyNumberFormat="1" applyFont="1" applyFill="1" applyBorder="1" applyAlignment="1">
      <alignment horizontal="right" vertical="center"/>
    </xf>
    <xf numFmtId="177" fontId="10" fillId="36" borderId="21" xfId="0" applyNumberFormat="1" applyFont="1" applyFill="1" applyBorder="1" applyAlignment="1">
      <alignment horizontal="right" vertical="center"/>
    </xf>
    <xf numFmtId="177" fontId="11" fillId="36" borderId="21" xfId="0" applyNumberFormat="1" applyFont="1" applyFill="1" applyBorder="1" applyAlignment="1">
      <alignment horizontal="right" vertical="center"/>
    </xf>
    <xf numFmtId="176" fontId="11" fillId="36" borderId="21" xfId="0" applyNumberFormat="1" applyFont="1" applyFill="1" applyBorder="1" applyAlignment="1">
      <alignment horizontal="right" vertical="center"/>
    </xf>
    <xf numFmtId="176" fontId="11" fillId="36" borderId="22" xfId="0" applyNumberFormat="1" applyFont="1" applyFill="1" applyBorder="1" applyAlignment="1">
      <alignment horizontal="right" vertical="center"/>
    </xf>
    <xf numFmtId="176" fontId="10" fillId="36" borderId="20" xfId="0" applyNumberFormat="1" applyFont="1" applyFill="1" applyBorder="1" applyAlignment="1">
      <alignment horizontal="right" vertical="center"/>
    </xf>
    <xf numFmtId="176" fontId="10" fillId="36" borderId="18" xfId="0" applyNumberFormat="1" applyFont="1" applyFill="1" applyBorder="1" applyAlignment="1">
      <alignment horizontal="right" vertical="center"/>
    </xf>
    <xf numFmtId="176" fontId="10" fillId="36" borderId="22" xfId="0" applyNumberFormat="1" applyFont="1" applyFill="1" applyBorder="1" applyAlignment="1">
      <alignment horizontal="right" vertical="center"/>
    </xf>
    <xf numFmtId="0" fontId="12" fillId="32" borderId="0" xfId="0" applyFont="1" applyFill="1" applyAlignment="1">
      <alignment horizontal="left" vertical="center"/>
    </xf>
    <xf numFmtId="0" fontId="3" fillId="33" borderId="42" xfId="0" applyFont="1" applyFill="1" applyBorder="1" applyAlignment="1">
      <alignment horizontal="center" vertical="center"/>
    </xf>
    <xf numFmtId="0" fontId="35" fillId="35" borderId="36" xfId="0" quotePrefix="1" applyFont="1" applyFill="1" applyBorder="1" applyAlignment="1">
      <alignment horizontal="center" vertical="center" wrapText="1"/>
    </xf>
    <xf numFmtId="0" fontId="3" fillId="33" borderId="9" xfId="0" applyFont="1" applyFill="1" applyBorder="1" applyAlignment="1">
      <alignment horizontal="center" vertical="center"/>
    </xf>
    <xf numFmtId="0" fontId="3" fillId="33" borderId="13" xfId="0" applyFont="1" applyFill="1" applyBorder="1" applyAlignment="1">
      <alignment horizontal="center" vertical="center"/>
    </xf>
    <xf numFmtId="0" fontId="3" fillId="33" borderId="43" xfId="0" applyFont="1" applyFill="1" applyBorder="1" applyAlignment="1">
      <alignment horizontal="center" vertical="center"/>
    </xf>
    <xf numFmtId="177" fontId="10" fillId="36" borderId="44" xfId="0" applyNumberFormat="1" applyFont="1" applyFill="1" applyBorder="1" applyAlignment="1">
      <alignment horizontal="right" vertical="center"/>
    </xf>
    <xf numFmtId="177" fontId="10" fillId="36" borderId="45" xfId="0" applyNumberFormat="1" applyFont="1" applyFill="1" applyBorder="1" applyAlignment="1">
      <alignment horizontal="right" vertical="center"/>
    </xf>
    <xf numFmtId="177" fontId="10" fillId="36" borderId="46" xfId="0" applyNumberFormat="1" applyFont="1" applyFill="1" applyBorder="1" applyAlignment="1">
      <alignment horizontal="right" vertical="center"/>
    </xf>
    <xf numFmtId="177" fontId="10" fillId="36" borderId="47" xfId="0" applyNumberFormat="1" applyFont="1" applyFill="1" applyBorder="1" applyAlignment="1">
      <alignment horizontal="right" vertical="center"/>
    </xf>
    <xf numFmtId="0" fontId="8" fillId="33" borderId="16" xfId="1" applyNumberFormat="1" applyFont="1" applyFill="1" applyBorder="1" applyAlignment="1">
      <alignment horizontal="center" vertical="center"/>
    </xf>
    <xf numFmtId="0" fontId="8" fillId="33" borderId="18" xfId="1" quotePrefix="1" applyNumberFormat="1" applyFont="1" applyFill="1" applyBorder="1" applyAlignment="1">
      <alignment horizontal="center" vertical="center"/>
    </xf>
    <xf numFmtId="0" fontId="8" fillId="33" borderId="20" xfId="1" quotePrefix="1" applyNumberFormat="1" applyFont="1" applyFill="1" applyBorder="1" applyAlignment="1">
      <alignment horizontal="center" vertical="center"/>
    </xf>
    <xf numFmtId="0" fontId="8" fillId="33" borderId="22" xfId="1" quotePrefix="1" applyNumberFormat="1" applyFont="1" applyFill="1" applyBorder="1" applyAlignment="1">
      <alignment horizontal="center" vertical="center"/>
    </xf>
    <xf numFmtId="0" fontId="8" fillId="33" borderId="20" xfId="1" applyNumberFormat="1" applyFont="1" applyFill="1" applyBorder="1" applyAlignment="1">
      <alignment horizontal="center" vertical="center"/>
    </xf>
    <xf numFmtId="0" fontId="35" fillId="37" borderId="34" xfId="0" quotePrefix="1" applyFont="1" applyFill="1" applyBorder="1" applyAlignment="1">
      <alignment horizontal="center" vertical="center" wrapText="1"/>
    </xf>
    <xf numFmtId="0" fontId="8" fillId="33" borderId="49" xfId="1" quotePrefix="1" applyNumberFormat="1" applyFont="1" applyFill="1" applyBorder="1" applyAlignment="1">
      <alignment horizontal="center" vertical="center"/>
    </xf>
    <xf numFmtId="0" fontId="8" fillId="32" borderId="0" xfId="0" applyFont="1" applyFill="1"/>
    <xf numFmtId="0" fontId="8" fillId="33" borderId="37" xfId="0" applyFont="1" applyFill="1" applyBorder="1" applyAlignment="1">
      <alignment horizontal="center" vertical="center"/>
    </xf>
    <xf numFmtId="177" fontId="11" fillId="0" borderId="48" xfId="0" applyNumberFormat="1" applyFont="1" applyFill="1" applyBorder="1" applyAlignment="1">
      <alignment horizontal="right" vertical="center"/>
    </xf>
    <xf numFmtId="176" fontId="11" fillId="0" borderId="40" xfId="0" applyNumberFormat="1" applyFont="1" applyFill="1" applyBorder="1" applyAlignment="1">
      <alignment horizontal="right" vertical="center"/>
    </xf>
    <xf numFmtId="177" fontId="11" fillId="0" borderId="40" xfId="0" applyNumberFormat="1" applyFont="1" applyFill="1" applyBorder="1" applyAlignment="1">
      <alignment horizontal="right" vertical="center"/>
    </xf>
    <xf numFmtId="176" fontId="11" fillId="0" borderId="41" xfId="0" applyNumberFormat="1" applyFont="1" applyFill="1" applyBorder="1" applyAlignment="1">
      <alignment horizontal="right" vertical="center"/>
    </xf>
    <xf numFmtId="0" fontId="8" fillId="33" borderId="50" xfId="1" quotePrefix="1" applyNumberFormat="1" applyFont="1" applyFill="1" applyBorder="1" applyAlignment="1">
      <alignment horizontal="center" vertical="center"/>
    </xf>
    <xf numFmtId="0" fontId="8" fillId="33" borderId="13" xfId="0" applyFont="1" applyFill="1" applyBorder="1" applyAlignment="1">
      <alignment horizontal="center" vertical="center"/>
    </xf>
    <xf numFmtId="0" fontId="8" fillId="33" borderId="13" xfId="0" applyFont="1" applyFill="1" applyBorder="1" applyAlignment="1">
      <alignment horizontal="center" vertical="center"/>
    </xf>
    <xf numFmtId="0" fontId="8" fillId="33" borderId="42" xfId="0" applyFont="1" applyFill="1" applyBorder="1" applyAlignment="1">
      <alignment horizontal="center" vertical="center"/>
    </xf>
    <xf numFmtId="0" fontId="8" fillId="33" borderId="51" xfId="1" quotePrefix="1" applyNumberFormat="1" applyFont="1" applyFill="1" applyBorder="1" applyAlignment="1">
      <alignment horizontal="center" vertical="center"/>
    </xf>
    <xf numFmtId="177" fontId="11" fillId="36" borderId="46" xfId="0" applyNumberFormat="1" applyFont="1" applyFill="1" applyBorder="1" applyAlignment="1">
      <alignment horizontal="right" vertical="center"/>
    </xf>
    <xf numFmtId="177" fontId="11" fillId="36" borderId="45" xfId="0" applyNumberFormat="1" applyFont="1" applyFill="1" applyBorder="1" applyAlignment="1">
      <alignment horizontal="right" vertical="center"/>
    </xf>
    <xf numFmtId="0" fontId="39" fillId="0" borderId="0" xfId="0" applyFont="1" applyFill="1" applyBorder="1" applyAlignment="1">
      <alignment horizontal="left" vertical="top"/>
    </xf>
    <xf numFmtId="0" fontId="8" fillId="33" borderId="19" xfId="38" quotePrefix="1" applyNumberFormat="1" applyFont="1" applyFill="1" applyBorder="1" applyAlignment="1">
      <alignment horizontal="center" vertical="center"/>
    </xf>
    <xf numFmtId="3" fontId="11" fillId="36" borderId="19" xfId="0" applyNumberFormat="1" applyFont="1" applyFill="1" applyBorder="1" applyAlignment="1">
      <alignment horizontal="right" vertical="center"/>
    </xf>
    <xf numFmtId="0" fontId="8" fillId="33" borderId="13" xfId="0" applyFont="1" applyFill="1" applyBorder="1" applyAlignment="1">
      <alignment horizontal="center" vertical="center"/>
    </xf>
    <xf numFmtId="177" fontId="11" fillId="0" borderId="46" xfId="0" applyNumberFormat="1" applyFont="1" applyFill="1" applyBorder="1" applyAlignment="1">
      <alignment horizontal="right" vertical="center"/>
    </xf>
    <xf numFmtId="176" fontId="11" fillId="0" borderId="19" xfId="0" applyNumberFormat="1" applyFont="1" applyFill="1" applyBorder="1" applyAlignment="1">
      <alignment horizontal="right" vertical="center"/>
    </xf>
    <xf numFmtId="177" fontId="11" fillId="0" borderId="19" xfId="0" applyNumberFormat="1" applyFont="1" applyFill="1" applyBorder="1" applyAlignment="1">
      <alignment horizontal="right" vertical="center"/>
    </xf>
    <xf numFmtId="176" fontId="11" fillId="0" borderId="20" xfId="0" applyNumberFormat="1" applyFont="1" applyFill="1" applyBorder="1" applyAlignment="1">
      <alignment horizontal="right" vertical="center"/>
    </xf>
    <xf numFmtId="0" fontId="34" fillId="35" borderId="25" xfId="0" applyFont="1" applyFill="1" applyBorder="1" applyAlignment="1">
      <alignment horizontal="center" vertical="center" wrapText="1"/>
    </xf>
    <xf numFmtId="0" fontId="36" fillId="35" borderId="31" xfId="0" applyFont="1" applyFill="1" applyBorder="1" applyAlignment="1">
      <alignment horizontal="center" vertical="center"/>
    </xf>
    <xf numFmtId="0" fontId="34" fillId="34" borderId="11" xfId="0" applyFont="1" applyFill="1" applyBorder="1" applyAlignment="1">
      <alignment horizontal="center" vertical="center" wrapText="1"/>
    </xf>
    <xf numFmtId="0" fontId="36" fillId="34" borderId="10" xfId="0" applyFont="1" applyFill="1" applyBorder="1" applyAlignment="1">
      <alignment horizontal="center" vertical="center"/>
    </xf>
    <xf numFmtId="0" fontId="36" fillId="34" borderId="0" xfId="0" applyFont="1" applyFill="1" applyBorder="1" applyAlignment="1">
      <alignment horizontal="center" vertical="center"/>
    </xf>
    <xf numFmtId="0" fontId="36" fillId="34" borderId="14" xfId="0" applyFont="1" applyFill="1" applyBorder="1" applyAlignment="1">
      <alignment horizontal="center" vertical="center"/>
    </xf>
    <xf numFmtId="0" fontId="34" fillId="34" borderId="28" xfId="0" applyFont="1" applyFill="1" applyBorder="1" applyAlignment="1">
      <alignment horizontal="center" vertical="center"/>
    </xf>
    <xf numFmtId="0" fontId="36" fillId="34" borderId="29" xfId="0" applyFont="1" applyFill="1" applyBorder="1" applyAlignment="1">
      <alignment horizontal="center" vertical="center"/>
    </xf>
    <xf numFmtId="0" fontId="36" fillId="34" borderId="26" xfId="0" applyFont="1" applyFill="1" applyBorder="1" applyAlignment="1">
      <alignment horizontal="center" vertical="center"/>
    </xf>
    <xf numFmtId="0" fontId="34" fillId="34" borderId="28" xfId="0" quotePrefix="1" applyFont="1" applyFill="1" applyBorder="1" applyAlignment="1">
      <alignment horizontal="center" vertical="center" wrapText="1"/>
    </xf>
    <xf numFmtId="0" fontId="36" fillId="34" borderId="30" xfId="0" applyFont="1" applyFill="1" applyBorder="1" applyAlignment="1">
      <alignment vertical="center"/>
    </xf>
    <xf numFmtId="0" fontId="38" fillId="34" borderId="26" xfId="0" applyFont="1" applyFill="1" applyBorder="1" applyAlignment="1">
      <alignment horizontal="center" vertical="center" wrapText="1"/>
    </xf>
    <xf numFmtId="0" fontId="36" fillId="34" borderId="27" xfId="0" applyFont="1" applyFill="1" applyBorder="1" applyAlignment="1">
      <alignment vertical="center"/>
    </xf>
    <xf numFmtId="0" fontId="36" fillId="34" borderId="26" xfId="0" applyFont="1" applyFill="1" applyBorder="1" applyAlignment="1">
      <alignment vertical="center" wrapText="1"/>
    </xf>
    <xf numFmtId="0" fontId="34" fillId="34" borderId="28" xfId="0" quotePrefix="1" applyFont="1" applyFill="1" applyBorder="1" applyAlignment="1">
      <alignment horizontal="center" vertical="center"/>
    </xf>
    <xf numFmtId="0" fontId="36" fillId="34" borderId="30" xfId="0" applyFont="1" applyFill="1" applyBorder="1" applyAlignment="1">
      <alignment horizontal="center" vertical="center"/>
    </xf>
    <xf numFmtId="0" fontId="38" fillId="34" borderId="26" xfId="0" applyFont="1" applyFill="1" applyBorder="1" applyAlignment="1">
      <alignment horizontal="center" vertical="center"/>
    </xf>
    <xf numFmtId="0" fontId="36" fillId="34" borderId="27" xfId="0" applyFont="1" applyFill="1" applyBorder="1" applyAlignment="1">
      <alignment horizontal="center" vertical="center"/>
    </xf>
    <xf numFmtId="0" fontId="8" fillId="33" borderId="9" xfId="0" applyFont="1" applyFill="1" applyBorder="1" applyAlignment="1">
      <alignment horizontal="center" vertical="center"/>
    </xf>
    <xf numFmtId="0" fontId="0" fillId="33" borderId="11" xfId="0" applyFont="1" applyFill="1" applyBorder="1" applyAlignment="1">
      <alignment horizontal="center" vertical="center"/>
    </xf>
    <xf numFmtId="0" fontId="8" fillId="33" borderId="13" xfId="0" applyFont="1" applyFill="1" applyBorder="1" applyAlignment="1">
      <alignment horizontal="center" vertical="center"/>
    </xf>
    <xf numFmtId="0" fontId="0" fillId="33" borderId="0" xfId="0" applyFont="1" applyFill="1" applyBorder="1" applyAlignment="1">
      <alignment horizontal="center" vertical="center"/>
    </xf>
    <xf numFmtId="0" fontId="34" fillId="34" borderId="9" xfId="0" quotePrefix="1" applyFont="1" applyFill="1" applyBorder="1" applyAlignment="1">
      <alignment horizontal="center" vertical="center" wrapText="1"/>
    </xf>
    <xf numFmtId="0" fontId="34" fillId="34" borderId="24" xfId="0" quotePrefix="1" applyFont="1" applyFill="1" applyBorder="1" applyAlignment="1">
      <alignment horizontal="center" vertical="center" wrapText="1"/>
    </xf>
    <xf numFmtId="0" fontId="34" fillId="34" borderId="13" xfId="0" quotePrefix="1" applyFont="1" applyFill="1" applyBorder="1" applyAlignment="1">
      <alignment horizontal="center" vertical="center" wrapText="1"/>
    </xf>
    <xf numFmtId="0" fontId="34" fillId="34" borderId="27" xfId="0" quotePrefix="1" applyFont="1" applyFill="1" applyBorder="1" applyAlignment="1">
      <alignment horizontal="center" vertical="center" wrapText="1"/>
    </xf>
    <xf numFmtId="0" fontId="36" fillId="34" borderId="11" xfId="0" applyFont="1" applyFill="1" applyBorder="1" applyAlignment="1">
      <alignment horizontal="center" vertical="center"/>
    </xf>
    <xf numFmtId="0" fontId="36" fillId="34" borderId="0" xfId="0" applyFont="1" applyFill="1" applyBorder="1" applyAlignment="1">
      <alignment vertical="center"/>
    </xf>
    <xf numFmtId="0" fontId="34" fillId="37" borderId="25" xfId="0" quotePrefix="1" applyFont="1" applyFill="1" applyBorder="1" applyAlignment="1">
      <alignment horizontal="center" vertical="center" wrapText="1"/>
    </xf>
    <xf numFmtId="0" fontId="36" fillId="37" borderId="25" xfId="0" applyFont="1" applyFill="1" applyBorder="1" applyAlignment="1">
      <alignment vertical="center"/>
    </xf>
    <xf numFmtId="0" fontId="36" fillId="37" borderId="27" xfId="0" applyFont="1" applyFill="1" applyBorder="1" applyAlignment="1">
      <alignment vertical="center"/>
    </xf>
    <xf numFmtId="0" fontId="36" fillId="37" borderId="31" xfId="0" applyFont="1" applyFill="1" applyBorder="1" applyAlignment="1">
      <alignment vertical="center"/>
    </xf>
  </cellXfs>
  <cellStyles count="49">
    <cellStyle name="20% - アクセント 1 2" xfId="2"/>
    <cellStyle name="20% - アクセント 2 2" xfId="3"/>
    <cellStyle name="20% - アクセント 3 2" xfId="4"/>
    <cellStyle name="20% - アクセント 4 2" xfId="5"/>
    <cellStyle name="20% - アクセント 5 2" xfId="6"/>
    <cellStyle name="20% - アクセント 6 2" xfId="7"/>
    <cellStyle name="40% - アクセント 1 2" xfId="8"/>
    <cellStyle name="40% - アクセント 2 2" xfId="9"/>
    <cellStyle name="40% - アクセント 3 2" xfId="10"/>
    <cellStyle name="40% - アクセント 4 2" xfId="11"/>
    <cellStyle name="40% - アクセント 5 2" xfId="12"/>
    <cellStyle name="40% - アクセント 6 2" xfId="13"/>
    <cellStyle name="60% - アクセント 1 2" xfId="14"/>
    <cellStyle name="60% - アクセント 2 2" xfId="15"/>
    <cellStyle name="60% - アクセント 3 2" xfId="16"/>
    <cellStyle name="60% - アクセント 4 2" xfId="17"/>
    <cellStyle name="60% - アクセント 5 2" xfId="18"/>
    <cellStyle name="60% - アクセント 6 2" xfId="19"/>
    <cellStyle name="Calc Currency (0)" xfId="20"/>
    <cellStyle name="Header1" xfId="21"/>
    <cellStyle name="Header2" xfId="22"/>
    <cellStyle name="Normal_#18-Internet" xfId="23"/>
    <cellStyle name="アクセント 1 2" xfId="24"/>
    <cellStyle name="アクセント 2 2" xfId="25"/>
    <cellStyle name="アクセント 3 2" xfId="26"/>
    <cellStyle name="アクセント 4 2" xfId="27"/>
    <cellStyle name="アクセント 5 2" xfId="28"/>
    <cellStyle name="アクセント 6 2" xfId="29"/>
    <cellStyle name="チェック セル 2" xfId="30"/>
    <cellStyle name="どちらでもない 2" xfId="31"/>
    <cellStyle name="リンク セル 2" xfId="32"/>
    <cellStyle name="悪い 2" xfId="33"/>
    <cellStyle name="計算 2" xfId="34"/>
    <cellStyle name="警告文 2" xfId="35"/>
    <cellStyle name="桁区切り" xfId="1" builtinId="6"/>
    <cellStyle name="桁区切り 2" xfId="36"/>
    <cellStyle name="桁区切り 2 2" xfId="37"/>
    <cellStyle name="桁区切り 3" xfId="38"/>
    <cellStyle name="見出し 1 2" xfId="39"/>
    <cellStyle name="見出し 2 2" xfId="40"/>
    <cellStyle name="見出し 3 2" xfId="41"/>
    <cellStyle name="見出し 4 2" xfId="42"/>
    <cellStyle name="集計 2" xfId="43"/>
    <cellStyle name="出力 2" xfId="44"/>
    <cellStyle name="説明文 2" xfId="45"/>
    <cellStyle name="入力 2" xfId="46"/>
    <cellStyle name="標準" xfId="0" builtinId="0"/>
    <cellStyle name="標準 2" xfId="47"/>
    <cellStyle name="良い 2" xfId="48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_backup\share\&#21332;&#35696;&#20250;(&#12475;&#12531;&#12479;&#12540;)\&#12495;&#12531;&#12489;&#12502;&#12483;&#12463;&#31995;data\&#34920;&#12487;&#12540;&#12479;\dat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（５）グラフ (3)"/>
      <sheetName val="１（４）グラフ（2） (2)"/>
      <sheetName val="小売動向ナチュラルチーズ2"/>
      <sheetName val="小売動向ナチュラルチーズ1"/>
      <sheetName val="１（１）データ"/>
      <sheetName val="１（２）データ"/>
      <sheetName val="１（３）"/>
      <sheetName val="１（３）後継者確保データ"/>
      <sheetName val="Sheet1 (2)"/>
      <sheetName val="１（４）グラフ（2）"/>
      <sheetName val="１（４）グラフ (3)"/>
      <sheetName val="１（４）データ２"/>
      <sheetName val="１（４）グラフ"/>
      <sheetName val="１（４）データ"/>
      <sheetName val="１（５）グラフ (2)"/>
      <sheetName val="１（５）牛群検定データ"/>
      <sheetName val="１－６全国"/>
      <sheetName val="生産量データ"/>
      <sheetName val="1-6（全国）"/>
      <sheetName val="1-6グラフ (2)"/>
      <sheetName val="1-6(北海道)"/>
      <sheetName val="1-6(都府県)"/>
      <sheetName val="1（6）データ (2)"/>
      <sheetName val="1-6グラフ"/>
      <sheetName val="１（７）データ (2)"/>
      <sheetName val="１（７）データ"/>
      <sheetName val="１（８）グラフF・SNF"/>
      <sheetName val="1-8表"/>
      <sheetName val="１（８）データ (2)"/>
      <sheetName val="１（８）データ"/>
      <sheetName val="フォーマット"/>
    </sheetNames>
    <sheetDataSet>
      <sheetData sheetId="0" refreshError="1"/>
      <sheetData sheetId="1"/>
      <sheetData sheetId="2" refreshError="1"/>
      <sheetData sheetId="3" refreshError="1"/>
      <sheetData sheetId="4"/>
      <sheetData sheetId="5"/>
      <sheetData sheetId="6"/>
      <sheetData sheetId="7">
        <row r="16">
          <cell r="C16" t="str">
            <v>都府県計</v>
          </cell>
          <cell r="D16">
            <v>21309</v>
          </cell>
          <cell r="E16">
            <v>28.8</v>
          </cell>
        </row>
        <row r="17">
          <cell r="B17" t="str">
            <v>注）(　）内は前年比</v>
          </cell>
        </row>
        <row r="18">
          <cell r="B18" t="str">
            <v>資料：社団法人中央酪農会議調べ</v>
          </cell>
        </row>
      </sheetData>
      <sheetData sheetId="8"/>
      <sheetData sheetId="9"/>
      <sheetData sheetId="10" refreshError="1"/>
      <sheetData sheetId="11"/>
      <sheetData sheetId="12" refreshError="1"/>
      <sheetData sheetId="13"/>
      <sheetData sheetId="14" refreshError="1"/>
      <sheetData sheetId="15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9" tint="0.59999389629810485"/>
  </sheetPr>
  <dimension ref="B1:Z85"/>
  <sheetViews>
    <sheetView showGridLines="0" tabSelected="1" zoomScaleNormal="100" workbookViewId="0">
      <pane xSplit="3" ySplit="9" topLeftCell="D56" activePane="bottomRight" state="frozen"/>
      <selection pane="topRight" activeCell="D1" sqref="D1"/>
      <selection pane="bottomLeft" activeCell="A10" sqref="A10"/>
      <selection pane="bottomRight" activeCell="Z79" sqref="Z79"/>
    </sheetView>
  </sheetViews>
  <sheetFormatPr defaultColWidth="8.75" defaultRowHeight="12"/>
  <cols>
    <col min="1" max="1" width="5.625" style="1" customWidth="1"/>
    <col min="2" max="2" width="7.625" style="1" customWidth="1"/>
    <col min="3" max="3" width="12.75" style="1" customWidth="1"/>
    <col min="4" max="4" width="7.625" style="1" customWidth="1"/>
    <col min="5" max="5" width="6.625" style="1" customWidth="1"/>
    <col min="6" max="6" width="10.625" style="1" customWidth="1"/>
    <col min="7" max="7" width="6.625" style="1" customWidth="1"/>
    <col min="8" max="8" width="10.625" style="1" customWidth="1"/>
    <col min="9" max="9" width="6.625" style="1" customWidth="1"/>
    <col min="10" max="10" width="9.625" style="1" customWidth="1"/>
    <col min="11" max="11" width="6.625" style="1" customWidth="1"/>
    <col min="12" max="12" width="9.625" style="1" customWidth="1"/>
    <col min="13" max="13" width="6.625" style="1" customWidth="1"/>
    <col min="14" max="14" width="9.625" style="1" customWidth="1"/>
    <col min="15" max="15" width="6.625" style="1" customWidth="1"/>
    <col min="16" max="16" width="9.625" style="1" customWidth="1"/>
    <col min="17" max="17" width="6.625" style="1" customWidth="1"/>
    <col min="18" max="18" width="9.625" style="1" customWidth="1"/>
    <col min="19" max="19" width="6.625" style="1" customWidth="1"/>
    <col min="20" max="20" width="9.625" style="1" customWidth="1"/>
    <col min="21" max="21" width="6.625" style="1" customWidth="1"/>
    <col min="22" max="24" width="10.625" style="1" customWidth="1"/>
    <col min="25" max="25" width="9.625" style="1" customWidth="1"/>
    <col min="26" max="26" width="6.625" style="1" customWidth="1"/>
    <col min="27" max="27" width="7.625" style="1" customWidth="1"/>
    <col min="28" max="16384" width="8.75" style="1"/>
  </cols>
  <sheetData>
    <row r="1" spans="2:26" ht="12" customHeight="1"/>
    <row r="2" spans="2:26" s="5" customFormat="1" ht="15" customHeight="1">
      <c r="B2" s="2" t="s">
        <v>0</v>
      </c>
      <c r="C2" s="2"/>
      <c r="D2" s="3"/>
      <c r="E2" s="4"/>
      <c r="F2" s="3"/>
      <c r="G2" s="3"/>
      <c r="H2" s="3"/>
      <c r="I2" s="3"/>
      <c r="K2" s="3"/>
      <c r="M2" s="3"/>
      <c r="O2" s="3"/>
      <c r="Q2" s="3"/>
      <c r="S2" s="3"/>
      <c r="U2" s="3"/>
      <c r="Y2" s="4"/>
      <c r="Z2" s="3"/>
    </row>
    <row r="3" spans="2:26" s="5" customFormat="1" ht="12" customHeight="1">
      <c r="B3" s="2"/>
      <c r="C3" s="2"/>
      <c r="D3" s="3"/>
      <c r="E3" s="4"/>
      <c r="F3" s="3"/>
      <c r="G3" s="3"/>
      <c r="H3" s="3"/>
      <c r="I3" s="3"/>
      <c r="K3" s="3"/>
      <c r="M3" s="3"/>
      <c r="O3" s="3"/>
      <c r="Q3" s="3"/>
      <c r="S3" s="3"/>
      <c r="U3" s="3"/>
      <c r="Y3" s="4"/>
      <c r="Z3" s="3"/>
    </row>
    <row r="4" spans="2:26" s="5" customFormat="1" ht="12" customHeight="1">
      <c r="E4" s="4"/>
      <c r="Z4" s="6" t="s">
        <v>1</v>
      </c>
    </row>
    <row r="5" spans="2:26" s="7" customFormat="1" ht="12" customHeight="1">
      <c r="B5" s="115" t="s">
        <v>2</v>
      </c>
      <c r="C5" s="116"/>
      <c r="D5" s="119" t="s">
        <v>3</v>
      </c>
      <c r="E5" s="120"/>
      <c r="F5" s="99" t="s">
        <v>71</v>
      </c>
      <c r="G5" s="123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25" t="s">
        <v>72</v>
      </c>
      <c r="U5" s="126"/>
      <c r="V5" s="97" t="s">
        <v>73</v>
      </c>
      <c r="W5" s="97" t="s">
        <v>74</v>
      </c>
      <c r="X5" s="97" t="s">
        <v>75</v>
      </c>
      <c r="Y5" s="99" t="s">
        <v>76</v>
      </c>
      <c r="Z5" s="100"/>
    </row>
    <row r="6" spans="2:26" s="7" customFormat="1" ht="12" customHeight="1">
      <c r="B6" s="117"/>
      <c r="C6" s="118"/>
      <c r="D6" s="121"/>
      <c r="E6" s="122"/>
      <c r="F6" s="101"/>
      <c r="G6" s="101"/>
      <c r="H6" s="103" t="s">
        <v>4</v>
      </c>
      <c r="I6" s="104"/>
      <c r="J6" s="18"/>
      <c r="K6" s="19"/>
      <c r="L6" s="18"/>
      <c r="M6" s="19"/>
      <c r="N6" s="18"/>
      <c r="O6" s="19"/>
      <c r="P6" s="20"/>
      <c r="Q6" s="21"/>
      <c r="R6" s="106" t="s">
        <v>5</v>
      </c>
      <c r="S6" s="107"/>
      <c r="T6" s="127"/>
      <c r="U6" s="128"/>
      <c r="V6" s="98"/>
      <c r="W6" s="98"/>
      <c r="X6" s="98"/>
      <c r="Y6" s="101"/>
      <c r="Z6" s="102"/>
    </row>
    <row r="7" spans="2:26" s="7" customFormat="1" ht="12" customHeight="1">
      <c r="B7" s="117"/>
      <c r="C7" s="118"/>
      <c r="D7" s="121"/>
      <c r="E7" s="122"/>
      <c r="F7" s="124"/>
      <c r="G7" s="124"/>
      <c r="H7" s="105"/>
      <c r="I7" s="101"/>
      <c r="J7" s="111" t="s">
        <v>77</v>
      </c>
      <c r="K7" s="104"/>
      <c r="L7" s="22"/>
      <c r="M7" s="23"/>
      <c r="N7" s="22"/>
      <c r="O7" s="24"/>
      <c r="P7" s="111" t="s">
        <v>6</v>
      </c>
      <c r="Q7" s="112"/>
      <c r="R7" s="108"/>
      <c r="S7" s="109"/>
      <c r="T7" s="127"/>
      <c r="U7" s="128"/>
      <c r="V7" s="98"/>
      <c r="W7" s="98"/>
      <c r="X7" s="98"/>
      <c r="Y7" s="101"/>
      <c r="Z7" s="102"/>
    </row>
    <row r="8" spans="2:26" s="7" customFormat="1" ht="12" customHeight="1">
      <c r="B8" s="117"/>
      <c r="C8" s="118"/>
      <c r="D8" s="121"/>
      <c r="E8" s="122"/>
      <c r="F8" s="124"/>
      <c r="G8" s="124"/>
      <c r="H8" s="105"/>
      <c r="I8" s="101"/>
      <c r="J8" s="105"/>
      <c r="K8" s="101"/>
      <c r="L8" s="103" t="s">
        <v>7</v>
      </c>
      <c r="M8" s="112"/>
      <c r="N8" s="103" t="s">
        <v>8</v>
      </c>
      <c r="O8" s="112"/>
      <c r="P8" s="113"/>
      <c r="Q8" s="114"/>
      <c r="R8" s="110"/>
      <c r="S8" s="109"/>
      <c r="T8" s="127"/>
      <c r="U8" s="128"/>
      <c r="V8" s="98"/>
      <c r="W8" s="98"/>
      <c r="X8" s="98"/>
      <c r="Y8" s="101"/>
      <c r="Z8" s="102"/>
    </row>
    <row r="9" spans="2:26" s="7" customFormat="1" ht="12" customHeight="1">
      <c r="B9" s="25"/>
      <c r="C9" s="26"/>
      <c r="D9" s="32" t="s">
        <v>9</v>
      </c>
      <c r="E9" s="28" t="s">
        <v>10</v>
      </c>
      <c r="F9" s="29" t="s">
        <v>78</v>
      </c>
      <c r="G9" s="30" t="s">
        <v>10</v>
      </c>
      <c r="H9" s="27" t="s">
        <v>79</v>
      </c>
      <c r="I9" s="30" t="s">
        <v>10</v>
      </c>
      <c r="J9" s="31" t="s">
        <v>80</v>
      </c>
      <c r="K9" s="30" t="s">
        <v>10</v>
      </c>
      <c r="L9" s="27" t="s">
        <v>81</v>
      </c>
      <c r="M9" s="28" t="s">
        <v>10</v>
      </c>
      <c r="N9" s="27" t="s">
        <v>82</v>
      </c>
      <c r="O9" s="28" t="s">
        <v>10</v>
      </c>
      <c r="P9" s="27" t="s">
        <v>83</v>
      </c>
      <c r="Q9" s="28" t="s">
        <v>10</v>
      </c>
      <c r="R9" s="27" t="s">
        <v>84</v>
      </c>
      <c r="S9" s="28" t="s">
        <v>10</v>
      </c>
      <c r="T9" s="74" t="s">
        <v>11</v>
      </c>
      <c r="U9" s="28" t="s">
        <v>10</v>
      </c>
      <c r="V9" s="61" t="s">
        <v>85</v>
      </c>
      <c r="W9" s="61" t="s">
        <v>86</v>
      </c>
      <c r="X9" s="61" t="s">
        <v>12</v>
      </c>
      <c r="Y9" s="33" t="s">
        <v>87</v>
      </c>
      <c r="Z9" s="34" t="s">
        <v>10</v>
      </c>
    </row>
    <row r="10" spans="2:26" s="5" customFormat="1" ht="12" hidden="1" customHeight="1">
      <c r="B10" s="62">
        <v>1960</v>
      </c>
      <c r="C10" s="69" t="s">
        <v>13</v>
      </c>
      <c r="D10" s="65">
        <v>25250</v>
      </c>
      <c r="E10" s="36" t="s">
        <v>14</v>
      </c>
      <c r="F10" s="37">
        <v>63990</v>
      </c>
      <c r="G10" s="38" t="s">
        <v>14</v>
      </c>
      <c r="H10" s="37" t="s">
        <v>14</v>
      </c>
      <c r="I10" s="37" t="s">
        <v>14</v>
      </c>
      <c r="J10" s="37" t="s">
        <v>14</v>
      </c>
      <c r="K10" s="37" t="s">
        <v>14</v>
      </c>
      <c r="L10" s="37" t="s">
        <v>14</v>
      </c>
      <c r="M10" s="37" t="s">
        <v>14</v>
      </c>
      <c r="N10" s="37" t="s">
        <v>14</v>
      </c>
      <c r="O10" s="37" t="s">
        <v>14</v>
      </c>
      <c r="P10" s="37" t="s">
        <v>14</v>
      </c>
      <c r="Q10" s="37" t="s">
        <v>14</v>
      </c>
      <c r="R10" s="37" t="s">
        <v>14</v>
      </c>
      <c r="S10" s="37" t="s">
        <v>14</v>
      </c>
      <c r="T10" s="37" t="s">
        <v>14</v>
      </c>
      <c r="U10" s="37" t="s">
        <v>14</v>
      </c>
      <c r="V10" s="39" t="s">
        <v>14</v>
      </c>
      <c r="W10" s="39" t="s">
        <v>14</v>
      </c>
      <c r="X10" s="39" t="s">
        <v>14</v>
      </c>
      <c r="Y10" s="39" t="s">
        <v>14</v>
      </c>
      <c r="Z10" s="40" t="s">
        <v>14</v>
      </c>
    </row>
    <row r="11" spans="2:26" s="5" customFormat="1" ht="12" hidden="1" customHeight="1">
      <c r="B11" s="60">
        <v>1961</v>
      </c>
      <c r="C11" s="70" t="s">
        <v>15</v>
      </c>
      <c r="D11" s="66">
        <v>24430</v>
      </c>
      <c r="E11" s="41">
        <f>D11/D10*100</f>
        <v>96.752475247524757</v>
      </c>
      <c r="F11" s="42">
        <v>66000</v>
      </c>
      <c r="G11" s="41">
        <f>F11/F10*100</f>
        <v>103.14111579934364</v>
      </c>
      <c r="H11" s="43" t="s">
        <v>16</v>
      </c>
      <c r="I11" s="44" t="s">
        <v>16</v>
      </c>
      <c r="J11" s="43" t="s">
        <v>16</v>
      </c>
      <c r="K11" s="44" t="s">
        <v>16</v>
      </c>
      <c r="L11" s="43" t="s">
        <v>16</v>
      </c>
      <c r="M11" s="44" t="s">
        <v>16</v>
      </c>
      <c r="N11" s="43" t="s">
        <v>16</v>
      </c>
      <c r="O11" s="44" t="s">
        <v>16</v>
      </c>
      <c r="P11" s="43" t="s">
        <v>16</v>
      </c>
      <c r="Q11" s="44" t="s">
        <v>16</v>
      </c>
      <c r="R11" s="43" t="s">
        <v>16</v>
      </c>
      <c r="S11" s="44" t="s">
        <v>16</v>
      </c>
      <c r="T11" s="43" t="s">
        <v>16</v>
      </c>
      <c r="U11" s="44" t="s">
        <v>16</v>
      </c>
      <c r="V11" s="44" t="s">
        <v>16</v>
      </c>
      <c r="W11" s="44" t="s">
        <v>16</v>
      </c>
      <c r="X11" s="44" t="s">
        <v>16</v>
      </c>
      <c r="Y11" s="44" t="s">
        <v>16</v>
      </c>
      <c r="Z11" s="45" t="s">
        <v>16</v>
      </c>
    </row>
    <row r="12" spans="2:26" s="5" customFormat="1" ht="12" hidden="1" customHeight="1">
      <c r="B12" s="63">
        <v>1962</v>
      </c>
      <c r="C12" s="71" t="s">
        <v>17</v>
      </c>
      <c r="D12" s="67">
        <v>23280</v>
      </c>
      <c r="E12" s="46">
        <f t="shared" ref="E12:E63" si="0">D12/D11*100</f>
        <v>95.292672943102744</v>
      </c>
      <c r="F12" s="47">
        <v>71070</v>
      </c>
      <c r="G12" s="46">
        <f t="shared" ref="G12:O63" si="1">F12/F11*100</f>
        <v>107.68181818181819</v>
      </c>
      <c r="H12" s="48" t="s">
        <v>14</v>
      </c>
      <c r="I12" s="49" t="s">
        <v>14</v>
      </c>
      <c r="J12" s="48" t="s">
        <v>14</v>
      </c>
      <c r="K12" s="49" t="s">
        <v>14</v>
      </c>
      <c r="L12" s="48" t="s">
        <v>14</v>
      </c>
      <c r="M12" s="49" t="s">
        <v>14</v>
      </c>
      <c r="N12" s="48" t="s">
        <v>14</v>
      </c>
      <c r="O12" s="49" t="s">
        <v>14</v>
      </c>
      <c r="P12" s="48" t="s">
        <v>14</v>
      </c>
      <c r="Q12" s="49" t="s">
        <v>14</v>
      </c>
      <c r="R12" s="48" t="s">
        <v>14</v>
      </c>
      <c r="S12" s="49" t="s">
        <v>14</v>
      </c>
      <c r="T12" s="48" t="s">
        <v>14</v>
      </c>
      <c r="U12" s="49" t="s">
        <v>14</v>
      </c>
      <c r="V12" s="49" t="s">
        <v>14</v>
      </c>
      <c r="W12" s="49" t="s">
        <v>14</v>
      </c>
      <c r="X12" s="49" t="s">
        <v>14</v>
      </c>
      <c r="Y12" s="49" t="s">
        <v>14</v>
      </c>
      <c r="Z12" s="50" t="s">
        <v>14</v>
      </c>
    </row>
    <row r="13" spans="2:26" s="5" customFormat="1" ht="12" hidden="1" customHeight="1">
      <c r="B13" s="63">
        <v>1963</v>
      </c>
      <c r="C13" s="71" t="s">
        <v>18</v>
      </c>
      <c r="D13" s="67">
        <v>23320</v>
      </c>
      <c r="E13" s="46">
        <f t="shared" si="0"/>
        <v>100.17182130584192</v>
      </c>
      <c r="F13" s="47">
        <v>78120</v>
      </c>
      <c r="G13" s="46">
        <f t="shared" si="1"/>
        <v>109.91979738286197</v>
      </c>
      <c r="H13" s="48" t="s">
        <v>14</v>
      </c>
      <c r="I13" s="49" t="s">
        <v>14</v>
      </c>
      <c r="J13" s="48" t="s">
        <v>14</v>
      </c>
      <c r="K13" s="49" t="s">
        <v>14</v>
      </c>
      <c r="L13" s="48" t="s">
        <v>14</v>
      </c>
      <c r="M13" s="49" t="s">
        <v>14</v>
      </c>
      <c r="N13" s="48" t="s">
        <v>14</v>
      </c>
      <c r="O13" s="49" t="s">
        <v>14</v>
      </c>
      <c r="P13" s="48" t="s">
        <v>14</v>
      </c>
      <c r="Q13" s="49" t="s">
        <v>14</v>
      </c>
      <c r="R13" s="48" t="s">
        <v>14</v>
      </c>
      <c r="S13" s="49" t="s">
        <v>14</v>
      </c>
      <c r="T13" s="48" t="s">
        <v>14</v>
      </c>
      <c r="U13" s="49" t="s">
        <v>14</v>
      </c>
      <c r="V13" s="49" t="s">
        <v>14</v>
      </c>
      <c r="W13" s="49" t="s">
        <v>14</v>
      </c>
      <c r="X13" s="49" t="s">
        <v>14</v>
      </c>
      <c r="Y13" s="49" t="s">
        <v>14</v>
      </c>
      <c r="Z13" s="50" t="s">
        <v>14</v>
      </c>
    </row>
    <row r="14" spans="2:26" s="5" customFormat="1" ht="12" hidden="1" customHeight="1">
      <c r="B14" s="63">
        <v>1964</v>
      </c>
      <c r="C14" s="71" t="s">
        <v>19</v>
      </c>
      <c r="D14" s="67">
        <v>22340</v>
      </c>
      <c r="E14" s="46">
        <f t="shared" si="0"/>
        <v>95.797598627787309</v>
      </c>
      <c r="F14" s="47">
        <v>86240</v>
      </c>
      <c r="G14" s="46">
        <f t="shared" si="1"/>
        <v>110.3942652329749</v>
      </c>
      <c r="H14" s="48" t="s">
        <v>14</v>
      </c>
      <c r="I14" s="49" t="s">
        <v>14</v>
      </c>
      <c r="J14" s="48" t="s">
        <v>14</v>
      </c>
      <c r="K14" s="49" t="s">
        <v>14</v>
      </c>
      <c r="L14" s="48" t="s">
        <v>14</v>
      </c>
      <c r="M14" s="49" t="s">
        <v>14</v>
      </c>
      <c r="N14" s="48" t="s">
        <v>14</v>
      </c>
      <c r="O14" s="49" t="s">
        <v>14</v>
      </c>
      <c r="P14" s="48" t="s">
        <v>14</v>
      </c>
      <c r="Q14" s="49" t="s">
        <v>14</v>
      </c>
      <c r="R14" s="48" t="s">
        <v>14</v>
      </c>
      <c r="S14" s="49" t="s">
        <v>14</v>
      </c>
      <c r="T14" s="48" t="s">
        <v>14</v>
      </c>
      <c r="U14" s="49" t="s">
        <v>14</v>
      </c>
      <c r="V14" s="49" t="s">
        <v>14</v>
      </c>
      <c r="W14" s="49" t="s">
        <v>14</v>
      </c>
      <c r="X14" s="49" t="s">
        <v>14</v>
      </c>
      <c r="Y14" s="49" t="s">
        <v>14</v>
      </c>
      <c r="Z14" s="50" t="s">
        <v>14</v>
      </c>
    </row>
    <row r="15" spans="2:26" s="8" customFormat="1" ht="12" hidden="1" customHeight="1">
      <c r="B15" s="64">
        <v>1965</v>
      </c>
      <c r="C15" s="72" t="s">
        <v>20</v>
      </c>
      <c r="D15" s="68">
        <v>21270</v>
      </c>
      <c r="E15" s="51">
        <f t="shared" si="0"/>
        <v>95.210384959713522</v>
      </c>
      <c r="F15" s="52">
        <v>90990</v>
      </c>
      <c r="G15" s="51">
        <f t="shared" si="1"/>
        <v>105.5078849721707</v>
      </c>
      <c r="H15" s="53" t="s">
        <v>14</v>
      </c>
      <c r="I15" s="54" t="s">
        <v>14</v>
      </c>
      <c r="J15" s="53" t="s">
        <v>14</v>
      </c>
      <c r="K15" s="54" t="s">
        <v>14</v>
      </c>
      <c r="L15" s="53" t="s">
        <v>14</v>
      </c>
      <c r="M15" s="54" t="s">
        <v>14</v>
      </c>
      <c r="N15" s="53" t="s">
        <v>14</v>
      </c>
      <c r="O15" s="54" t="s">
        <v>14</v>
      </c>
      <c r="P15" s="53" t="s">
        <v>14</v>
      </c>
      <c r="Q15" s="54" t="s">
        <v>14</v>
      </c>
      <c r="R15" s="53" t="s">
        <v>14</v>
      </c>
      <c r="S15" s="54" t="s">
        <v>14</v>
      </c>
      <c r="T15" s="53" t="s">
        <v>14</v>
      </c>
      <c r="U15" s="54" t="s">
        <v>14</v>
      </c>
      <c r="V15" s="54" t="s">
        <v>14</v>
      </c>
      <c r="W15" s="54" t="s">
        <v>14</v>
      </c>
      <c r="X15" s="54" t="s">
        <v>14</v>
      </c>
      <c r="Y15" s="54" t="s">
        <v>14</v>
      </c>
      <c r="Z15" s="55" t="s">
        <v>14</v>
      </c>
    </row>
    <row r="16" spans="2:26" s="8" customFormat="1" ht="12" hidden="1" customHeight="1">
      <c r="B16" s="63">
        <v>1966</v>
      </c>
      <c r="C16" s="71" t="s">
        <v>21</v>
      </c>
      <c r="D16" s="67">
        <v>19720</v>
      </c>
      <c r="E16" s="46">
        <f t="shared" si="0"/>
        <v>92.712740949694407</v>
      </c>
      <c r="F16" s="47">
        <v>29200</v>
      </c>
      <c r="G16" s="46">
        <f t="shared" si="1"/>
        <v>32.091438619628534</v>
      </c>
      <c r="H16" s="48" t="s">
        <v>14</v>
      </c>
      <c r="I16" s="49" t="s">
        <v>14</v>
      </c>
      <c r="J16" s="48" t="s">
        <v>14</v>
      </c>
      <c r="K16" s="49" t="s">
        <v>14</v>
      </c>
      <c r="L16" s="48" t="s">
        <v>14</v>
      </c>
      <c r="M16" s="49" t="s">
        <v>14</v>
      </c>
      <c r="N16" s="48" t="s">
        <v>14</v>
      </c>
      <c r="O16" s="49" t="s">
        <v>14</v>
      </c>
      <c r="P16" s="48" t="s">
        <v>14</v>
      </c>
      <c r="Q16" s="49" t="s">
        <v>14</v>
      </c>
      <c r="R16" s="48" t="s">
        <v>14</v>
      </c>
      <c r="S16" s="49" t="s">
        <v>14</v>
      </c>
      <c r="T16" s="48" t="s">
        <v>14</v>
      </c>
      <c r="U16" s="49" t="s">
        <v>14</v>
      </c>
      <c r="V16" s="49" t="s">
        <v>14</v>
      </c>
      <c r="W16" s="49" t="s">
        <v>14</v>
      </c>
      <c r="X16" s="49" t="s">
        <v>14</v>
      </c>
      <c r="Y16" s="49" t="s">
        <v>14</v>
      </c>
      <c r="Z16" s="50" t="s">
        <v>14</v>
      </c>
    </row>
    <row r="17" spans="2:26" s="8" customFormat="1" ht="12" hidden="1" customHeight="1">
      <c r="B17" s="63">
        <v>1967</v>
      </c>
      <c r="C17" s="71" t="s">
        <v>22</v>
      </c>
      <c r="D17" s="67">
        <v>19060</v>
      </c>
      <c r="E17" s="46">
        <f t="shared" si="0"/>
        <v>96.653144016227174</v>
      </c>
      <c r="F17" s="47">
        <v>101000</v>
      </c>
      <c r="G17" s="46">
        <f t="shared" si="1"/>
        <v>345.89041095890411</v>
      </c>
      <c r="H17" s="48" t="s">
        <v>14</v>
      </c>
      <c r="I17" s="49" t="s">
        <v>14</v>
      </c>
      <c r="J17" s="48" t="s">
        <v>14</v>
      </c>
      <c r="K17" s="49" t="s">
        <v>14</v>
      </c>
      <c r="L17" s="48" t="s">
        <v>14</v>
      </c>
      <c r="M17" s="49" t="s">
        <v>14</v>
      </c>
      <c r="N17" s="48" t="s">
        <v>14</v>
      </c>
      <c r="O17" s="49" t="s">
        <v>14</v>
      </c>
      <c r="P17" s="48" t="s">
        <v>14</v>
      </c>
      <c r="Q17" s="49" t="s">
        <v>14</v>
      </c>
      <c r="R17" s="48" t="s">
        <v>14</v>
      </c>
      <c r="S17" s="49" t="s">
        <v>14</v>
      </c>
      <c r="T17" s="48" t="s">
        <v>14</v>
      </c>
      <c r="U17" s="49" t="s">
        <v>14</v>
      </c>
      <c r="V17" s="49" t="s">
        <v>14</v>
      </c>
      <c r="W17" s="49" t="s">
        <v>14</v>
      </c>
      <c r="X17" s="49" t="s">
        <v>14</v>
      </c>
      <c r="Y17" s="49" t="s">
        <v>14</v>
      </c>
      <c r="Z17" s="50" t="s">
        <v>14</v>
      </c>
    </row>
    <row r="18" spans="2:26" s="8" customFormat="1" ht="12" hidden="1" customHeight="1">
      <c r="B18" s="63">
        <v>1968</v>
      </c>
      <c r="C18" s="71" t="s">
        <v>23</v>
      </c>
      <c r="D18" s="67">
        <v>18360</v>
      </c>
      <c r="E18" s="46">
        <f>D18/D17*100</f>
        <v>96.327387198321091</v>
      </c>
      <c r="F18" s="47">
        <v>108800</v>
      </c>
      <c r="G18" s="46">
        <f>F18/F17*100</f>
        <v>107.72277227722773</v>
      </c>
      <c r="H18" s="48" t="s">
        <v>14</v>
      </c>
      <c r="I18" s="49" t="s">
        <v>14</v>
      </c>
      <c r="J18" s="48" t="s">
        <v>14</v>
      </c>
      <c r="K18" s="49" t="s">
        <v>14</v>
      </c>
      <c r="L18" s="48" t="s">
        <v>14</v>
      </c>
      <c r="M18" s="49" t="s">
        <v>14</v>
      </c>
      <c r="N18" s="48" t="s">
        <v>14</v>
      </c>
      <c r="O18" s="49" t="s">
        <v>14</v>
      </c>
      <c r="P18" s="48" t="s">
        <v>14</v>
      </c>
      <c r="Q18" s="49" t="s">
        <v>14</v>
      </c>
      <c r="R18" s="48" t="s">
        <v>14</v>
      </c>
      <c r="S18" s="49" t="s">
        <v>14</v>
      </c>
      <c r="T18" s="48" t="s">
        <v>14</v>
      </c>
      <c r="U18" s="49" t="s">
        <v>14</v>
      </c>
      <c r="V18" s="49" t="s">
        <v>14</v>
      </c>
      <c r="W18" s="49" t="s">
        <v>14</v>
      </c>
      <c r="X18" s="49" t="s">
        <v>14</v>
      </c>
      <c r="Y18" s="49" t="s">
        <v>14</v>
      </c>
      <c r="Z18" s="50" t="s">
        <v>14</v>
      </c>
    </row>
    <row r="19" spans="2:26" s="8" customFormat="1" ht="12" hidden="1" customHeight="1">
      <c r="B19" s="63">
        <v>1969</v>
      </c>
      <c r="C19" s="71" t="s">
        <v>24</v>
      </c>
      <c r="D19" s="67">
        <v>17190</v>
      </c>
      <c r="E19" s="46">
        <f t="shared" si="0"/>
        <v>93.627450980392155</v>
      </c>
      <c r="F19" s="47">
        <v>116430</v>
      </c>
      <c r="G19" s="46">
        <f t="shared" si="1"/>
        <v>107.01286764705881</v>
      </c>
      <c r="H19" s="47">
        <v>82870</v>
      </c>
      <c r="I19" s="46" t="s">
        <v>14</v>
      </c>
      <c r="J19" s="47">
        <v>76830</v>
      </c>
      <c r="K19" s="46" t="s">
        <v>14</v>
      </c>
      <c r="L19" s="47">
        <v>67970</v>
      </c>
      <c r="M19" s="46" t="s">
        <v>14</v>
      </c>
      <c r="N19" s="47">
        <v>8860</v>
      </c>
      <c r="O19" s="46" t="s">
        <v>14</v>
      </c>
      <c r="P19" s="47" t="s">
        <v>14</v>
      </c>
      <c r="Q19" s="46" t="s">
        <v>14</v>
      </c>
      <c r="R19" s="47">
        <v>33560</v>
      </c>
      <c r="S19" s="46" t="s">
        <v>14</v>
      </c>
      <c r="T19" s="47">
        <f>+R19</f>
        <v>33560</v>
      </c>
      <c r="U19" s="46" t="s">
        <v>14</v>
      </c>
      <c r="V19" s="46">
        <f t="shared" ref="V19:V61" si="2">J19/F19*100</f>
        <v>65.988147384694656</v>
      </c>
      <c r="W19" s="46">
        <f t="shared" ref="W19:W61" si="3">L19/J19*100</f>
        <v>88.468046336066635</v>
      </c>
      <c r="X19" s="46">
        <f t="shared" ref="X19:X61" si="4">R19/F19*100</f>
        <v>28.824186206304219</v>
      </c>
      <c r="Y19" s="46">
        <v>6.8</v>
      </c>
      <c r="Z19" s="56" t="s">
        <v>14</v>
      </c>
    </row>
    <row r="20" spans="2:26" s="8" customFormat="1" ht="12" hidden="1" customHeight="1">
      <c r="B20" s="63">
        <v>1970</v>
      </c>
      <c r="C20" s="71" t="s">
        <v>25</v>
      </c>
      <c r="D20" s="67">
        <v>15670</v>
      </c>
      <c r="E20" s="46">
        <f t="shared" si="0"/>
        <v>91.157649796393244</v>
      </c>
      <c r="F20" s="47">
        <v>119100</v>
      </c>
      <c r="G20" s="46">
        <f t="shared" si="1"/>
        <v>102.29322339603195</v>
      </c>
      <c r="H20" s="47">
        <v>86470</v>
      </c>
      <c r="I20" s="46">
        <f t="shared" si="1"/>
        <v>104.34415349342343</v>
      </c>
      <c r="J20" s="47">
        <v>79450</v>
      </c>
      <c r="K20" s="46">
        <f t="shared" si="1"/>
        <v>103.41012625276585</v>
      </c>
      <c r="L20" s="47">
        <v>69450</v>
      </c>
      <c r="M20" s="46">
        <f t="shared" si="1"/>
        <v>102.17743121965572</v>
      </c>
      <c r="N20" s="47">
        <v>10000</v>
      </c>
      <c r="O20" s="46">
        <f t="shared" si="1"/>
        <v>112.86681715575622</v>
      </c>
      <c r="P20" s="47" t="s">
        <v>14</v>
      </c>
      <c r="Q20" s="46" t="s">
        <v>14</v>
      </c>
      <c r="R20" s="47">
        <v>32600</v>
      </c>
      <c r="S20" s="46">
        <f t="shared" ref="Q20:U63" si="5">R20/R19*100</f>
        <v>97.13945172824792</v>
      </c>
      <c r="T20" s="47">
        <f>+R20</f>
        <v>32600</v>
      </c>
      <c r="U20" s="46">
        <f t="shared" si="5"/>
        <v>97.13945172824792</v>
      </c>
      <c r="V20" s="46">
        <f t="shared" si="2"/>
        <v>66.708648194794293</v>
      </c>
      <c r="W20" s="46">
        <f t="shared" si="3"/>
        <v>87.413467589679044</v>
      </c>
      <c r="X20" s="46">
        <f t="shared" si="4"/>
        <v>27.371956339210747</v>
      </c>
      <c r="Y20" s="46">
        <v>7.6</v>
      </c>
      <c r="Z20" s="56">
        <f t="shared" ref="Z20:Z63" si="6">Y20/Y19*100</f>
        <v>111.76470588235294</v>
      </c>
    </row>
    <row r="21" spans="2:26" s="5" customFormat="1" ht="12" hidden="1" customHeight="1">
      <c r="B21" s="60">
        <v>1971</v>
      </c>
      <c r="C21" s="70" t="s">
        <v>26</v>
      </c>
      <c r="D21" s="66">
        <v>14440</v>
      </c>
      <c r="E21" s="41">
        <f t="shared" si="0"/>
        <v>92.150606253988514</v>
      </c>
      <c r="F21" s="42">
        <v>117800</v>
      </c>
      <c r="G21" s="41">
        <f t="shared" si="1"/>
        <v>98.908480268681771</v>
      </c>
      <c r="H21" s="42">
        <v>86270</v>
      </c>
      <c r="I21" s="41">
        <f t="shared" si="1"/>
        <v>99.768705909564019</v>
      </c>
      <c r="J21" s="42">
        <v>79820</v>
      </c>
      <c r="K21" s="41">
        <f t="shared" si="1"/>
        <v>100.46570169918188</v>
      </c>
      <c r="L21" s="42">
        <v>69730</v>
      </c>
      <c r="M21" s="41">
        <f t="shared" si="1"/>
        <v>100.40316774658027</v>
      </c>
      <c r="N21" s="42">
        <v>10090</v>
      </c>
      <c r="O21" s="41">
        <f t="shared" si="1"/>
        <v>100.89999999999999</v>
      </c>
      <c r="P21" s="42">
        <v>6450</v>
      </c>
      <c r="Q21" s="41" t="s">
        <v>14</v>
      </c>
      <c r="R21" s="42">
        <v>31520</v>
      </c>
      <c r="S21" s="41">
        <f t="shared" si="5"/>
        <v>96.687116564417181</v>
      </c>
      <c r="T21" s="43">
        <f t="shared" ref="T21:T74" si="7">P21+R21</f>
        <v>37970</v>
      </c>
      <c r="U21" s="41">
        <f t="shared" si="5"/>
        <v>116.47239263803681</v>
      </c>
      <c r="V21" s="41">
        <f t="shared" si="2"/>
        <v>67.758913412563672</v>
      </c>
      <c r="W21" s="41">
        <f t="shared" si="3"/>
        <v>87.359057880230523</v>
      </c>
      <c r="X21" s="41">
        <f t="shared" si="4"/>
        <v>26.757215619694396</v>
      </c>
      <c r="Y21" s="41">
        <v>8.1999999999999993</v>
      </c>
      <c r="Z21" s="57">
        <f t="shared" si="6"/>
        <v>107.89473684210526</v>
      </c>
    </row>
    <row r="22" spans="2:26" s="5" customFormat="1" ht="12" hidden="1" customHeight="1">
      <c r="B22" s="63">
        <v>1972</v>
      </c>
      <c r="C22" s="71" t="s">
        <v>27</v>
      </c>
      <c r="D22" s="67">
        <v>12160</v>
      </c>
      <c r="E22" s="46">
        <f t="shared" si="0"/>
        <v>84.210526315789465</v>
      </c>
      <c r="F22" s="47">
        <v>111100</v>
      </c>
      <c r="G22" s="46">
        <f t="shared" si="1"/>
        <v>94.31239388794566</v>
      </c>
      <c r="H22" s="47">
        <v>81210</v>
      </c>
      <c r="I22" s="46">
        <f t="shared" si="1"/>
        <v>94.134693404427964</v>
      </c>
      <c r="J22" s="47">
        <v>76390</v>
      </c>
      <c r="K22" s="46">
        <f t="shared" si="1"/>
        <v>95.702831370583823</v>
      </c>
      <c r="L22" s="47">
        <v>65910</v>
      </c>
      <c r="M22" s="46">
        <f t="shared" si="1"/>
        <v>94.521726659974178</v>
      </c>
      <c r="N22" s="47">
        <v>10480</v>
      </c>
      <c r="O22" s="46">
        <f t="shared" si="1"/>
        <v>103.86521308225967</v>
      </c>
      <c r="P22" s="47">
        <v>4820</v>
      </c>
      <c r="Q22" s="46">
        <f t="shared" si="5"/>
        <v>74.728682170542641</v>
      </c>
      <c r="R22" s="47">
        <v>29910</v>
      </c>
      <c r="S22" s="46">
        <f t="shared" si="5"/>
        <v>94.892131979695421</v>
      </c>
      <c r="T22" s="48">
        <f t="shared" si="7"/>
        <v>34730</v>
      </c>
      <c r="U22" s="46">
        <f t="shared" si="5"/>
        <v>91.466947590202793</v>
      </c>
      <c r="V22" s="46">
        <f t="shared" si="2"/>
        <v>68.757875787578755</v>
      </c>
      <c r="W22" s="46">
        <f t="shared" si="3"/>
        <v>86.280926822882577</v>
      </c>
      <c r="X22" s="46">
        <f t="shared" si="4"/>
        <v>26.921692169216922</v>
      </c>
      <c r="Y22" s="46">
        <v>9.1</v>
      </c>
      <c r="Z22" s="56">
        <f t="shared" si="6"/>
        <v>110.97560975609757</v>
      </c>
    </row>
    <row r="23" spans="2:26" s="5" customFormat="1" ht="12" hidden="1" customHeight="1">
      <c r="B23" s="63">
        <v>1973</v>
      </c>
      <c r="C23" s="71" t="s">
        <v>28</v>
      </c>
      <c r="D23" s="67">
        <v>10510</v>
      </c>
      <c r="E23" s="46">
        <f t="shared" si="0"/>
        <v>86.430921052631575</v>
      </c>
      <c r="F23" s="47">
        <v>101700</v>
      </c>
      <c r="G23" s="46">
        <f t="shared" si="1"/>
        <v>91.539153915391537</v>
      </c>
      <c r="H23" s="47">
        <v>76450</v>
      </c>
      <c r="I23" s="46">
        <f t="shared" si="1"/>
        <v>94.13865287526167</v>
      </c>
      <c r="J23" s="47">
        <v>72170</v>
      </c>
      <c r="K23" s="46">
        <f t="shared" si="1"/>
        <v>94.475716716847757</v>
      </c>
      <c r="L23" s="47">
        <v>63000</v>
      </c>
      <c r="M23" s="46">
        <f t="shared" si="1"/>
        <v>95.584888484296769</v>
      </c>
      <c r="N23" s="47">
        <v>9170</v>
      </c>
      <c r="O23" s="46">
        <f t="shared" si="1"/>
        <v>87.5</v>
      </c>
      <c r="P23" s="47">
        <v>4280</v>
      </c>
      <c r="Q23" s="46">
        <f t="shared" si="5"/>
        <v>88.796680497925308</v>
      </c>
      <c r="R23" s="47">
        <v>25300</v>
      </c>
      <c r="S23" s="46">
        <f t="shared" si="5"/>
        <v>84.587094617184889</v>
      </c>
      <c r="T23" s="48">
        <f t="shared" si="7"/>
        <v>29580</v>
      </c>
      <c r="U23" s="46">
        <f t="shared" si="5"/>
        <v>85.171321623956231</v>
      </c>
      <c r="V23" s="46">
        <f t="shared" si="2"/>
        <v>70.963618485742373</v>
      </c>
      <c r="W23" s="46">
        <f t="shared" si="3"/>
        <v>87.293889427740055</v>
      </c>
      <c r="X23" s="46">
        <f t="shared" si="4"/>
        <v>24.877089478859389</v>
      </c>
      <c r="Y23" s="46">
        <v>9.6999999999999993</v>
      </c>
      <c r="Z23" s="56">
        <f t="shared" si="6"/>
        <v>106.5934065934066</v>
      </c>
    </row>
    <row r="24" spans="2:26" s="5" customFormat="1" ht="12" hidden="1" customHeight="1">
      <c r="B24" s="63">
        <v>1974</v>
      </c>
      <c r="C24" s="71" t="s">
        <v>29</v>
      </c>
      <c r="D24" s="67">
        <v>9310</v>
      </c>
      <c r="E24" s="46">
        <f t="shared" si="0"/>
        <v>88.582302568981916</v>
      </c>
      <c r="F24" s="47">
        <v>96810</v>
      </c>
      <c r="G24" s="46">
        <f t="shared" si="1"/>
        <v>95.191740412979357</v>
      </c>
      <c r="H24" s="47">
        <v>71560</v>
      </c>
      <c r="I24" s="46">
        <f t="shared" si="1"/>
        <v>93.603662524525831</v>
      </c>
      <c r="J24" s="47">
        <v>66900</v>
      </c>
      <c r="K24" s="46">
        <f t="shared" si="1"/>
        <v>92.697796868504923</v>
      </c>
      <c r="L24" s="47">
        <v>57620</v>
      </c>
      <c r="M24" s="46">
        <f t="shared" si="1"/>
        <v>91.460317460317469</v>
      </c>
      <c r="N24" s="47">
        <v>9290</v>
      </c>
      <c r="O24" s="46">
        <f t="shared" si="1"/>
        <v>101.30861504907307</v>
      </c>
      <c r="P24" s="47">
        <v>4660</v>
      </c>
      <c r="Q24" s="46">
        <f t="shared" si="5"/>
        <v>108.87850467289719</v>
      </c>
      <c r="R24" s="47">
        <v>25250</v>
      </c>
      <c r="S24" s="46">
        <f t="shared" si="5"/>
        <v>99.802371541501984</v>
      </c>
      <c r="T24" s="48">
        <f t="shared" si="7"/>
        <v>29910</v>
      </c>
      <c r="U24" s="46">
        <f t="shared" si="5"/>
        <v>101.1156186612576</v>
      </c>
      <c r="V24" s="46">
        <f t="shared" si="2"/>
        <v>69.10443136039666</v>
      </c>
      <c r="W24" s="46">
        <f t="shared" si="3"/>
        <v>86.128550074738413</v>
      </c>
      <c r="X24" s="46">
        <f t="shared" si="4"/>
        <v>26.082016320628032</v>
      </c>
      <c r="Y24" s="46">
        <v>10.4</v>
      </c>
      <c r="Z24" s="56">
        <f t="shared" si="6"/>
        <v>107.21649484536084</v>
      </c>
    </row>
    <row r="25" spans="2:26" s="5" customFormat="1" ht="12" hidden="1" customHeight="1">
      <c r="B25" s="64">
        <v>1975</v>
      </c>
      <c r="C25" s="72" t="s">
        <v>30</v>
      </c>
      <c r="D25" s="68">
        <v>8470</v>
      </c>
      <c r="E25" s="51">
        <f t="shared" si="0"/>
        <v>90.977443609022558</v>
      </c>
      <c r="F25" s="52">
        <v>95950</v>
      </c>
      <c r="G25" s="51">
        <f t="shared" si="1"/>
        <v>99.111662018386525</v>
      </c>
      <c r="H25" s="52">
        <v>71830</v>
      </c>
      <c r="I25" s="51">
        <f t="shared" si="1"/>
        <v>100.37730575740638</v>
      </c>
      <c r="J25" s="52">
        <v>66380</v>
      </c>
      <c r="K25" s="51">
        <f t="shared" si="1"/>
        <v>99.222720478325854</v>
      </c>
      <c r="L25" s="52">
        <v>57100</v>
      </c>
      <c r="M25" s="51">
        <f t="shared" si="1"/>
        <v>99.097535577924333</v>
      </c>
      <c r="N25" s="52">
        <v>9280</v>
      </c>
      <c r="O25" s="51">
        <f t="shared" si="1"/>
        <v>99.892357373519914</v>
      </c>
      <c r="P25" s="52">
        <v>5450</v>
      </c>
      <c r="Q25" s="51">
        <f t="shared" si="5"/>
        <v>116.95278969957081</v>
      </c>
      <c r="R25" s="52">
        <v>24120</v>
      </c>
      <c r="S25" s="51">
        <f t="shared" si="5"/>
        <v>95.524752475247524</v>
      </c>
      <c r="T25" s="53">
        <f t="shared" si="7"/>
        <v>29570</v>
      </c>
      <c r="U25" s="51">
        <f t="shared" si="5"/>
        <v>98.863256435974591</v>
      </c>
      <c r="V25" s="51">
        <f t="shared" si="2"/>
        <v>69.181865554976554</v>
      </c>
      <c r="W25" s="51">
        <f t="shared" si="3"/>
        <v>86.019885507683043</v>
      </c>
      <c r="X25" s="51">
        <f t="shared" si="4"/>
        <v>25.138092756644088</v>
      </c>
      <c r="Y25" s="51">
        <v>11.3</v>
      </c>
      <c r="Z25" s="58">
        <f t="shared" si="6"/>
        <v>108.65384615384616</v>
      </c>
    </row>
    <row r="26" spans="2:26" s="5" customFormat="1" ht="12" hidden="1" customHeight="1">
      <c r="B26" s="63">
        <v>1976</v>
      </c>
      <c r="C26" s="71" t="s">
        <v>31</v>
      </c>
      <c r="D26" s="67">
        <v>7950</v>
      </c>
      <c r="E26" s="46">
        <f t="shared" si="0"/>
        <v>93.860684769775688</v>
      </c>
      <c r="F26" s="47">
        <v>95200</v>
      </c>
      <c r="G26" s="46">
        <f t="shared" si="1"/>
        <v>99.218342886920269</v>
      </c>
      <c r="H26" s="47">
        <v>72800</v>
      </c>
      <c r="I26" s="46">
        <f t="shared" si="1"/>
        <v>101.35041069191146</v>
      </c>
      <c r="J26" s="47">
        <v>68300</v>
      </c>
      <c r="K26" s="46">
        <f t="shared" si="1"/>
        <v>102.89243748116903</v>
      </c>
      <c r="L26" s="47">
        <v>58200</v>
      </c>
      <c r="M26" s="46">
        <f t="shared" si="1"/>
        <v>101.92644483362523</v>
      </c>
      <c r="N26" s="47">
        <v>10100</v>
      </c>
      <c r="O26" s="46">
        <f t="shared" si="1"/>
        <v>108.83620689655173</v>
      </c>
      <c r="P26" s="47">
        <v>4500</v>
      </c>
      <c r="Q26" s="46">
        <f t="shared" si="5"/>
        <v>82.568807339449549</v>
      </c>
      <c r="R26" s="47">
        <v>22400</v>
      </c>
      <c r="S26" s="46">
        <f t="shared" si="5"/>
        <v>92.868988391376448</v>
      </c>
      <c r="T26" s="48">
        <f t="shared" si="7"/>
        <v>26900</v>
      </c>
      <c r="U26" s="46">
        <f t="shared" si="5"/>
        <v>90.970578288806223</v>
      </c>
      <c r="V26" s="46">
        <f t="shared" si="2"/>
        <v>71.743697478991592</v>
      </c>
      <c r="W26" s="46">
        <f t="shared" si="3"/>
        <v>85.212298682284043</v>
      </c>
      <c r="X26" s="46">
        <f t="shared" si="4"/>
        <v>23.52941176470588</v>
      </c>
      <c r="Y26" s="46">
        <v>12</v>
      </c>
      <c r="Z26" s="56">
        <f t="shared" si="6"/>
        <v>106.19469026548671</v>
      </c>
    </row>
    <row r="27" spans="2:26" s="5" customFormat="1" ht="12" hidden="1" customHeight="1">
      <c r="B27" s="63">
        <v>1977</v>
      </c>
      <c r="C27" s="71" t="s">
        <v>32</v>
      </c>
      <c r="D27" s="67">
        <v>7420</v>
      </c>
      <c r="E27" s="46">
        <f t="shared" si="0"/>
        <v>93.333333333333329</v>
      </c>
      <c r="F27" s="47">
        <v>95500</v>
      </c>
      <c r="G27" s="46">
        <f t="shared" si="1"/>
        <v>100.31512605042016</v>
      </c>
      <c r="H27" s="47">
        <v>72800</v>
      </c>
      <c r="I27" s="46">
        <f t="shared" si="1"/>
        <v>100</v>
      </c>
      <c r="J27" s="47">
        <v>68500</v>
      </c>
      <c r="K27" s="46">
        <f t="shared" si="1"/>
        <v>100.29282576866765</v>
      </c>
      <c r="L27" s="47">
        <v>57900</v>
      </c>
      <c r="M27" s="46">
        <f t="shared" si="1"/>
        <v>99.484536082474222</v>
      </c>
      <c r="N27" s="47">
        <v>10600</v>
      </c>
      <c r="O27" s="46">
        <f t="shared" si="1"/>
        <v>104.95049504950495</v>
      </c>
      <c r="P27" s="47">
        <v>4310</v>
      </c>
      <c r="Q27" s="46">
        <f t="shared" si="5"/>
        <v>95.777777777777771</v>
      </c>
      <c r="R27" s="47">
        <v>22700</v>
      </c>
      <c r="S27" s="46">
        <f t="shared" si="5"/>
        <v>101.33928571428572</v>
      </c>
      <c r="T27" s="48">
        <f t="shared" si="7"/>
        <v>27010</v>
      </c>
      <c r="U27" s="46">
        <f t="shared" si="5"/>
        <v>100.40892193308551</v>
      </c>
      <c r="V27" s="46">
        <f t="shared" si="2"/>
        <v>71.727748691099478</v>
      </c>
      <c r="W27" s="46">
        <f t="shared" si="3"/>
        <v>84.525547445255484</v>
      </c>
      <c r="X27" s="46">
        <f t="shared" si="4"/>
        <v>23.769633507853403</v>
      </c>
      <c r="Y27" s="46">
        <v>12.9</v>
      </c>
      <c r="Z27" s="56">
        <f t="shared" si="6"/>
        <v>107.5</v>
      </c>
    </row>
    <row r="28" spans="2:26" s="5" customFormat="1" ht="12" hidden="1" customHeight="1">
      <c r="B28" s="63">
        <v>1978</v>
      </c>
      <c r="C28" s="71" t="s">
        <v>33</v>
      </c>
      <c r="D28" s="67">
        <v>7240</v>
      </c>
      <c r="E28" s="46">
        <f t="shared" si="0"/>
        <v>97.574123989218336</v>
      </c>
      <c r="F28" s="47">
        <v>99100</v>
      </c>
      <c r="G28" s="46">
        <f t="shared" si="1"/>
        <v>103.7696335078534</v>
      </c>
      <c r="H28" s="47">
        <v>75500</v>
      </c>
      <c r="I28" s="46">
        <f t="shared" si="1"/>
        <v>103.70879120879121</v>
      </c>
      <c r="J28" s="47">
        <v>70800</v>
      </c>
      <c r="K28" s="46">
        <f t="shared" si="1"/>
        <v>103.35766423357664</v>
      </c>
      <c r="L28" s="47">
        <v>60400</v>
      </c>
      <c r="M28" s="46">
        <f t="shared" si="1"/>
        <v>104.31778929188256</v>
      </c>
      <c r="N28" s="47">
        <v>10500</v>
      </c>
      <c r="O28" s="46">
        <f t="shared" si="1"/>
        <v>99.056603773584911</v>
      </c>
      <c r="P28" s="47">
        <v>4640</v>
      </c>
      <c r="Q28" s="46">
        <f t="shared" si="5"/>
        <v>107.65661252900232</v>
      </c>
      <c r="R28" s="47">
        <v>23600</v>
      </c>
      <c r="S28" s="46">
        <f t="shared" si="5"/>
        <v>103.9647577092511</v>
      </c>
      <c r="T28" s="48">
        <f t="shared" si="7"/>
        <v>28240</v>
      </c>
      <c r="U28" s="46">
        <f t="shared" si="5"/>
        <v>104.55386893743056</v>
      </c>
      <c r="V28" s="46">
        <f t="shared" si="2"/>
        <v>71.442986881937429</v>
      </c>
      <c r="W28" s="46">
        <f t="shared" si="3"/>
        <v>85.310734463276845</v>
      </c>
      <c r="X28" s="46">
        <f t="shared" si="4"/>
        <v>23.81432896064581</v>
      </c>
      <c r="Y28" s="46">
        <v>13.7</v>
      </c>
      <c r="Z28" s="56">
        <f t="shared" si="6"/>
        <v>106.20155038759688</v>
      </c>
    </row>
    <row r="29" spans="2:26" s="5" customFormat="1" ht="12" hidden="1" customHeight="1">
      <c r="B29" s="63">
        <v>1979</v>
      </c>
      <c r="C29" s="71" t="s">
        <v>34</v>
      </c>
      <c r="D29" s="67">
        <v>6920</v>
      </c>
      <c r="E29" s="46">
        <f t="shared" si="0"/>
        <v>95.58011049723757</v>
      </c>
      <c r="F29" s="47">
        <v>101100</v>
      </c>
      <c r="G29" s="46">
        <f t="shared" si="1"/>
        <v>102.01816347124118</v>
      </c>
      <c r="H29" s="47">
        <v>77400</v>
      </c>
      <c r="I29" s="46">
        <f t="shared" si="1"/>
        <v>102.51655629139074</v>
      </c>
      <c r="J29" s="47">
        <v>72100</v>
      </c>
      <c r="K29" s="46">
        <f t="shared" si="1"/>
        <v>101.83615819209039</v>
      </c>
      <c r="L29" s="47">
        <v>61700</v>
      </c>
      <c r="M29" s="46">
        <f t="shared" si="1"/>
        <v>102.15231788079471</v>
      </c>
      <c r="N29" s="47">
        <v>10500</v>
      </c>
      <c r="O29" s="46">
        <f t="shared" si="1"/>
        <v>100</v>
      </c>
      <c r="P29" s="47">
        <v>5310</v>
      </c>
      <c r="Q29" s="46">
        <f t="shared" si="5"/>
        <v>114.43965517241379</v>
      </c>
      <c r="R29" s="47">
        <v>23700</v>
      </c>
      <c r="S29" s="46">
        <f t="shared" si="5"/>
        <v>100.42372881355932</v>
      </c>
      <c r="T29" s="48">
        <f t="shared" si="7"/>
        <v>29010</v>
      </c>
      <c r="U29" s="46">
        <f t="shared" si="5"/>
        <v>102.72662889518413</v>
      </c>
      <c r="V29" s="46">
        <f t="shared" si="2"/>
        <v>71.315529179030662</v>
      </c>
      <c r="W29" s="46">
        <f t="shared" si="3"/>
        <v>85.575589459084597</v>
      </c>
      <c r="X29" s="46">
        <f t="shared" si="4"/>
        <v>23.442136498516319</v>
      </c>
      <c r="Y29" s="46">
        <v>14.6</v>
      </c>
      <c r="Z29" s="56">
        <f t="shared" si="6"/>
        <v>106.56934306569343</v>
      </c>
    </row>
    <row r="30" spans="2:26" s="5" customFormat="1" ht="12" hidden="1" customHeight="1">
      <c r="B30" s="63">
        <v>1980</v>
      </c>
      <c r="C30" s="71" t="s">
        <v>35</v>
      </c>
      <c r="D30" s="67">
        <v>6630</v>
      </c>
      <c r="E30" s="46">
        <f t="shared" si="0"/>
        <v>95.809248554913296</v>
      </c>
      <c r="F30" s="47">
        <v>98840</v>
      </c>
      <c r="G30" s="46">
        <f t="shared" si="1"/>
        <v>97.764589515331352</v>
      </c>
      <c r="H30" s="47" t="s">
        <v>14</v>
      </c>
      <c r="I30" s="46" t="s">
        <v>14</v>
      </c>
      <c r="J30" s="47" t="s">
        <v>14</v>
      </c>
      <c r="K30" s="46" t="s">
        <v>14</v>
      </c>
      <c r="L30" s="47" t="s">
        <v>14</v>
      </c>
      <c r="M30" s="46" t="s">
        <v>14</v>
      </c>
      <c r="N30" s="47" t="s">
        <v>14</v>
      </c>
      <c r="O30" s="46" t="s">
        <v>14</v>
      </c>
      <c r="P30" s="47" t="s">
        <v>14</v>
      </c>
      <c r="Q30" s="46" t="s">
        <v>14</v>
      </c>
      <c r="R30" s="47" t="s">
        <v>14</v>
      </c>
      <c r="S30" s="46" t="s">
        <v>14</v>
      </c>
      <c r="T30" s="47" t="s">
        <v>14</v>
      </c>
      <c r="U30" s="46" t="s">
        <v>14</v>
      </c>
      <c r="V30" s="46" t="s">
        <v>14</v>
      </c>
      <c r="W30" s="46" t="s">
        <v>14</v>
      </c>
      <c r="X30" s="46" t="s">
        <v>14</v>
      </c>
      <c r="Y30" s="46">
        <v>14.9</v>
      </c>
      <c r="Z30" s="56">
        <f t="shared" si="6"/>
        <v>102.05479452054796</v>
      </c>
    </row>
    <row r="31" spans="2:26" s="5" customFormat="1" ht="12" hidden="1" customHeight="1">
      <c r="B31" s="60">
        <v>1981</v>
      </c>
      <c r="C31" s="70" t="s">
        <v>36</v>
      </c>
      <c r="D31" s="66">
        <v>5710</v>
      </c>
      <c r="E31" s="41">
        <f t="shared" si="0"/>
        <v>86.123680241327307</v>
      </c>
      <c r="F31" s="42">
        <v>97700</v>
      </c>
      <c r="G31" s="41">
        <f t="shared" si="1"/>
        <v>98.846620801295032</v>
      </c>
      <c r="H31" s="42">
        <v>74700</v>
      </c>
      <c r="I31" s="41" t="s">
        <v>14</v>
      </c>
      <c r="J31" s="42">
        <v>69400</v>
      </c>
      <c r="K31" s="41" t="s">
        <v>14</v>
      </c>
      <c r="L31" s="42">
        <v>59500</v>
      </c>
      <c r="M31" s="41" t="s">
        <v>14</v>
      </c>
      <c r="N31" s="42">
        <v>9960</v>
      </c>
      <c r="O31" s="41" t="s">
        <v>14</v>
      </c>
      <c r="P31" s="42">
        <v>5280</v>
      </c>
      <c r="Q31" s="41" t="s">
        <v>14</v>
      </c>
      <c r="R31" s="42">
        <v>23000</v>
      </c>
      <c r="S31" s="41" t="s">
        <v>14</v>
      </c>
      <c r="T31" s="43">
        <f t="shared" si="7"/>
        <v>28280</v>
      </c>
      <c r="U31" s="41" t="s">
        <v>14</v>
      </c>
      <c r="V31" s="41">
        <f t="shared" si="2"/>
        <v>71.033776867963155</v>
      </c>
      <c r="W31" s="41">
        <f t="shared" si="3"/>
        <v>85.734870317002887</v>
      </c>
      <c r="X31" s="41">
        <f t="shared" si="4"/>
        <v>23.541453428863868</v>
      </c>
      <c r="Y31" s="41">
        <v>17.100000000000001</v>
      </c>
      <c r="Z31" s="57">
        <f t="shared" si="6"/>
        <v>114.76510067114094</v>
      </c>
    </row>
    <row r="32" spans="2:26" s="5" customFormat="1" ht="12" hidden="1" customHeight="1">
      <c r="B32" s="63">
        <v>1982</v>
      </c>
      <c r="C32" s="71" t="s">
        <v>37</v>
      </c>
      <c r="D32" s="67">
        <v>5250</v>
      </c>
      <c r="E32" s="46">
        <f t="shared" si="0"/>
        <v>91.943957968476354</v>
      </c>
      <c r="F32" s="47">
        <v>96100</v>
      </c>
      <c r="G32" s="46">
        <f t="shared" si="1"/>
        <v>98.36233367451382</v>
      </c>
      <c r="H32" s="47">
        <v>73900</v>
      </c>
      <c r="I32" s="46">
        <f t="shared" si="1"/>
        <v>98.929049531459171</v>
      </c>
      <c r="J32" s="47">
        <v>68900</v>
      </c>
      <c r="K32" s="46">
        <f t="shared" si="1"/>
        <v>99.279538904899141</v>
      </c>
      <c r="L32" s="47">
        <v>58800</v>
      </c>
      <c r="M32" s="46">
        <f t="shared" si="1"/>
        <v>98.82352941176471</v>
      </c>
      <c r="N32" s="47">
        <v>10100</v>
      </c>
      <c r="O32" s="46">
        <f t="shared" si="1"/>
        <v>101.40562248995984</v>
      </c>
      <c r="P32" s="47">
        <v>4930</v>
      </c>
      <c r="Q32" s="46">
        <f t="shared" si="5"/>
        <v>93.371212121212125</v>
      </c>
      <c r="R32" s="47">
        <v>22200</v>
      </c>
      <c r="S32" s="46">
        <f t="shared" si="5"/>
        <v>96.521739130434781</v>
      </c>
      <c r="T32" s="48">
        <f t="shared" si="7"/>
        <v>27130</v>
      </c>
      <c r="U32" s="46">
        <f t="shared" si="5"/>
        <v>95.93352192362093</v>
      </c>
      <c r="V32" s="46">
        <f t="shared" si="2"/>
        <v>71.696149843912593</v>
      </c>
      <c r="W32" s="46">
        <f t="shared" si="3"/>
        <v>85.341074020319311</v>
      </c>
      <c r="X32" s="46">
        <f t="shared" si="4"/>
        <v>23.100936524453694</v>
      </c>
      <c r="Y32" s="46">
        <v>18.3</v>
      </c>
      <c r="Z32" s="56">
        <f t="shared" si="6"/>
        <v>107.01754385964912</v>
      </c>
    </row>
    <row r="33" spans="2:26" s="5" customFormat="1" ht="12" hidden="1" customHeight="1">
      <c r="B33" s="63">
        <v>1983</v>
      </c>
      <c r="C33" s="71" t="s">
        <v>38</v>
      </c>
      <c r="D33" s="67">
        <v>4880</v>
      </c>
      <c r="E33" s="46">
        <f t="shared" si="0"/>
        <v>92.952380952380949</v>
      </c>
      <c r="F33" s="47">
        <v>95700</v>
      </c>
      <c r="G33" s="46">
        <f t="shared" si="1"/>
        <v>99.583766909469304</v>
      </c>
      <c r="H33" s="47">
        <v>73900</v>
      </c>
      <c r="I33" s="46">
        <f t="shared" si="1"/>
        <v>100</v>
      </c>
      <c r="J33" s="47">
        <v>69100</v>
      </c>
      <c r="K33" s="46">
        <f t="shared" si="1"/>
        <v>100.29027576197387</v>
      </c>
      <c r="L33" s="47">
        <v>59000</v>
      </c>
      <c r="M33" s="46">
        <f t="shared" si="1"/>
        <v>100.34013605442176</v>
      </c>
      <c r="N33" s="47">
        <v>10000</v>
      </c>
      <c r="O33" s="46">
        <f t="shared" si="1"/>
        <v>99.009900990099013</v>
      </c>
      <c r="P33" s="47">
        <v>4860</v>
      </c>
      <c r="Q33" s="46">
        <f t="shared" si="5"/>
        <v>98.580121703853948</v>
      </c>
      <c r="R33" s="47">
        <v>21800</v>
      </c>
      <c r="S33" s="46">
        <f t="shared" si="5"/>
        <v>98.198198198198199</v>
      </c>
      <c r="T33" s="48">
        <f t="shared" si="7"/>
        <v>26660</v>
      </c>
      <c r="U33" s="46">
        <f t="shared" si="5"/>
        <v>98.267600442314787</v>
      </c>
      <c r="V33" s="46">
        <f t="shared" si="2"/>
        <v>72.204806687565309</v>
      </c>
      <c r="W33" s="46">
        <f t="shared" si="3"/>
        <v>85.383502170767002</v>
      </c>
      <c r="X33" s="46">
        <f t="shared" si="4"/>
        <v>22.779519331243471</v>
      </c>
      <c r="Y33" s="46">
        <v>19.600000000000001</v>
      </c>
      <c r="Z33" s="56">
        <f t="shared" si="6"/>
        <v>107.10382513661203</v>
      </c>
    </row>
    <row r="34" spans="2:26" s="5" customFormat="1" ht="12" hidden="1" customHeight="1">
      <c r="B34" s="63">
        <v>1984</v>
      </c>
      <c r="C34" s="71" t="s">
        <v>39</v>
      </c>
      <c r="D34" s="67">
        <v>4630</v>
      </c>
      <c r="E34" s="46">
        <f t="shared" si="0"/>
        <v>94.877049180327873</v>
      </c>
      <c r="F34" s="47">
        <v>94700</v>
      </c>
      <c r="G34" s="46">
        <f t="shared" si="1"/>
        <v>98.955067920585165</v>
      </c>
      <c r="H34" s="47">
        <v>73500</v>
      </c>
      <c r="I34" s="46">
        <f t="shared" si="1"/>
        <v>99.458728010825439</v>
      </c>
      <c r="J34" s="47">
        <v>68000</v>
      </c>
      <c r="K34" s="46">
        <f t="shared" si="1"/>
        <v>98.408104196816197</v>
      </c>
      <c r="L34" s="47">
        <v>58600</v>
      </c>
      <c r="M34" s="46">
        <f t="shared" si="1"/>
        <v>99.322033898305079</v>
      </c>
      <c r="N34" s="47">
        <v>9430</v>
      </c>
      <c r="O34" s="46">
        <f t="shared" si="1"/>
        <v>94.3</v>
      </c>
      <c r="P34" s="47">
        <v>5430</v>
      </c>
      <c r="Q34" s="46">
        <f t="shared" si="5"/>
        <v>111.72839506172841</v>
      </c>
      <c r="R34" s="47">
        <v>21200</v>
      </c>
      <c r="S34" s="46">
        <f t="shared" si="5"/>
        <v>97.247706422018354</v>
      </c>
      <c r="T34" s="48">
        <f t="shared" si="7"/>
        <v>26630</v>
      </c>
      <c r="U34" s="46">
        <f t="shared" si="5"/>
        <v>99.887471867966994</v>
      </c>
      <c r="V34" s="46">
        <f t="shared" si="2"/>
        <v>71.805702217529046</v>
      </c>
      <c r="W34" s="46">
        <f t="shared" si="3"/>
        <v>86.176470588235304</v>
      </c>
      <c r="X34" s="46">
        <f t="shared" si="4"/>
        <v>22.38648363252376</v>
      </c>
      <c r="Y34" s="46">
        <v>20.5</v>
      </c>
      <c r="Z34" s="56">
        <f t="shared" si="6"/>
        <v>104.59183673469387</v>
      </c>
    </row>
    <row r="35" spans="2:26" s="5" customFormat="1" ht="12" hidden="1" customHeight="1">
      <c r="B35" s="64">
        <v>1985</v>
      </c>
      <c r="C35" s="72" t="s">
        <v>40</v>
      </c>
      <c r="D35" s="68">
        <v>4400</v>
      </c>
      <c r="E35" s="51">
        <f t="shared" si="0"/>
        <v>95.032397408207345</v>
      </c>
      <c r="F35" s="52">
        <v>93200</v>
      </c>
      <c r="G35" s="51">
        <f t="shared" si="1"/>
        <v>98.416050686378028</v>
      </c>
      <c r="H35" s="52">
        <v>72700</v>
      </c>
      <c r="I35" s="51">
        <f t="shared" si="1"/>
        <v>98.911564625850346</v>
      </c>
      <c r="J35" s="52">
        <v>67700</v>
      </c>
      <c r="K35" s="51">
        <f t="shared" si="1"/>
        <v>99.558823529411768</v>
      </c>
      <c r="L35" s="52">
        <v>58600</v>
      </c>
      <c r="M35" s="51">
        <f t="shared" si="1"/>
        <v>100</v>
      </c>
      <c r="N35" s="52">
        <v>9100</v>
      </c>
      <c r="O35" s="51">
        <f t="shared" si="1"/>
        <v>96.500530222693527</v>
      </c>
      <c r="P35" s="52">
        <v>4960</v>
      </c>
      <c r="Q35" s="51">
        <f t="shared" si="5"/>
        <v>91.344383057090241</v>
      </c>
      <c r="R35" s="52">
        <v>20600</v>
      </c>
      <c r="S35" s="51">
        <f t="shared" si="5"/>
        <v>97.169811320754718</v>
      </c>
      <c r="T35" s="53">
        <f t="shared" si="7"/>
        <v>25560</v>
      </c>
      <c r="U35" s="51">
        <f t="shared" si="5"/>
        <v>95.981975215921892</v>
      </c>
      <c r="V35" s="51">
        <f t="shared" si="2"/>
        <v>72.639484978540764</v>
      </c>
      <c r="W35" s="51">
        <f t="shared" si="3"/>
        <v>86.55834564254063</v>
      </c>
      <c r="X35" s="51">
        <f t="shared" si="4"/>
        <v>22.103004291845494</v>
      </c>
      <c r="Y35" s="51">
        <v>21.2</v>
      </c>
      <c r="Z35" s="58">
        <f t="shared" si="6"/>
        <v>103.41463414634147</v>
      </c>
    </row>
    <row r="36" spans="2:26" s="5" customFormat="1" ht="12" hidden="1" customHeight="1">
      <c r="B36" s="63">
        <v>1986</v>
      </c>
      <c r="C36" s="71" t="s">
        <v>41</v>
      </c>
      <c r="D36" s="67">
        <v>4280</v>
      </c>
      <c r="E36" s="46">
        <f t="shared" si="0"/>
        <v>97.27272727272728</v>
      </c>
      <c r="F36" s="47">
        <v>90500</v>
      </c>
      <c r="G36" s="46">
        <f t="shared" si="1"/>
        <v>97.103004291845494</v>
      </c>
      <c r="H36" s="47">
        <v>71100</v>
      </c>
      <c r="I36" s="46">
        <f t="shared" si="1"/>
        <v>97.799174690508934</v>
      </c>
      <c r="J36" s="47">
        <v>65800</v>
      </c>
      <c r="K36" s="46">
        <f t="shared" si="1"/>
        <v>97.193500738552444</v>
      </c>
      <c r="L36" s="47">
        <v>57200</v>
      </c>
      <c r="M36" s="46">
        <f t="shared" si="1"/>
        <v>97.610921501706486</v>
      </c>
      <c r="N36" s="47">
        <v>8580</v>
      </c>
      <c r="O36" s="46">
        <f t="shared" si="1"/>
        <v>94.285714285714278</v>
      </c>
      <c r="P36" s="47">
        <v>5300</v>
      </c>
      <c r="Q36" s="46">
        <f t="shared" si="5"/>
        <v>106.85483870967742</v>
      </c>
      <c r="R36" s="47">
        <v>19400</v>
      </c>
      <c r="S36" s="46">
        <f t="shared" si="5"/>
        <v>94.174757281553397</v>
      </c>
      <c r="T36" s="48">
        <f t="shared" si="7"/>
        <v>24700</v>
      </c>
      <c r="U36" s="46">
        <f t="shared" si="5"/>
        <v>96.635367762128325</v>
      </c>
      <c r="V36" s="46">
        <f t="shared" si="2"/>
        <v>72.707182320441987</v>
      </c>
      <c r="W36" s="46">
        <f t="shared" si="3"/>
        <v>86.930091185410333</v>
      </c>
      <c r="X36" s="46">
        <f t="shared" si="4"/>
        <v>21.436464088397791</v>
      </c>
      <c r="Y36" s="46">
        <v>21.2</v>
      </c>
      <c r="Z36" s="56">
        <f t="shared" si="6"/>
        <v>100</v>
      </c>
    </row>
    <row r="37" spans="2:26" s="5" customFormat="1" ht="12" hidden="1" customHeight="1">
      <c r="B37" s="63">
        <v>1987</v>
      </c>
      <c r="C37" s="71" t="s">
        <v>42</v>
      </c>
      <c r="D37" s="67">
        <v>3990</v>
      </c>
      <c r="E37" s="46">
        <f t="shared" si="0"/>
        <v>93.224299065420553</v>
      </c>
      <c r="F37" s="47">
        <v>85600</v>
      </c>
      <c r="G37" s="46">
        <f t="shared" si="1"/>
        <v>94.585635359116026</v>
      </c>
      <c r="H37" s="47">
        <v>67600</v>
      </c>
      <c r="I37" s="46">
        <f t="shared" si="1"/>
        <v>95.077355836849506</v>
      </c>
      <c r="J37" s="47">
        <v>62800</v>
      </c>
      <c r="K37" s="46">
        <f t="shared" si="1"/>
        <v>95.440729483282666</v>
      </c>
      <c r="L37" s="47">
        <v>53100</v>
      </c>
      <c r="M37" s="46">
        <f t="shared" si="1"/>
        <v>92.832167832167841</v>
      </c>
      <c r="N37" s="47">
        <v>9690</v>
      </c>
      <c r="O37" s="46">
        <f t="shared" si="1"/>
        <v>112.93706293706293</v>
      </c>
      <c r="P37" s="47">
        <v>4780</v>
      </c>
      <c r="Q37" s="46">
        <f t="shared" si="5"/>
        <v>90.188679245283026</v>
      </c>
      <c r="R37" s="47">
        <v>18000</v>
      </c>
      <c r="S37" s="46">
        <f t="shared" si="5"/>
        <v>92.783505154639172</v>
      </c>
      <c r="T37" s="48">
        <f t="shared" si="7"/>
        <v>22780</v>
      </c>
      <c r="U37" s="46">
        <f t="shared" si="5"/>
        <v>92.226720647773277</v>
      </c>
      <c r="V37" s="46">
        <f t="shared" si="2"/>
        <v>73.36448598130842</v>
      </c>
      <c r="W37" s="46">
        <f t="shared" si="3"/>
        <v>84.554140127388536</v>
      </c>
      <c r="X37" s="46">
        <f t="shared" si="4"/>
        <v>21.028037383177569</v>
      </c>
      <c r="Y37" s="46">
        <v>21.5</v>
      </c>
      <c r="Z37" s="56">
        <f t="shared" si="6"/>
        <v>101.41509433962264</v>
      </c>
    </row>
    <row r="38" spans="2:26" s="5" customFormat="1" ht="12" hidden="1" customHeight="1">
      <c r="B38" s="63">
        <v>1988</v>
      </c>
      <c r="C38" s="71" t="s">
        <v>43</v>
      </c>
      <c r="D38" s="67">
        <v>3780</v>
      </c>
      <c r="E38" s="46">
        <f t="shared" si="0"/>
        <v>94.73684210526315</v>
      </c>
      <c r="F38" s="47">
        <v>84600</v>
      </c>
      <c r="G38" s="46">
        <f t="shared" si="1"/>
        <v>98.831775700934571</v>
      </c>
      <c r="H38" s="47">
        <v>65200</v>
      </c>
      <c r="I38" s="46">
        <f t="shared" si="1"/>
        <v>96.449704142011839</v>
      </c>
      <c r="J38" s="47">
        <v>60900</v>
      </c>
      <c r="K38" s="46">
        <f t="shared" si="1"/>
        <v>96.974522292993626</v>
      </c>
      <c r="L38" s="47">
        <v>52600</v>
      </c>
      <c r="M38" s="46">
        <f t="shared" si="1"/>
        <v>99.058380414312623</v>
      </c>
      <c r="N38" s="47">
        <v>8270</v>
      </c>
      <c r="O38" s="46">
        <f t="shared" si="1"/>
        <v>85.345717234262125</v>
      </c>
      <c r="P38" s="47">
        <v>4350</v>
      </c>
      <c r="Q38" s="46">
        <f t="shared" si="5"/>
        <v>91.004184100418399</v>
      </c>
      <c r="R38" s="47">
        <v>19300</v>
      </c>
      <c r="S38" s="46">
        <f t="shared" si="5"/>
        <v>107.22222222222221</v>
      </c>
      <c r="T38" s="48">
        <f t="shared" si="7"/>
        <v>23650</v>
      </c>
      <c r="U38" s="46">
        <f t="shared" si="5"/>
        <v>103.81913959613695</v>
      </c>
      <c r="V38" s="46">
        <f t="shared" si="2"/>
        <v>71.98581560283688</v>
      </c>
      <c r="W38" s="46">
        <f t="shared" si="3"/>
        <v>86.371100164203625</v>
      </c>
      <c r="X38" s="46">
        <f t="shared" si="4"/>
        <v>22.813238770685579</v>
      </c>
      <c r="Y38" s="46">
        <v>22.4</v>
      </c>
      <c r="Z38" s="56">
        <f t="shared" si="6"/>
        <v>104.18604651162791</v>
      </c>
    </row>
    <row r="39" spans="2:26" s="5" customFormat="1" ht="12" customHeight="1">
      <c r="B39" s="63">
        <v>1989</v>
      </c>
      <c r="C39" s="73" t="s">
        <v>44</v>
      </c>
      <c r="D39" s="67">
        <v>3540</v>
      </c>
      <c r="E39" s="46">
        <f t="shared" si="0"/>
        <v>93.650793650793645</v>
      </c>
      <c r="F39" s="47">
        <v>84100</v>
      </c>
      <c r="G39" s="46">
        <f t="shared" si="1"/>
        <v>99.408983451536642</v>
      </c>
      <c r="H39" s="47">
        <v>64500</v>
      </c>
      <c r="I39" s="46">
        <f t="shared" si="1"/>
        <v>98.926380368098151</v>
      </c>
      <c r="J39" s="47">
        <v>60300</v>
      </c>
      <c r="K39" s="46">
        <f t="shared" si="1"/>
        <v>99.01477832512316</v>
      </c>
      <c r="L39" s="47">
        <v>52000</v>
      </c>
      <c r="M39" s="46">
        <f t="shared" si="1"/>
        <v>98.859315589353614</v>
      </c>
      <c r="N39" s="47">
        <v>8210</v>
      </c>
      <c r="O39" s="46">
        <f t="shared" si="1"/>
        <v>99.274486094316799</v>
      </c>
      <c r="P39" s="47">
        <v>4270</v>
      </c>
      <c r="Q39" s="46">
        <f t="shared" si="5"/>
        <v>98.160919540229884</v>
      </c>
      <c r="R39" s="47">
        <v>19600</v>
      </c>
      <c r="S39" s="46">
        <f t="shared" si="5"/>
        <v>101.55440414507773</v>
      </c>
      <c r="T39" s="48">
        <f t="shared" si="7"/>
        <v>23870</v>
      </c>
      <c r="U39" s="46">
        <f t="shared" si="5"/>
        <v>100.93023255813954</v>
      </c>
      <c r="V39" s="46">
        <f t="shared" si="2"/>
        <v>71.700356718192623</v>
      </c>
      <c r="W39" s="46">
        <f t="shared" si="3"/>
        <v>86.235489220563849</v>
      </c>
      <c r="X39" s="46">
        <f t="shared" si="4"/>
        <v>23.305588585017837</v>
      </c>
      <c r="Y39" s="46">
        <v>23.8</v>
      </c>
      <c r="Z39" s="56">
        <f t="shared" si="6"/>
        <v>106.25</v>
      </c>
    </row>
    <row r="40" spans="2:26" s="5" customFormat="1" ht="12" customHeight="1">
      <c r="B40" s="63">
        <v>1990</v>
      </c>
      <c r="C40" s="71" t="s">
        <v>45</v>
      </c>
      <c r="D40" s="67">
        <v>3360</v>
      </c>
      <c r="E40" s="46">
        <f t="shared" si="0"/>
        <v>94.915254237288138</v>
      </c>
      <c r="F40" s="47">
        <v>82200</v>
      </c>
      <c r="G40" s="46">
        <f t="shared" si="1"/>
        <v>97.740784780023787</v>
      </c>
      <c r="H40" s="47" t="s">
        <v>14</v>
      </c>
      <c r="I40" s="46" t="s">
        <v>14</v>
      </c>
      <c r="J40" s="47">
        <v>59200</v>
      </c>
      <c r="K40" s="46">
        <f t="shared" si="1"/>
        <v>98.175787728026535</v>
      </c>
      <c r="L40" s="47">
        <v>51000</v>
      </c>
      <c r="M40" s="46">
        <f t="shared" si="1"/>
        <v>98.076923076923066</v>
      </c>
      <c r="N40" s="47">
        <v>8250</v>
      </c>
      <c r="O40" s="46">
        <f t="shared" si="1"/>
        <v>100.48721071863579</v>
      </c>
      <c r="P40" s="48">
        <v>23000</v>
      </c>
      <c r="Q40" s="46" t="s">
        <v>14</v>
      </c>
      <c r="R40" s="47" t="s">
        <v>14</v>
      </c>
      <c r="S40" s="46" t="s">
        <v>14</v>
      </c>
      <c r="T40" s="47">
        <v>23000</v>
      </c>
      <c r="U40" s="46">
        <f t="shared" si="5"/>
        <v>96.355257645580224</v>
      </c>
      <c r="V40" s="46">
        <f t="shared" si="2"/>
        <v>72.019464720194648</v>
      </c>
      <c r="W40" s="46">
        <f t="shared" si="3"/>
        <v>86.148648648648646</v>
      </c>
      <c r="X40" s="46" t="s">
        <v>14</v>
      </c>
      <c r="Y40" s="46">
        <v>24.5</v>
      </c>
      <c r="Z40" s="56">
        <f t="shared" si="6"/>
        <v>102.94117647058823</v>
      </c>
    </row>
    <row r="41" spans="2:26" s="5" customFormat="1" ht="12" customHeight="1">
      <c r="B41" s="60">
        <v>1991</v>
      </c>
      <c r="C41" s="70" t="s">
        <v>46</v>
      </c>
      <c r="D41" s="66">
        <v>3120</v>
      </c>
      <c r="E41" s="41">
        <f t="shared" si="0"/>
        <v>92.857142857142861</v>
      </c>
      <c r="F41" s="42">
        <v>80000</v>
      </c>
      <c r="G41" s="41">
        <f t="shared" si="1"/>
        <v>97.323600973236012</v>
      </c>
      <c r="H41" s="42">
        <v>61800</v>
      </c>
      <c r="I41" s="41" t="s">
        <v>14</v>
      </c>
      <c r="J41" s="42">
        <v>57800</v>
      </c>
      <c r="K41" s="41">
        <f t="shared" si="1"/>
        <v>97.63513513513513</v>
      </c>
      <c r="L41" s="42">
        <v>50000</v>
      </c>
      <c r="M41" s="41">
        <f t="shared" si="1"/>
        <v>98.039215686274503</v>
      </c>
      <c r="N41" s="42">
        <v>7830</v>
      </c>
      <c r="O41" s="41">
        <f t="shared" si="1"/>
        <v>94.909090909090907</v>
      </c>
      <c r="P41" s="42">
        <v>4070</v>
      </c>
      <c r="Q41" s="41">
        <f t="shared" si="5"/>
        <v>17.695652173913043</v>
      </c>
      <c r="R41" s="42">
        <v>18100</v>
      </c>
      <c r="S41" s="41" t="s">
        <v>14</v>
      </c>
      <c r="T41" s="43">
        <f t="shared" si="7"/>
        <v>22170</v>
      </c>
      <c r="U41" s="41">
        <f t="shared" si="5"/>
        <v>96.391304347826093</v>
      </c>
      <c r="V41" s="41">
        <f t="shared" si="2"/>
        <v>72.25</v>
      </c>
      <c r="W41" s="41">
        <f t="shared" si="3"/>
        <v>86.505190311418687</v>
      </c>
      <c r="X41" s="41">
        <f t="shared" si="4"/>
        <v>22.625</v>
      </c>
      <c r="Y41" s="41">
        <v>25.6</v>
      </c>
      <c r="Z41" s="57">
        <f t="shared" si="6"/>
        <v>104.48979591836735</v>
      </c>
    </row>
    <row r="42" spans="2:26" s="5" customFormat="1" ht="12" customHeight="1">
      <c r="B42" s="63">
        <v>1992</v>
      </c>
      <c r="C42" s="71" t="s">
        <v>47</v>
      </c>
      <c r="D42" s="67">
        <v>2860</v>
      </c>
      <c r="E42" s="46">
        <f t="shared" si="0"/>
        <v>91.666666666666657</v>
      </c>
      <c r="F42" s="47">
        <v>77000</v>
      </c>
      <c r="G42" s="46">
        <f t="shared" si="1"/>
        <v>96.25</v>
      </c>
      <c r="H42" s="47">
        <v>59600</v>
      </c>
      <c r="I42" s="46">
        <f t="shared" si="1"/>
        <v>96.440129449838182</v>
      </c>
      <c r="J42" s="47">
        <v>55500</v>
      </c>
      <c r="K42" s="46">
        <f t="shared" si="1"/>
        <v>96.020761245674734</v>
      </c>
      <c r="L42" s="47">
        <v>48300</v>
      </c>
      <c r="M42" s="46">
        <f t="shared" si="1"/>
        <v>96.6</v>
      </c>
      <c r="N42" s="47">
        <v>7240</v>
      </c>
      <c r="O42" s="46">
        <f t="shared" si="1"/>
        <v>92.464878671775224</v>
      </c>
      <c r="P42" s="47">
        <v>4050</v>
      </c>
      <c r="Q42" s="46">
        <f t="shared" si="5"/>
        <v>99.508599508599502</v>
      </c>
      <c r="R42" s="47">
        <v>17400</v>
      </c>
      <c r="S42" s="46">
        <f t="shared" si="5"/>
        <v>96.132596685082873</v>
      </c>
      <c r="T42" s="48">
        <f t="shared" si="7"/>
        <v>21450</v>
      </c>
      <c r="U42" s="46">
        <f t="shared" si="5"/>
        <v>96.752368064952648</v>
      </c>
      <c r="V42" s="46">
        <f t="shared" si="2"/>
        <v>72.077922077922068</v>
      </c>
      <c r="W42" s="46">
        <f t="shared" si="3"/>
        <v>87.027027027027032</v>
      </c>
      <c r="X42" s="46">
        <f t="shared" si="4"/>
        <v>22.597402597402596</v>
      </c>
      <c r="Y42" s="46">
        <v>26.9</v>
      </c>
      <c r="Z42" s="56">
        <f t="shared" si="6"/>
        <v>105.07812499999997</v>
      </c>
    </row>
    <row r="43" spans="2:26" s="5" customFormat="1" ht="12" customHeight="1">
      <c r="B43" s="63">
        <v>1993</v>
      </c>
      <c r="C43" s="71" t="s">
        <v>48</v>
      </c>
      <c r="D43" s="67">
        <v>2550</v>
      </c>
      <c r="E43" s="46">
        <f t="shared" si="0"/>
        <v>89.16083916083916</v>
      </c>
      <c r="F43" s="47">
        <v>72800</v>
      </c>
      <c r="G43" s="46">
        <f t="shared" si="1"/>
        <v>94.545454545454547</v>
      </c>
      <c r="H43" s="47">
        <v>57200</v>
      </c>
      <c r="I43" s="46">
        <f t="shared" si="1"/>
        <v>95.973154362416096</v>
      </c>
      <c r="J43" s="47">
        <v>53500</v>
      </c>
      <c r="K43" s="46">
        <f t="shared" si="1"/>
        <v>96.396396396396398</v>
      </c>
      <c r="L43" s="47">
        <v>46500</v>
      </c>
      <c r="M43" s="46">
        <f t="shared" si="1"/>
        <v>96.273291925465841</v>
      </c>
      <c r="N43" s="47">
        <v>6990</v>
      </c>
      <c r="O43" s="46">
        <f t="shared" si="1"/>
        <v>96.546961325966848</v>
      </c>
      <c r="P43" s="47">
        <v>3710</v>
      </c>
      <c r="Q43" s="46">
        <f t="shared" si="5"/>
        <v>91.604938271604937</v>
      </c>
      <c r="R43" s="47">
        <v>15600</v>
      </c>
      <c r="S43" s="46">
        <f t="shared" si="5"/>
        <v>89.65517241379311</v>
      </c>
      <c r="T43" s="48">
        <f t="shared" si="7"/>
        <v>19310</v>
      </c>
      <c r="U43" s="46">
        <f t="shared" si="5"/>
        <v>90.023310023310017</v>
      </c>
      <c r="V43" s="46">
        <f t="shared" si="2"/>
        <v>73.489010989010993</v>
      </c>
      <c r="W43" s="46">
        <f t="shared" si="3"/>
        <v>86.915887850467286</v>
      </c>
      <c r="X43" s="46">
        <f t="shared" si="4"/>
        <v>21.428571428571427</v>
      </c>
      <c r="Y43" s="46">
        <v>28.5</v>
      </c>
      <c r="Z43" s="56">
        <f t="shared" si="6"/>
        <v>105.94795539033457</v>
      </c>
    </row>
    <row r="44" spans="2:26" s="5" customFormat="1" ht="12" customHeight="1">
      <c r="B44" s="63">
        <v>1994</v>
      </c>
      <c r="C44" s="71" t="s">
        <v>49</v>
      </c>
      <c r="D44" s="67">
        <v>2320</v>
      </c>
      <c r="E44" s="46">
        <f t="shared" si="0"/>
        <v>90.980392156862749</v>
      </c>
      <c r="F44" s="47">
        <v>70300</v>
      </c>
      <c r="G44" s="46">
        <f t="shared" si="1"/>
        <v>96.565934065934073</v>
      </c>
      <c r="H44" s="47">
        <v>55500</v>
      </c>
      <c r="I44" s="46">
        <f t="shared" si="1"/>
        <v>97.027972027972027</v>
      </c>
      <c r="J44" s="47">
        <v>51900</v>
      </c>
      <c r="K44" s="46">
        <f t="shared" si="1"/>
        <v>97.009345794392516</v>
      </c>
      <c r="L44" s="47">
        <v>44600</v>
      </c>
      <c r="M44" s="46">
        <f t="shared" si="1"/>
        <v>95.913978494623649</v>
      </c>
      <c r="N44" s="47">
        <v>7300</v>
      </c>
      <c r="O44" s="46">
        <f t="shared" si="1"/>
        <v>104.4349070100143</v>
      </c>
      <c r="P44" s="47">
        <v>3650</v>
      </c>
      <c r="Q44" s="46">
        <f t="shared" si="5"/>
        <v>98.382749326145557</v>
      </c>
      <c r="R44" s="47">
        <v>14700</v>
      </c>
      <c r="S44" s="46">
        <f t="shared" si="5"/>
        <v>94.230769230769226</v>
      </c>
      <c r="T44" s="48">
        <f t="shared" si="7"/>
        <v>18350</v>
      </c>
      <c r="U44" s="46">
        <f t="shared" si="5"/>
        <v>95.028482651475926</v>
      </c>
      <c r="V44" s="46">
        <f t="shared" si="2"/>
        <v>73.826458036984349</v>
      </c>
      <c r="W44" s="46">
        <f t="shared" si="3"/>
        <v>85.934489402697494</v>
      </c>
      <c r="X44" s="46">
        <f t="shared" si="4"/>
        <v>20.910384068278805</v>
      </c>
      <c r="Y44" s="46">
        <v>30.3</v>
      </c>
      <c r="Z44" s="56">
        <f t="shared" si="6"/>
        <v>106.31578947368421</v>
      </c>
    </row>
    <row r="45" spans="2:26" s="5" customFormat="1" ht="12" customHeight="1">
      <c r="B45" s="64">
        <v>1995</v>
      </c>
      <c r="C45" s="72" t="s">
        <v>50</v>
      </c>
      <c r="D45" s="68">
        <v>2160</v>
      </c>
      <c r="E45" s="51">
        <f t="shared" si="0"/>
        <v>93.103448275862064</v>
      </c>
      <c r="F45" s="52">
        <v>66900</v>
      </c>
      <c r="G45" s="51">
        <f t="shared" si="1"/>
        <v>95.163584637268855</v>
      </c>
      <c r="H45" s="52">
        <v>53000</v>
      </c>
      <c r="I45" s="51">
        <f t="shared" si="1"/>
        <v>95.495495495495504</v>
      </c>
      <c r="J45" s="52">
        <v>50000</v>
      </c>
      <c r="K45" s="51">
        <f t="shared" si="1"/>
        <v>96.339113680154142</v>
      </c>
      <c r="L45" s="52">
        <v>43500</v>
      </c>
      <c r="M45" s="51">
        <f t="shared" si="1"/>
        <v>97.533632286995527</v>
      </c>
      <c r="N45" s="52">
        <v>6480</v>
      </c>
      <c r="O45" s="51">
        <f t="shared" si="1"/>
        <v>88.767123287671239</v>
      </c>
      <c r="P45" s="52">
        <v>2970</v>
      </c>
      <c r="Q45" s="51">
        <f t="shared" si="5"/>
        <v>81.369863013698634</v>
      </c>
      <c r="R45" s="52">
        <v>13900</v>
      </c>
      <c r="S45" s="51">
        <f t="shared" si="5"/>
        <v>94.557823129251702</v>
      </c>
      <c r="T45" s="53">
        <f t="shared" si="7"/>
        <v>16870</v>
      </c>
      <c r="U45" s="51">
        <f t="shared" si="5"/>
        <v>91.934604904632153</v>
      </c>
      <c r="V45" s="51">
        <f t="shared" si="2"/>
        <v>74.738415545590428</v>
      </c>
      <c r="W45" s="51">
        <f t="shared" si="3"/>
        <v>87</v>
      </c>
      <c r="X45" s="51">
        <f t="shared" si="4"/>
        <v>20.777279521674142</v>
      </c>
      <c r="Y45" s="51">
        <v>31</v>
      </c>
      <c r="Z45" s="58">
        <f t="shared" si="6"/>
        <v>102.3102310231023</v>
      </c>
    </row>
    <row r="46" spans="2:26" s="5" customFormat="1" ht="12" customHeight="1">
      <c r="B46" s="63">
        <v>1996</v>
      </c>
      <c r="C46" s="71" t="s">
        <v>51</v>
      </c>
      <c r="D46" s="67">
        <v>2040</v>
      </c>
      <c r="E46" s="46">
        <f t="shared" si="0"/>
        <v>94.444444444444443</v>
      </c>
      <c r="F46" s="47">
        <v>65900</v>
      </c>
      <c r="G46" s="46">
        <f t="shared" si="1"/>
        <v>98.505231689088191</v>
      </c>
      <c r="H46" s="47">
        <v>52400</v>
      </c>
      <c r="I46" s="46">
        <f t="shared" si="1"/>
        <v>98.867924528301884</v>
      </c>
      <c r="J46" s="47">
        <v>49300</v>
      </c>
      <c r="K46" s="46">
        <f t="shared" si="1"/>
        <v>98.6</v>
      </c>
      <c r="L46" s="47">
        <v>42800</v>
      </c>
      <c r="M46" s="46">
        <f t="shared" si="1"/>
        <v>98.390804597701148</v>
      </c>
      <c r="N46" s="47">
        <v>6500</v>
      </c>
      <c r="O46" s="46">
        <f t="shared" si="1"/>
        <v>100.30864197530865</v>
      </c>
      <c r="P46" s="47">
        <v>3090</v>
      </c>
      <c r="Q46" s="46">
        <f t="shared" si="5"/>
        <v>104.04040404040404</v>
      </c>
      <c r="R46" s="47">
        <v>13500</v>
      </c>
      <c r="S46" s="46">
        <f t="shared" si="5"/>
        <v>97.122302158273371</v>
      </c>
      <c r="T46" s="48">
        <f t="shared" si="7"/>
        <v>16590</v>
      </c>
      <c r="U46" s="46">
        <f t="shared" si="5"/>
        <v>98.340248962655593</v>
      </c>
      <c r="V46" s="46">
        <f t="shared" si="2"/>
        <v>74.81031866464339</v>
      </c>
      <c r="W46" s="46">
        <f t="shared" si="3"/>
        <v>86.81541582150102</v>
      </c>
      <c r="X46" s="46">
        <f t="shared" si="4"/>
        <v>20.485584218512898</v>
      </c>
      <c r="Y46" s="46">
        <v>32.299999999999997</v>
      </c>
      <c r="Z46" s="56">
        <f t="shared" si="6"/>
        <v>104.19354838709675</v>
      </c>
    </row>
    <row r="47" spans="2:26" s="5" customFormat="1" ht="12" customHeight="1">
      <c r="B47" s="63">
        <v>1997</v>
      </c>
      <c r="C47" s="71" t="s">
        <v>52</v>
      </c>
      <c r="D47" s="67">
        <v>1890</v>
      </c>
      <c r="E47" s="46">
        <f t="shared" si="0"/>
        <v>92.64705882352942</v>
      </c>
      <c r="F47" s="47">
        <v>63200</v>
      </c>
      <c r="G47" s="46">
        <f t="shared" si="1"/>
        <v>95.90288315629742</v>
      </c>
      <c r="H47" s="47">
        <v>50200</v>
      </c>
      <c r="I47" s="46">
        <f t="shared" si="1"/>
        <v>95.801526717557252</v>
      </c>
      <c r="J47" s="47">
        <v>47200</v>
      </c>
      <c r="K47" s="46">
        <f t="shared" si="1"/>
        <v>95.740365111561871</v>
      </c>
      <c r="L47" s="47">
        <v>40600</v>
      </c>
      <c r="M47" s="46">
        <f t="shared" si="1"/>
        <v>94.859813084112147</v>
      </c>
      <c r="N47" s="47">
        <v>6560</v>
      </c>
      <c r="O47" s="46">
        <f t="shared" si="1"/>
        <v>100.92307692307692</v>
      </c>
      <c r="P47" s="47">
        <v>3030</v>
      </c>
      <c r="Q47" s="46">
        <f t="shared" si="5"/>
        <v>98.05825242718447</v>
      </c>
      <c r="R47" s="47">
        <v>13000</v>
      </c>
      <c r="S47" s="46">
        <f t="shared" si="5"/>
        <v>96.296296296296291</v>
      </c>
      <c r="T47" s="48">
        <f t="shared" si="7"/>
        <v>16030</v>
      </c>
      <c r="U47" s="46">
        <f t="shared" si="5"/>
        <v>96.624472573839654</v>
      </c>
      <c r="V47" s="46">
        <f t="shared" si="2"/>
        <v>74.683544303797461</v>
      </c>
      <c r="W47" s="46">
        <f t="shared" si="3"/>
        <v>86.016949152542381</v>
      </c>
      <c r="X47" s="46">
        <f t="shared" si="4"/>
        <v>20.569620253164558</v>
      </c>
      <c r="Y47" s="46">
        <v>33.4</v>
      </c>
      <c r="Z47" s="56">
        <f t="shared" si="6"/>
        <v>103.40557275541795</v>
      </c>
    </row>
    <row r="48" spans="2:26" s="5" customFormat="1" ht="12" customHeight="1">
      <c r="B48" s="63">
        <v>1998</v>
      </c>
      <c r="C48" s="71" t="s">
        <v>53</v>
      </c>
      <c r="D48" s="67">
        <v>1760</v>
      </c>
      <c r="E48" s="46">
        <f t="shared" si="0"/>
        <v>93.121693121693113</v>
      </c>
      <c r="F48" s="47">
        <v>60200</v>
      </c>
      <c r="G48" s="46">
        <f t="shared" si="1"/>
        <v>95.25316455696202</v>
      </c>
      <c r="H48" s="47">
        <v>48300</v>
      </c>
      <c r="I48" s="46">
        <f t="shared" si="1"/>
        <v>96.215139442231077</v>
      </c>
      <c r="J48" s="47">
        <v>45300</v>
      </c>
      <c r="K48" s="46">
        <f t="shared" si="1"/>
        <v>95.974576271186436</v>
      </c>
      <c r="L48" s="47">
        <v>39100</v>
      </c>
      <c r="M48" s="46">
        <f t="shared" si="1"/>
        <v>96.305418719211815</v>
      </c>
      <c r="N48" s="47">
        <v>6250</v>
      </c>
      <c r="O48" s="46">
        <f t="shared" si="1"/>
        <v>95.274390243902445</v>
      </c>
      <c r="P48" s="47">
        <v>2950</v>
      </c>
      <c r="Q48" s="46">
        <f t="shared" si="5"/>
        <v>97.359735973597367</v>
      </c>
      <c r="R48" s="47">
        <v>12000</v>
      </c>
      <c r="S48" s="46">
        <f t="shared" si="5"/>
        <v>92.307692307692307</v>
      </c>
      <c r="T48" s="48">
        <f t="shared" si="7"/>
        <v>14950</v>
      </c>
      <c r="U48" s="46">
        <f t="shared" si="5"/>
        <v>93.262632563942603</v>
      </c>
      <c r="V48" s="46">
        <f t="shared" si="2"/>
        <v>75.249169435215947</v>
      </c>
      <c r="W48" s="46">
        <f t="shared" si="3"/>
        <v>86.313465783664455</v>
      </c>
      <c r="X48" s="46">
        <f t="shared" si="4"/>
        <v>19.933554817275748</v>
      </c>
      <c r="Y48" s="46">
        <v>34.200000000000003</v>
      </c>
      <c r="Z48" s="56">
        <f t="shared" si="6"/>
        <v>102.39520958083834</v>
      </c>
    </row>
    <row r="49" spans="2:26" s="5" customFormat="1" ht="12" customHeight="1">
      <c r="B49" s="63">
        <v>1999</v>
      </c>
      <c r="C49" s="71" t="s">
        <v>54</v>
      </c>
      <c r="D49" s="67">
        <v>1630</v>
      </c>
      <c r="E49" s="46">
        <f t="shared" si="0"/>
        <v>92.61363636363636</v>
      </c>
      <c r="F49" s="47">
        <v>56700</v>
      </c>
      <c r="G49" s="46">
        <f t="shared" si="1"/>
        <v>94.186046511627907</v>
      </c>
      <c r="H49" s="47">
        <v>45500</v>
      </c>
      <c r="I49" s="46">
        <f t="shared" si="1"/>
        <v>94.20289855072464</v>
      </c>
      <c r="J49" s="47">
        <v>43000</v>
      </c>
      <c r="K49" s="46">
        <f t="shared" si="1"/>
        <v>94.92273730684326</v>
      </c>
      <c r="L49" s="47">
        <v>37400</v>
      </c>
      <c r="M49" s="46">
        <f t="shared" si="1"/>
        <v>95.652173913043484</v>
      </c>
      <c r="N49" s="47">
        <v>5610</v>
      </c>
      <c r="O49" s="46">
        <f t="shared" si="1"/>
        <v>89.759999999999991</v>
      </c>
      <c r="P49" s="47">
        <v>2460</v>
      </c>
      <c r="Q49" s="46">
        <f t="shared" si="5"/>
        <v>83.389830508474574</v>
      </c>
      <c r="R49" s="47">
        <v>11200</v>
      </c>
      <c r="S49" s="46">
        <f t="shared" si="5"/>
        <v>93.333333333333329</v>
      </c>
      <c r="T49" s="48">
        <f t="shared" si="7"/>
        <v>13660</v>
      </c>
      <c r="U49" s="46">
        <f t="shared" si="5"/>
        <v>91.371237458193974</v>
      </c>
      <c r="V49" s="46">
        <f t="shared" si="2"/>
        <v>75.837742504409164</v>
      </c>
      <c r="W49" s="46">
        <f t="shared" si="3"/>
        <v>86.976744186046503</v>
      </c>
      <c r="X49" s="46">
        <f t="shared" si="4"/>
        <v>19.753086419753085</v>
      </c>
      <c r="Y49" s="46">
        <v>34.799999999999997</v>
      </c>
      <c r="Z49" s="56">
        <f t="shared" si="6"/>
        <v>101.75438596491226</v>
      </c>
    </row>
    <row r="50" spans="2:26" s="5" customFormat="1" ht="12" customHeight="1">
      <c r="B50" s="63">
        <v>2000</v>
      </c>
      <c r="C50" s="71" t="s">
        <v>55</v>
      </c>
      <c r="D50" s="67">
        <v>1520</v>
      </c>
      <c r="E50" s="46">
        <f t="shared" si="0"/>
        <v>93.251533742331276</v>
      </c>
      <c r="F50" s="47">
        <v>53100</v>
      </c>
      <c r="G50" s="46">
        <f t="shared" si="1"/>
        <v>93.650793650793645</v>
      </c>
      <c r="H50" s="47">
        <v>43600</v>
      </c>
      <c r="I50" s="46">
        <f t="shared" si="1"/>
        <v>95.824175824175825</v>
      </c>
      <c r="J50" s="47">
        <v>41400</v>
      </c>
      <c r="K50" s="46">
        <f t="shared" si="1"/>
        <v>96.279069767441854</v>
      </c>
      <c r="L50" s="47">
        <v>36100</v>
      </c>
      <c r="M50" s="46">
        <f t="shared" si="1"/>
        <v>96.524064171122987</v>
      </c>
      <c r="N50" s="47">
        <v>5230</v>
      </c>
      <c r="O50" s="46">
        <f t="shared" si="1"/>
        <v>93.226381461675572</v>
      </c>
      <c r="P50" s="47">
        <v>2240</v>
      </c>
      <c r="Q50" s="46">
        <f t="shared" si="5"/>
        <v>91.056910569105682</v>
      </c>
      <c r="R50" s="47">
        <v>9550</v>
      </c>
      <c r="S50" s="46">
        <f t="shared" si="5"/>
        <v>85.267857142857139</v>
      </c>
      <c r="T50" s="48">
        <f t="shared" si="7"/>
        <v>11790</v>
      </c>
      <c r="U50" s="46">
        <f t="shared" si="5"/>
        <v>86.310395314787698</v>
      </c>
      <c r="V50" s="46">
        <f t="shared" si="2"/>
        <v>77.966101694915253</v>
      </c>
      <c r="W50" s="46">
        <f t="shared" si="3"/>
        <v>87.19806763285024</v>
      </c>
      <c r="X50" s="46">
        <f t="shared" si="4"/>
        <v>17.984934086629</v>
      </c>
      <c r="Y50" s="46">
        <v>34.9</v>
      </c>
      <c r="Z50" s="56">
        <f t="shared" si="6"/>
        <v>100.2873563218391</v>
      </c>
    </row>
    <row r="51" spans="2:26" s="5" customFormat="1" ht="12" customHeight="1">
      <c r="B51" s="60">
        <v>2001</v>
      </c>
      <c r="C51" s="70" t="s">
        <v>56</v>
      </c>
      <c r="D51" s="66">
        <v>1440</v>
      </c>
      <c r="E51" s="41">
        <f t="shared" si="0"/>
        <v>94.73684210526315</v>
      </c>
      <c r="F51" s="42">
        <v>50300</v>
      </c>
      <c r="G51" s="41">
        <f t="shared" si="1"/>
        <v>94.726930320150657</v>
      </c>
      <c r="H51" s="42">
        <v>41300</v>
      </c>
      <c r="I51" s="41">
        <f t="shared" si="1"/>
        <v>94.724770642201833</v>
      </c>
      <c r="J51" s="42">
        <v>39200</v>
      </c>
      <c r="K51" s="41">
        <f t="shared" si="1"/>
        <v>94.685990338164245</v>
      </c>
      <c r="L51" s="42">
        <v>34000</v>
      </c>
      <c r="M51" s="41">
        <f t="shared" si="1"/>
        <v>94.18282548476455</v>
      </c>
      <c r="N51" s="42">
        <v>5130</v>
      </c>
      <c r="O51" s="41">
        <f t="shared" si="1"/>
        <v>98.08795411089865</v>
      </c>
      <c r="P51" s="42">
        <v>2120</v>
      </c>
      <c r="Q51" s="41">
        <f t="shared" si="5"/>
        <v>94.642857142857139</v>
      </c>
      <c r="R51" s="42">
        <v>9030</v>
      </c>
      <c r="S51" s="41">
        <f t="shared" si="5"/>
        <v>94.554973821989535</v>
      </c>
      <c r="T51" s="43">
        <f t="shared" si="7"/>
        <v>11150</v>
      </c>
      <c r="U51" s="41">
        <f t="shared" si="5"/>
        <v>94.571670907548764</v>
      </c>
      <c r="V51" s="41">
        <f t="shared" si="2"/>
        <v>77.932405566600394</v>
      </c>
      <c r="W51" s="41">
        <f t="shared" si="3"/>
        <v>86.734693877551024</v>
      </c>
      <c r="X51" s="41">
        <f t="shared" si="4"/>
        <v>17.952286282306162</v>
      </c>
      <c r="Y51" s="41">
        <v>34.9</v>
      </c>
      <c r="Z51" s="57">
        <f t="shared" si="6"/>
        <v>100</v>
      </c>
    </row>
    <row r="52" spans="2:26" ht="12" customHeight="1">
      <c r="B52" s="63">
        <v>2002</v>
      </c>
      <c r="C52" s="71" t="s">
        <v>57</v>
      </c>
      <c r="D52" s="67">
        <v>1370</v>
      </c>
      <c r="E52" s="46">
        <f t="shared" si="0"/>
        <v>95.138888888888886</v>
      </c>
      <c r="F52" s="47">
        <v>50200</v>
      </c>
      <c r="G52" s="46">
        <f t="shared" si="1"/>
        <v>99.801192842942342</v>
      </c>
      <c r="H52" s="47">
        <v>40500</v>
      </c>
      <c r="I52" s="46">
        <f t="shared" si="1"/>
        <v>98.062953995157386</v>
      </c>
      <c r="J52" s="47">
        <v>38600</v>
      </c>
      <c r="K52" s="46">
        <f t="shared" si="1"/>
        <v>98.469387755102048</v>
      </c>
      <c r="L52" s="47">
        <v>33600</v>
      </c>
      <c r="M52" s="46">
        <f t="shared" si="1"/>
        <v>98.82352941176471</v>
      </c>
      <c r="N52" s="47">
        <v>4950</v>
      </c>
      <c r="O52" s="46">
        <f t="shared" si="1"/>
        <v>96.491228070175438</v>
      </c>
      <c r="P52" s="47">
        <v>1990</v>
      </c>
      <c r="Q52" s="46">
        <f t="shared" si="5"/>
        <v>93.867924528301884</v>
      </c>
      <c r="R52" s="47">
        <v>9700</v>
      </c>
      <c r="S52" s="46">
        <f t="shared" si="5"/>
        <v>107.41971207087487</v>
      </c>
      <c r="T52" s="48">
        <f t="shared" si="7"/>
        <v>11690</v>
      </c>
      <c r="U52" s="46">
        <f t="shared" si="5"/>
        <v>104.84304932735427</v>
      </c>
      <c r="V52" s="46">
        <f t="shared" si="2"/>
        <v>76.892430278884461</v>
      </c>
      <c r="W52" s="46">
        <f t="shared" si="3"/>
        <v>87.046632124352328</v>
      </c>
      <c r="X52" s="46">
        <f t="shared" si="4"/>
        <v>19.322709163346612</v>
      </c>
      <c r="Y52" s="46">
        <v>36.6</v>
      </c>
      <c r="Z52" s="56">
        <f t="shared" si="6"/>
        <v>104.87106017191978</v>
      </c>
    </row>
    <row r="53" spans="2:26" ht="12" customHeight="1">
      <c r="B53" s="63">
        <v>2003</v>
      </c>
      <c r="C53" s="71" t="s">
        <v>58</v>
      </c>
      <c r="D53" s="67">
        <v>1290</v>
      </c>
      <c r="E53" s="46">
        <f t="shared" si="0"/>
        <v>94.160583941605836</v>
      </c>
      <c r="F53" s="47">
        <v>49700</v>
      </c>
      <c r="G53" s="46">
        <f t="shared" si="1"/>
        <v>99.003984063745023</v>
      </c>
      <c r="H53" s="47">
        <v>40000</v>
      </c>
      <c r="I53" s="46">
        <f t="shared" si="1"/>
        <v>98.76543209876543</v>
      </c>
      <c r="J53" s="47">
        <v>37800</v>
      </c>
      <c r="K53" s="46">
        <f t="shared" si="1"/>
        <v>97.92746113989638</v>
      </c>
      <c r="L53" s="47">
        <v>32800</v>
      </c>
      <c r="M53" s="46">
        <f t="shared" si="1"/>
        <v>97.61904761904762</v>
      </c>
      <c r="N53" s="47">
        <v>5050</v>
      </c>
      <c r="O53" s="46">
        <f t="shared" si="1"/>
        <v>102.02020202020201</v>
      </c>
      <c r="P53" s="47">
        <v>2150</v>
      </c>
      <c r="Q53" s="46">
        <f t="shared" si="5"/>
        <v>108.04020100502511</v>
      </c>
      <c r="R53" s="47">
        <v>9770</v>
      </c>
      <c r="S53" s="46">
        <f t="shared" si="5"/>
        <v>100.72164948453607</v>
      </c>
      <c r="T53" s="48">
        <f t="shared" si="7"/>
        <v>11920</v>
      </c>
      <c r="U53" s="46">
        <f t="shared" si="5"/>
        <v>101.96749358426005</v>
      </c>
      <c r="V53" s="46">
        <f t="shared" si="2"/>
        <v>76.056338028169009</v>
      </c>
      <c r="W53" s="46">
        <f t="shared" si="3"/>
        <v>86.772486772486772</v>
      </c>
      <c r="X53" s="46">
        <f t="shared" si="4"/>
        <v>19.6579476861167</v>
      </c>
      <c r="Y53" s="46">
        <v>38.5</v>
      </c>
      <c r="Z53" s="56">
        <f t="shared" si="6"/>
        <v>105.19125683060109</v>
      </c>
    </row>
    <row r="54" spans="2:26" ht="12" customHeight="1">
      <c r="B54" s="63">
        <v>2004</v>
      </c>
      <c r="C54" s="71" t="s">
        <v>59</v>
      </c>
      <c r="D54" s="67">
        <v>1250</v>
      </c>
      <c r="E54" s="46">
        <f t="shared" si="0"/>
        <v>96.899224806201545</v>
      </c>
      <c r="F54" s="47">
        <v>47800</v>
      </c>
      <c r="G54" s="46">
        <f t="shared" si="1"/>
        <v>96.177062374245466</v>
      </c>
      <c r="H54" s="47">
        <v>37700</v>
      </c>
      <c r="I54" s="46">
        <f t="shared" si="1"/>
        <v>94.25</v>
      </c>
      <c r="J54" s="47">
        <v>35400</v>
      </c>
      <c r="K54" s="46">
        <f t="shared" si="1"/>
        <v>93.650793650793645</v>
      </c>
      <c r="L54" s="47">
        <v>30800</v>
      </c>
      <c r="M54" s="46">
        <f t="shared" si="1"/>
        <v>93.902439024390233</v>
      </c>
      <c r="N54" s="47">
        <v>4640</v>
      </c>
      <c r="O54" s="46">
        <f t="shared" si="1"/>
        <v>91.881188118811892</v>
      </c>
      <c r="P54" s="47">
        <v>2220</v>
      </c>
      <c r="Q54" s="46">
        <f t="shared" si="5"/>
        <v>103.25581395348837</v>
      </c>
      <c r="R54" s="47">
        <v>10200</v>
      </c>
      <c r="S54" s="46">
        <f t="shared" si="5"/>
        <v>104.40122824974412</v>
      </c>
      <c r="T54" s="48">
        <f t="shared" si="7"/>
        <v>12420</v>
      </c>
      <c r="U54" s="46">
        <f t="shared" si="5"/>
        <v>104.19463087248322</v>
      </c>
      <c r="V54" s="46">
        <f t="shared" si="2"/>
        <v>74.058577405857733</v>
      </c>
      <c r="W54" s="46">
        <f t="shared" si="3"/>
        <v>87.005649717514117</v>
      </c>
      <c r="X54" s="46">
        <f t="shared" si="4"/>
        <v>21.338912133891213</v>
      </c>
      <c r="Y54" s="46">
        <v>38.200000000000003</v>
      </c>
      <c r="Z54" s="56">
        <f t="shared" si="6"/>
        <v>99.220779220779235</v>
      </c>
    </row>
    <row r="55" spans="2:26" ht="12" customHeight="1">
      <c r="B55" s="64">
        <v>2005</v>
      </c>
      <c r="C55" s="72" t="s">
        <v>60</v>
      </c>
      <c r="D55" s="68">
        <v>1170</v>
      </c>
      <c r="E55" s="51">
        <f t="shared" si="0"/>
        <v>93.600000000000009</v>
      </c>
      <c r="F55" s="52">
        <v>45800</v>
      </c>
      <c r="G55" s="51">
        <f t="shared" si="1"/>
        <v>95.81589958158996</v>
      </c>
      <c r="H55" s="52">
        <v>35800</v>
      </c>
      <c r="I55" s="51">
        <f t="shared" si="1"/>
        <v>94.960212201591503</v>
      </c>
      <c r="J55" s="52">
        <v>33800</v>
      </c>
      <c r="K55" s="51">
        <f t="shared" si="1"/>
        <v>95.480225988700568</v>
      </c>
      <c r="L55" s="52">
        <v>29500</v>
      </c>
      <c r="M55" s="51">
        <f t="shared" si="1"/>
        <v>95.779220779220779</v>
      </c>
      <c r="N55" s="52">
        <v>4300</v>
      </c>
      <c r="O55" s="51">
        <f t="shared" si="1"/>
        <v>92.672413793103445</v>
      </c>
      <c r="P55" s="52">
        <v>1930</v>
      </c>
      <c r="Q55" s="51">
        <f t="shared" si="5"/>
        <v>86.936936936936931</v>
      </c>
      <c r="R55" s="52">
        <v>10100</v>
      </c>
      <c r="S55" s="51">
        <f t="shared" si="5"/>
        <v>99.019607843137265</v>
      </c>
      <c r="T55" s="53">
        <f t="shared" si="7"/>
        <v>12030</v>
      </c>
      <c r="U55" s="51">
        <f t="shared" si="5"/>
        <v>96.859903381642511</v>
      </c>
      <c r="V55" s="51">
        <f t="shared" si="2"/>
        <v>73.799126637554593</v>
      </c>
      <c r="W55" s="51">
        <f t="shared" si="3"/>
        <v>87.278106508875737</v>
      </c>
      <c r="X55" s="51">
        <f t="shared" si="4"/>
        <v>22.05240174672489</v>
      </c>
      <c r="Y55" s="51">
        <v>39.1</v>
      </c>
      <c r="Z55" s="58">
        <f t="shared" si="6"/>
        <v>102.35602094240836</v>
      </c>
    </row>
    <row r="56" spans="2:26" ht="12" customHeight="1">
      <c r="B56" s="63">
        <v>2006</v>
      </c>
      <c r="C56" s="71" t="s">
        <v>61</v>
      </c>
      <c r="D56" s="67">
        <v>1120</v>
      </c>
      <c r="E56" s="46">
        <f t="shared" si="0"/>
        <v>95.726495726495727</v>
      </c>
      <c r="F56" s="47">
        <v>44000</v>
      </c>
      <c r="G56" s="46">
        <f t="shared" si="1"/>
        <v>96.069868995633186</v>
      </c>
      <c r="H56" s="47">
        <v>34800</v>
      </c>
      <c r="I56" s="46">
        <f t="shared" si="1"/>
        <v>97.206703910614522</v>
      </c>
      <c r="J56" s="47">
        <v>33400</v>
      </c>
      <c r="K56" s="46">
        <f t="shared" si="1"/>
        <v>98.816568047337284</v>
      </c>
      <c r="L56" s="47">
        <v>28900</v>
      </c>
      <c r="M56" s="46">
        <f t="shared" si="1"/>
        <v>97.966101694915253</v>
      </c>
      <c r="N56" s="47">
        <v>4430</v>
      </c>
      <c r="O56" s="46">
        <f t="shared" si="1"/>
        <v>103.02325581395348</v>
      </c>
      <c r="P56" s="47">
        <v>1420</v>
      </c>
      <c r="Q56" s="46">
        <f t="shared" si="5"/>
        <v>73.575129533678748</v>
      </c>
      <c r="R56" s="47">
        <v>9260</v>
      </c>
      <c r="S56" s="46">
        <f t="shared" si="5"/>
        <v>91.683168316831683</v>
      </c>
      <c r="T56" s="48">
        <f t="shared" si="7"/>
        <v>10680</v>
      </c>
      <c r="U56" s="46">
        <f t="shared" si="5"/>
        <v>88.778054862842893</v>
      </c>
      <c r="V56" s="46">
        <f t="shared" si="2"/>
        <v>75.909090909090907</v>
      </c>
      <c r="W56" s="46">
        <f t="shared" si="3"/>
        <v>86.526946107784426</v>
      </c>
      <c r="X56" s="46">
        <f t="shared" si="4"/>
        <v>21.045454545454547</v>
      </c>
      <c r="Y56" s="46">
        <v>39.299999999999997</v>
      </c>
      <c r="Z56" s="56">
        <f t="shared" si="6"/>
        <v>100.51150895140664</v>
      </c>
    </row>
    <row r="57" spans="2:26" ht="12" customHeight="1">
      <c r="B57" s="63">
        <v>2007</v>
      </c>
      <c r="C57" s="71" t="s">
        <v>62</v>
      </c>
      <c r="D57" s="67">
        <v>1040</v>
      </c>
      <c r="E57" s="46">
        <f>D57/D56*100</f>
        <v>92.857142857142861</v>
      </c>
      <c r="F57" s="47">
        <v>42500</v>
      </c>
      <c r="G57" s="46">
        <f t="shared" si="1"/>
        <v>96.590909090909093</v>
      </c>
      <c r="H57" s="47">
        <v>33200</v>
      </c>
      <c r="I57" s="46">
        <f t="shared" si="1"/>
        <v>95.402298850574709</v>
      </c>
      <c r="J57" s="47">
        <v>31800</v>
      </c>
      <c r="K57" s="46">
        <f t="shared" si="1"/>
        <v>95.209580838323348</v>
      </c>
      <c r="L57" s="47">
        <v>28200</v>
      </c>
      <c r="M57" s="46">
        <f t="shared" si="1"/>
        <v>97.577854671280278</v>
      </c>
      <c r="N57" s="47">
        <v>4180</v>
      </c>
      <c r="O57" s="46">
        <f t="shared" si="1"/>
        <v>94.35665914221218</v>
      </c>
      <c r="P57" s="47">
        <v>1340</v>
      </c>
      <c r="Q57" s="46">
        <f t="shared" si="5"/>
        <v>94.366197183098592</v>
      </c>
      <c r="R57" s="47">
        <v>9300</v>
      </c>
      <c r="S57" s="46">
        <f t="shared" si="5"/>
        <v>100.43196544276458</v>
      </c>
      <c r="T57" s="48">
        <f t="shared" si="7"/>
        <v>10640</v>
      </c>
      <c r="U57" s="46">
        <f t="shared" si="5"/>
        <v>99.625468164794</v>
      </c>
      <c r="V57" s="46">
        <f t="shared" si="2"/>
        <v>74.82352941176471</v>
      </c>
      <c r="W57" s="46">
        <f t="shared" si="3"/>
        <v>88.679245283018872</v>
      </c>
      <c r="X57" s="46">
        <f t="shared" si="4"/>
        <v>21.882352941176471</v>
      </c>
      <c r="Y57" s="46">
        <v>40.9</v>
      </c>
      <c r="Z57" s="56">
        <f t="shared" si="6"/>
        <v>104.07124681933844</v>
      </c>
    </row>
    <row r="58" spans="2:26" ht="12" customHeight="1">
      <c r="B58" s="63">
        <v>2008</v>
      </c>
      <c r="C58" s="71" t="s">
        <v>63</v>
      </c>
      <c r="D58" s="67">
        <v>962</v>
      </c>
      <c r="E58" s="46">
        <f t="shared" si="0"/>
        <v>92.5</v>
      </c>
      <c r="F58" s="47">
        <v>40300</v>
      </c>
      <c r="G58" s="46">
        <f t="shared" si="1"/>
        <v>94.82352941176471</v>
      </c>
      <c r="H58" s="47">
        <v>32100</v>
      </c>
      <c r="I58" s="46">
        <f t="shared" si="1"/>
        <v>96.686746987951807</v>
      </c>
      <c r="J58" s="47">
        <v>30700</v>
      </c>
      <c r="K58" s="46">
        <f t="shared" si="1"/>
        <v>96.540880503144649</v>
      </c>
      <c r="L58" s="47">
        <v>26700</v>
      </c>
      <c r="M58" s="46">
        <f t="shared" si="1"/>
        <v>94.680851063829792</v>
      </c>
      <c r="N58" s="47">
        <v>4090</v>
      </c>
      <c r="O58" s="46">
        <f t="shared" si="1"/>
        <v>97.84688995215312</v>
      </c>
      <c r="P58" s="47">
        <v>1430</v>
      </c>
      <c r="Q58" s="46">
        <f t="shared" si="5"/>
        <v>106.71641791044777</v>
      </c>
      <c r="R58" s="47">
        <v>8210</v>
      </c>
      <c r="S58" s="46">
        <f>R58/R57*100</f>
        <v>88.27956989247312</v>
      </c>
      <c r="T58" s="48">
        <f t="shared" si="7"/>
        <v>9640</v>
      </c>
      <c r="U58" s="46">
        <f t="shared" si="5"/>
        <v>90.601503759398497</v>
      </c>
      <c r="V58" s="46">
        <f t="shared" si="2"/>
        <v>76.178660049627794</v>
      </c>
      <c r="W58" s="46">
        <f t="shared" si="3"/>
        <v>86.970684039087956</v>
      </c>
      <c r="X58" s="46">
        <f t="shared" si="4"/>
        <v>20.372208436724566</v>
      </c>
      <c r="Y58" s="46">
        <v>41.9</v>
      </c>
      <c r="Z58" s="56">
        <f t="shared" si="6"/>
        <v>102.44498777506112</v>
      </c>
    </row>
    <row r="59" spans="2:26" ht="12" customHeight="1">
      <c r="B59" s="63">
        <v>2009</v>
      </c>
      <c r="C59" s="71" t="s">
        <v>64</v>
      </c>
      <c r="D59" s="67">
        <v>879</v>
      </c>
      <c r="E59" s="46">
        <f t="shared" si="0"/>
        <v>91.372141372141371</v>
      </c>
      <c r="F59" s="47">
        <v>37300</v>
      </c>
      <c r="G59" s="46">
        <f t="shared" si="1"/>
        <v>92.555831265508687</v>
      </c>
      <c r="H59" s="47">
        <v>29500</v>
      </c>
      <c r="I59" s="46">
        <f t="shared" si="1"/>
        <v>91.900311526479754</v>
      </c>
      <c r="J59" s="47">
        <v>28200</v>
      </c>
      <c r="K59" s="46">
        <f t="shared" si="1"/>
        <v>91.856677524429969</v>
      </c>
      <c r="L59" s="47">
        <v>24900</v>
      </c>
      <c r="M59" s="46">
        <f t="shared" si="1"/>
        <v>93.258426966292134</v>
      </c>
      <c r="N59" s="47">
        <v>3340</v>
      </c>
      <c r="O59" s="46">
        <f t="shared" si="1"/>
        <v>81.662591687041569</v>
      </c>
      <c r="P59" s="47">
        <v>1290</v>
      </c>
      <c r="Q59" s="46">
        <f t="shared" si="5"/>
        <v>90.209790209790214</v>
      </c>
      <c r="R59" s="47">
        <v>7810</v>
      </c>
      <c r="S59" s="46">
        <f t="shared" si="5"/>
        <v>95.127892813641907</v>
      </c>
      <c r="T59" s="48">
        <f t="shared" si="7"/>
        <v>9100</v>
      </c>
      <c r="U59" s="46">
        <f t="shared" si="5"/>
        <v>94.398340248962654</v>
      </c>
      <c r="V59" s="46">
        <f t="shared" si="2"/>
        <v>75.603217158176932</v>
      </c>
      <c r="W59" s="46">
        <f t="shared" si="3"/>
        <v>88.297872340425528</v>
      </c>
      <c r="X59" s="46">
        <f t="shared" si="4"/>
        <v>20.938337801608579</v>
      </c>
      <c r="Y59" s="46">
        <v>42.4</v>
      </c>
      <c r="Z59" s="56">
        <f t="shared" si="6"/>
        <v>101.19331742243436</v>
      </c>
    </row>
    <row r="60" spans="2:26" s="9" customFormat="1" ht="12" customHeight="1">
      <c r="B60" s="64">
        <v>2010</v>
      </c>
      <c r="C60" s="72" t="s">
        <v>65</v>
      </c>
      <c r="D60" s="68">
        <v>812</v>
      </c>
      <c r="E60" s="51">
        <f t="shared" si="0"/>
        <v>92.377701934015931</v>
      </c>
      <c r="F60" s="52">
        <v>35700</v>
      </c>
      <c r="G60" s="51">
        <f t="shared" si="1"/>
        <v>95.710455764075064</v>
      </c>
      <c r="H60" s="52">
        <v>27900</v>
      </c>
      <c r="I60" s="51">
        <f t="shared" si="1"/>
        <v>94.576271186440678</v>
      </c>
      <c r="J60" s="52">
        <v>26700</v>
      </c>
      <c r="K60" s="51">
        <f t="shared" si="1"/>
        <v>94.680851063829792</v>
      </c>
      <c r="L60" s="52">
        <v>23500</v>
      </c>
      <c r="M60" s="51">
        <f t="shared" si="1"/>
        <v>94.377510040160644</v>
      </c>
      <c r="N60" s="52">
        <v>3210</v>
      </c>
      <c r="O60" s="51">
        <f t="shared" si="1"/>
        <v>96.107784431137716</v>
      </c>
      <c r="P60" s="52">
        <v>1150</v>
      </c>
      <c r="Q60" s="51">
        <f t="shared" si="5"/>
        <v>89.147286821705436</v>
      </c>
      <c r="R60" s="52">
        <v>7780</v>
      </c>
      <c r="S60" s="51">
        <f t="shared" si="5"/>
        <v>99.615877080665811</v>
      </c>
      <c r="T60" s="53">
        <f t="shared" si="7"/>
        <v>8930</v>
      </c>
      <c r="U60" s="51">
        <f t="shared" si="5"/>
        <v>98.131868131868131</v>
      </c>
      <c r="V60" s="51">
        <f t="shared" si="2"/>
        <v>74.789915966386559</v>
      </c>
      <c r="W60" s="51">
        <f t="shared" si="3"/>
        <v>88.014981273408239</v>
      </c>
      <c r="X60" s="51">
        <f t="shared" si="4"/>
        <v>21.792717086834735</v>
      </c>
      <c r="Y60" s="51">
        <v>44</v>
      </c>
      <c r="Z60" s="58">
        <f t="shared" si="6"/>
        <v>103.77358490566037</v>
      </c>
    </row>
    <row r="61" spans="2:26" s="9" customFormat="1" ht="12" customHeight="1">
      <c r="B61" s="63">
        <v>2011</v>
      </c>
      <c r="C61" s="71" t="s">
        <v>66</v>
      </c>
      <c r="D61" s="67">
        <v>761</v>
      </c>
      <c r="E61" s="46">
        <f t="shared" si="0"/>
        <v>93.7192118226601</v>
      </c>
      <c r="F61" s="47">
        <v>33800</v>
      </c>
      <c r="G61" s="46">
        <f t="shared" si="1"/>
        <v>94.677871148459374</v>
      </c>
      <c r="H61" s="47">
        <v>26200</v>
      </c>
      <c r="I61" s="46">
        <f t="shared" si="1"/>
        <v>93.906810035842298</v>
      </c>
      <c r="J61" s="47">
        <v>25000</v>
      </c>
      <c r="K61" s="46">
        <f t="shared" si="1"/>
        <v>93.63295880149812</v>
      </c>
      <c r="L61" s="47">
        <v>22000</v>
      </c>
      <c r="M61" s="46">
        <f t="shared" si="1"/>
        <v>93.61702127659575</v>
      </c>
      <c r="N61" s="47">
        <v>2950</v>
      </c>
      <c r="O61" s="46">
        <f t="shared" si="1"/>
        <v>91.900311526479754</v>
      </c>
      <c r="P61" s="47">
        <v>1170</v>
      </c>
      <c r="Q61" s="46">
        <f t="shared" si="5"/>
        <v>101.7391304347826</v>
      </c>
      <c r="R61" s="47">
        <v>7640</v>
      </c>
      <c r="S61" s="46">
        <f t="shared" si="5"/>
        <v>98.200514138817482</v>
      </c>
      <c r="T61" s="48">
        <f t="shared" si="7"/>
        <v>8810</v>
      </c>
      <c r="U61" s="46">
        <f t="shared" si="5"/>
        <v>98.656215005599108</v>
      </c>
      <c r="V61" s="46">
        <f t="shared" si="2"/>
        <v>73.964497041420117</v>
      </c>
      <c r="W61" s="46">
        <f t="shared" si="3"/>
        <v>88</v>
      </c>
      <c r="X61" s="46">
        <f t="shared" si="4"/>
        <v>22.603550295857989</v>
      </c>
      <c r="Y61" s="46">
        <v>44.4</v>
      </c>
      <c r="Z61" s="56">
        <f t="shared" si="6"/>
        <v>100.90909090909091</v>
      </c>
    </row>
    <row r="62" spans="2:26" s="9" customFormat="1" ht="12" customHeight="1">
      <c r="B62" s="63">
        <v>2012</v>
      </c>
      <c r="C62" s="71" t="s">
        <v>67</v>
      </c>
      <c r="D62" s="67">
        <v>709</v>
      </c>
      <c r="E62" s="46">
        <f t="shared" si="0"/>
        <v>93.166885676741131</v>
      </c>
      <c r="F62" s="47">
        <v>32600</v>
      </c>
      <c r="G62" s="46">
        <f t="shared" si="1"/>
        <v>96.449704142011839</v>
      </c>
      <c r="H62" s="47">
        <v>25400</v>
      </c>
      <c r="I62" s="46">
        <f t="shared" si="1"/>
        <v>96.946564885496173</v>
      </c>
      <c r="J62" s="47">
        <v>24200</v>
      </c>
      <c r="K62" s="46">
        <f t="shared" si="1"/>
        <v>96.8</v>
      </c>
      <c r="L62" s="47">
        <v>21300</v>
      </c>
      <c r="M62" s="46">
        <f t="shared" si="1"/>
        <v>96.818181818181813</v>
      </c>
      <c r="N62" s="47">
        <v>2850</v>
      </c>
      <c r="O62" s="46">
        <f t="shared" si="1"/>
        <v>96.610169491525426</v>
      </c>
      <c r="P62" s="47">
        <v>1210</v>
      </c>
      <c r="Q62" s="46">
        <f t="shared" si="5"/>
        <v>103.41880341880344</v>
      </c>
      <c r="R62" s="47">
        <v>7170</v>
      </c>
      <c r="S62" s="46">
        <f t="shared" si="5"/>
        <v>93.84816753926701</v>
      </c>
      <c r="T62" s="48">
        <f t="shared" si="7"/>
        <v>8380</v>
      </c>
      <c r="U62" s="46">
        <f t="shared" si="5"/>
        <v>95.11918274687855</v>
      </c>
      <c r="V62" s="46">
        <f t="shared" ref="V62:V74" si="8">J62/F62*100</f>
        <v>74.233128834355838</v>
      </c>
      <c r="W62" s="46">
        <f t="shared" ref="W62:W74" si="9">L62/J62*100</f>
        <v>88.016528925619824</v>
      </c>
      <c r="X62" s="46">
        <f t="shared" ref="X62:X74" si="10">R62/F62*100</f>
        <v>21.993865030674847</v>
      </c>
      <c r="Y62" s="46">
        <v>46</v>
      </c>
      <c r="Z62" s="56">
        <f t="shared" si="6"/>
        <v>103.60360360360362</v>
      </c>
    </row>
    <row r="63" spans="2:26" s="9" customFormat="1" ht="12" customHeight="1">
      <c r="B63" s="63">
        <v>2013</v>
      </c>
      <c r="C63" s="71" t="s">
        <v>68</v>
      </c>
      <c r="D63" s="67">
        <v>666</v>
      </c>
      <c r="E63" s="46">
        <f t="shared" si="0"/>
        <v>93.935119887165015</v>
      </c>
      <c r="F63" s="47">
        <v>31200</v>
      </c>
      <c r="G63" s="46">
        <f t="shared" si="1"/>
        <v>95.705521472392647</v>
      </c>
      <c r="H63" s="47">
        <v>24500</v>
      </c>
      <c r="I63" s="46">
        <f t="shared" si="1"/>
        <v>96.456692913385822</v>
      </c>
      <c r="J63" s="47">
        <v>23400</v>
      </c>
      <c r="K63" s="46">
        <f t="shared" si="1"/>
        <v>96.694214876033058</v>
      </c>
      <c r="L63" s="47">
        <v>20700</v>
      </c>
      <c r="M63" s="46">
        <f t="shared" si="1"/>
        <v>97.183098591549296</v>
      </c>
      <c r="N63" s="47">
        <v>2760</v>
      </c>
      <c r="O63" s="46">
        <f t="shared" si="1"/>
        <v>96.84210526315789</v>
      </c>
      <c r="P63" s="47">
        <v>1120</v>
      </c>
      <c r="Q63" s="46">
        <f t="shared" si="5"/>
        <v>92.561983471074385</v>
      </c>
      <c r="R63" s="47">
        <v>6670</v>
      </c>
      <c r="S63" s="46">
        <f t="shared" si="5"/>
        <v>93.026499302649938</v>
      </c>
      <c r="T63" s="48">
        <f t="shared" si="7"/>
        <v>7790</v>
      </c>
      <c r="U63" s="46">
        <f t="shared" si="5"/>
        <v>92.959427207637233</v>
      </c>
      <c r="V63" s="46">
        <f t="shared" si="8"/>
        <v>75</v>
      </c>
      <c r="W63" s="46">
        <f t="shared" si="9"/>
        <v>88.461538461538453</v>
      </c>
      <c r="X63" s="46">
        <f t="shared" si="10"/>
        <v>21.378205128205128</v>
      </c>
      <c r="Y63" s="46">
        <v>46.8</v>
      </c>
      <c r="Z63" s="56">
        <f t="shared" si="6"/>
        <v>101.7391304347826</v>
      </c>
    </row>
    <row r="64" spans="2:26" s="9" customFormat="1" ht="12" customHeight="1">
      <c r="B64" s="63">
        <v>2014</v>
      </c>
      <c r="C64" s="71" t="s">
        <v>69</v>
      </c>
      <c r="D64" s="67">
        <v>636</v>
      </c>
      <c r="E64" s="46">
        <f t="shared" ref="E64:E68" si="11">D64/D63*100</f>
        <v>95.495495495495504</v>
      </c>
      <c r="F64" s="47">
        <v>29700</v>
      </c>
      <c r="G64" s="46">
        <f t="shared" ref="G64:G68" si="12">F64/F63*100</f>
        <v>95.192307692307693</v>
      </c>
      <c r="H64" s="47">
        <v>23400</v>
      </c>
      <c r="I64" s="46">
        <f t="shared" ref="I64:I68" si="13">H64/H63*100</f>
        <v>95.510204081632651</v>
      </c>
      <c r="J64" s="47">
        <v>22300</v>
      </c>
      <c r="K64" s="46">
        <f t="shared" ref="K64:K68" si="14">J64/J63*100</f>
        <v>95.299145299145295</v>
      </c>
      <c r="L64" s="47">
        <v>19800</v>
      </c>
      <c r="M64" s="46">
        <f t="shared" ref="M64:M68" si="15">L64/L63*100</f>
        <v>95.652173913043484</v>
      </c>
      <c r="N64" s="47">
        <v>2580</v>
      </c>
      <c r="O64" s="46">
        <f t="shared" ref="O64:O68" si="16">N64/N63*100</f>
        <v>93.478260869565219</v>
      </c>
      <c r="P64" s="47">
        <v>1060</v>
      </c>
      <c r="Q64" s="46">
        <f t="shared" ref="Q64:Q68" si="17">P64/P63*100</f>
        <v>94.642857142857139</v>
      </c>
      <c r="R64" s="47">
        <v>6340</v>
      </c>
      <c r="S64" s="46">
        <f t="shared" ref="S64:S68" si="18">R64/R63*100</f>
        <v>95.052473763118442</v>
      </c>
      <c r="T64" s="48">
        <f t="shared" si="7"/>
        <v>7400</v>
      </c>
      <c r="U64" s="46">
        <f t="shared" ref="U64:U68" si="19">T64/T63*100</f>
        <v>94.993581514762511</v>
      </c>
      <c r="V64" s="46">
        <f t="shared" si="8"/>
        <v>75.084175084175087</v>
      </c>
      <c r="W64" s="46">
        <f t="shared" si="9"/>
        <v>88.789237668161434</v>
      </c>
      <c r="X64" s="46">
        <f t="shared" si="10"/>
        <v>21.346801346801346</v>
      </c>
      <c r="Y64" s="46">
        <v>46.7</v>
      </c>
      <c r="Z64" s="56">
        <f t="shared" ref="Z64:Z68" si="20">Y64/Y63*100</f>
        <v>99.786324786324798</v>
      </c>
    </row>
    <row r="65" spans="2:26" s="9" customFormat="1" ht="12" customHeight="1">
      <c r="B65" s="63">
        <v>2015</v>
      </c>
      <c r="C65" s="71" t="s">
        <v>92</v>
      </c>
      <c r="D65" s="67">
        <v>589</v>
      </c>
      <c r="E65" s="46">
        <f t="shared" si="11"/>
        <v>92.610062893081761</v>
      </c>
      <c r="F65" s="47">
        <v>28500</v>
      </c>
      <c r="G65" s="46">
        <f t="shared" si="12"/>
        <v>95.959595959595958</v>
      </c>
      <c r="H65" s="47">
        <v>22900</v>
      </c>
      <c r="I65" s="46">
        <f t="shared" si="13"/>
        <v>97.863247863247864</v>
      </c>
      <c r="J65" s="47">
        <v>21700</v>
      </c>
      <c r="K65" s="46">
        <f t="shared" si="14"/>
        <v>97.309417040358753</v>
      </c>
      <c r="L65" s="47">
        <v>19200</v>
      </c>
      <c r="M65" s="46">
        <f t="shared" si="15"/>
        <v>96.969696969696969</v>
      </c>
      <c r="N65" s="47">
        <v>2530</v>
      </c>
      <c r="O65" s="46">
        <f t="shared" si="16"/>
        <v>98.062015503875969</v>
      </c>
      <c r="P65" s="47">
        <v>1250</v>
      </c>
      <c r="Q65" s="46">
        <f t="shared" si="17"/>
        <v>117.9245283018868</v>
      </c>
      <c r="R65" s="47">
        <v>5530</v>
      </c>
      <c r="S65" s="46">
        <f t="shared" si="18"/>
        <v>87.223974763406943</v>
      </c>
      <c r="T65" s="48">
        <f t="shared" si="7"/>
        <v>6780</v>
      </c>
      <c r="U65" s="46">
        <f t="shared" si="19"/>
        <v>91.621621621621614</v>
      </c>
      <c r="V65" s="46">
        <f t="shared" si="8"/>
        <v>76.140350877192986</v>
      </c>
      <c r="W65" s="46">
        <f t="shared" si="9"/>
        <v>88.47926267281106</v>
      </c>
      <c r="X65" s="46">
        <f t="shared" si="10"/>
        <v>19.403508771929825</v>
      </c>
      <c r="Y65" s="46">
        <v>48.4</v>
      </c>
      <c r="Z65" s="56">
        <f t="shared" si="20"/>
        <v>103.64025695931475</v>
      </c>
    </row>
    <row r="66" spans="2:26" s="9" customFormat="1" ht="12" customHeight="1">
      <c r="B66" s="60">
        <v>2016</v>
      </c>
      <c r="C66" s="70" t="s">
        <v>94</v>
      </c>
      <c r="D66" s="66">
        <v>549</v>
      </c>
      <c r="E66" s="41">
        <f t="shared" si="11"/>
        <v>93.2088285229202</v>
      </c>
      <c r="F66" s="42">
        <v>27100</v>
      </c>
      <c r="G66" s="41">
        <f t="shared" si="12"/>
        <v>95.087719298245617</v>
      </c>
      <c r="H66" s="42">
        <v>21900</v>
      </c>
      <c r="I66" s="41">
        <f t="shared" si="13"/>
        <v>95.633187772925766</v>
      </c>
      <c r="J66" s="42">
        <v>20600</v>
      </c>
      <c r="K66" s="41">
        <f t="shared" si="14"/>
        <v>94.930875576036868</v>
      </c>
      <c r="L66" s="42">
        <v>18300</v>
      </c>
      <c r="M66" s="41">
        <f t="shared" si="15"/>
        <v>95.3125</v>
      </c>
      <c r="N66" s="42">
        <v>2310</v>
      </c>
      <c r="O66" s="41">
        <f t="shared" si="16"/>
        <v>91.304347826086953</v>
      </c>
      <c r="P66" s="42">
        <v>1340</v>
      </c>
      <c r="Q66" s="41">
        <f t="shared" si="17"/>
        <v>107.2</v>
      </c>
      <c r="R66" s="42">
        <v>5200</v>
      </c>
      <c r="S66" s="41">
        <f t="shared" si="18"/>
        <v>94.032549728752258</v>
      </c>
      <c r="T66" s="43">
        <f t="shared" si="7"/>
        <v>6540</v>
      </c>
      <c r="U66" s="41">
        <f t="shared" si="19"/>
        <v>96.460176991150433</v>
      </c>
      <c r="V66" s="41">
        <f t="shared" si="8"/>
        <v>76.014760147601478</v>
      </c>
      <c r="W66" s="41">
        <f t="shared" si="9"/>
        <v>88.834951456310691</v>
      </c>
      <c r="X66" s="41">
        <f t="shared" si="10"/>
        <v>19.188191881918819</v>
      </c>
      <c r="Y66" s="41">
        <v>49.4</v>
      </c>
      <c r="Z66" s="57">
        <f t="shared" si="20"/>
        <v>102.06611570247934</v>
      </c>
    </row>
    <row r="67" spans="2:26" ht="12" customHeight="1">
      <c r="B67" s="63">
        <v>2017</v>
      </c>
      <c r="C67" s="71" t="s">
        <v>95</v>
      </c>
      <c r="D67" s="67">
        <v>517</v>
      </c>
      <c r="E67" s="46">
        <f t="shared" si="11"/>
        <v>94.1712204007286</v>
      </c>
      <c r="F67" s="47">
        <v>25800</v>
      </c>
      <c r="G67" s="46">
        <f t="shared" si="12"/>
        <v>95.20295202952029</v>
      </c>
      <c r="H67" s="47">
        <v>20800</v>
      </c>
      <c r="I67" s="46">
        <f t="shared" si="13"/>
        <v>94.977168949771681</v>
      </c>
      <c r="J67" s="47">
        <v>19900</v>
      </c>
      <c r="K67" s="46">
        <f t="shared" si="14"/>
        <v>96.601941747572823</v>
      </c>
      <c r="L67" s="47">
        <v>17600</v>
      </c>
      <c r="M67" s="46">
        <f t="shared" si="15"/>
        <v>96.174863387978135</v>
      </c>
      <c r="N67" s="47">
        <v>2250</v>
      </c>
      <c r="O67" s="46">
        <f t="shared" si="16"/>
        <v>97.402597402597408</v>
      </c>
      <c r="P67" s="47">
        <v>920</v>
      </c>
      <c r="Q67" s="46">
        <f t="shared" si="17"/>
        <v>68.656716417910445</v>
      </c>
      <c r="R67" s="47">
        <v>4980</v>
      </c>
      <c r="S67" s="46">
        <f t="shared" si="18"/>
        <v>95.769230769230774</v>
      </c>
      <c r="T67" s="48">
        <f t="shared" si="7"/>
        <v>5900</v>
      </c>
      <c r="U67" s="46">
        <f t="shared" si="19"/>
        <v>90.214067278287459</v>
      </c>
      <c r="V67" s="46">
        <f t="shared" si="8"/>
        <v>77.131782945736433</v>
      </c>
      <c r="W67" s="46">
        <f t="shared" si="9"/>
        <v>88.442211055276388</v>
      </c>
      <c r="X67" s="46">
        <f t="shared" si="10"/>
        <v>19.302325581395348</v>
      </c>
      <c r="Y67" s="46">
        <v>49.9</v>
      </c>
      <c r="Z67" s="56">
        <f t="shared" si="20"/>
        <v>101.01214574898785</v>
      </c>
    </row>
    <row r="68" spans="2:26" ht="12" customHeight="1">
      <c r="B68" s="63">
        <v>2018</v>
      </c>
      <c r="C68" s="71" t="s">
        <v>97</v>
      </c>
      <c r="D68" s="67">
        <v>483</v>
      </c>
      <c r="E68" s="46">
        <f t="shared" si="11"/>
        <v>93.423597678916821</v>
      </c>
      <c r="F68" s="47">
        <v>25000</v>
      </c>
      <c r="G68" s="46">
        <f t="shared" si="12"/>
        <v>96.899224806201545</v>
      </c>
      <c r="H68" s="47">
        <v>19900</v>
      </c>
      <c r="I68" s="46">
        <f t="shared" si="13"/>
        <v>95.673076923076934</v>
      </c>
      <c r="J68" s="47">
        <v>19000</v>
      </c>
      <c r="K68" s="46">
        <f t="shared" si="14"/>
        <v>95.477386934673376</v>
      </c>
      <c r="L68" s="47">
        <v>16700</v>
      </c>
      <c r="M68" s="46">
        <f t="shared" si="15"/>
        <v>94.88636363636364</v>
      </c>
      <c r="N68" s="47">
        <v>2280</v>
      </c>
      <c r="O68" s="46">
        <f t="shared" si="16"/>
        <v>101.33333333333334</v>
      </c>
      <c r="P68" s="47">
        <v>890</v>
      </c>
      <c r="Q68" s="46">
        <f t="shared" si="17"/>
        <v>96.739130434782609</v>
      </c>
      <c r="R68" s="47">
        <v>5090</v>
      </c>
      <c r="S68" s="46">
        <f t="shared" si="18"/>
        <v>102.20883534136547</v>
      </c>
      <c r="T68" s="48">
        <f t="shared" si="7"/>
        <v>5980</v>
      </c>
      <c r="U68" s="46">
        <f t="shared" si="19"/>
        <v>101.35593220338983</v>
      </c>
      <c r="V68" s="46">
        <f t="shared" si="8"/>
        <v>76</v>
      </c>
      <c r="W68" s="46">
        <f t="shared" si="9"/>
        <v>87.89473684210526</v>
      </c>
      <c r="X68" s="46">
        <f t="shared" si="10"/>
        <v>20.36</v>
      </c>
      <c r="Y68" s="46">
        <v>51.8</v>
      </c>
      <c r="Z68" s="56">
        <f t="shared" si="20"/>
        <v>103.80761523046091</v>
      </c>
    </row>
    <row r="69" spans="2:26" s="76" customFormat="1" ht="12" customHeight="1">
      <c r="B69" s="84">
        <v>2019</v>
      </c>
      <c r="C69" s="90" t="s">
        <v>106</v>
      </c>
      <c r="D69" s="87">
        <v>456</v>
      </c>
      <c r="E69" s="91" t="s">
        <v>107</v>
      </c>
      <c r="F69" s="48">
        <v>24400</v>
      </c>
      <c r="G69" s="91" t="s">
        <v>107</v>
      </c>
      <c r="H69" s="48">
        <v>18900</v>
      </c>
      <c r="I69" s="91" t="s">
        <v>107</v>
      </c>
      <c r="J69" s="48">
        <v>18000</v>
      </c>
      <c r="K69" s="91" t="s">
        <v>107</v>
      </c>
      <c r="L69" s="48">
        <v>16000</v>
      </c>
      <c r="M69" s="91" t="s">
        <v>107</v>
      </c>
      <c r="N69" s="48">
        <v>2040</v>
      </c>
      <c r="O69" s="91" t="s">
        <v>107</v>
      </c>
      <c r="P69" s="48">
        <v>870</v>
      </c>
      <c r="Q69" s="91" t="s">
        <v>107</v>
      </c>
      <c r="R69" s="48">
        <v>5570</v>
      </c>
      <c r="S69" s="91" t="s">
        <v>107</v>
      </c>
      <c r="T69" s="48">
        <f t="shared" si="7"/>
        <v>6440</v>
      </c>
      <c r="U69" s="91" t="s">
        <v>107</v>
      </c>
      <c r="V69" s="49">
        <f t="shared" si="8"/>
        <v>73.770491803278688</v>
      </c>
      <c r="W69" s="49">
        <f t="shared" si="9"/>
        <v>88.888888888888886</v>
      </c>
      <c r="X69" s="49">
        <f t="shared" si="10"/>
        <v>22.827868852459016</v>
      </c>
      <c r="Y69" s="49">
        <v>53.5</v>
      </c>
      <c r="Z69" s="91" t="s">
        <v>107</v>
      </c>
    </row>
    <row r="70" spans="2:26" ht="12" customHeight="1">
      <c r="B70" s="63">
        <v>2019</v>
      </c>
      <c r="C70" s="90" t="s">
        <v>108</v>
      </c>
      <c r="D70" s="67">
        <v>454</v>
      </c>
      <c r="E70" s="46">
        <f>D70/D68*100</f>
        <v>93.995859213250526</v>
      </c>
      <c r="F70" s="47">
        <v>24700</v>
      </c>
      <c r="G70" s="46">
        <f>F70/F68*100</f>
        <v>98.8</v>
      </c>
      <c r="H70" s="47">
        <v>19700</v>
      </c>
      <c r="I70" s="46">
        <f>H70/H68*100</f>
        <v>98.994974874371849</v>
      </c>
      <c r="J70" s="47">
        <v>18500</v>
      </c>
      <c r="K70" s="46">
        <f>J70/J68*100</f>
        <v>97.368421052631575</v>
      </c>
      <c r="L70" s="47">
        <v>16000</v>
      </c>
      <c r="M70" s="46">
        <f>L70/L68*100</f>
        <v>95.808383233532936</v>
      </c>
      <c r="N70" s="47">
        <v>2540</v>
      </c>
      <c r="O70" s="46">
        <f>N70/N68*100</f>
        <v>111.40350877192982</v>
      </c>
      <c r="P70" s="47">
        <v>1150</v>
      </c>
      <c r="Q70" s="46">
        <f>P70/P68*100</f>
        <v>129.21348314606743</v>
      </c>
      <c r="R70" s="47">
        <v>5020</v>
      </c>
      <c r="S70" s="46">
        <f>R70/R68*100</f>
        <v>98.624754420432211</v>
      </c>
      <c r="T70" s="48">
        <f t="shared" si="7"/>
        <v>6170</v>
      </c>
      <c r="U70" s="46">
        <f>T70/T68*100</f>
        <v>103.17725752508362</v>
      </c>
      <c r="V70" s="46">
        <f t="shared" si="8"/>
        <v>74.89878542510121</v>
      </c>
      <c r="W70" s="46">
        <f t="shared" si="9"/>
        <v>86.486486486486484</v>
      </c>
      <c r="X70" s="46">
        <f t="shared" si="10"/>
        <v>20.323886639676115</v>
      </c>
      <c r="Y70" s="46">
        <v>54.4</v>
      </c>
      <c r="Z70" s="56">
        <f>Y70/Y68*100</f>
        <v>105.01930501930504</v>
      </c>
    </row>
    <row r="71" spans="2:26" s="76" customFormat="1" ht="12" customHeight="1">
      <c r="B71" s="83">
        <v>2020</v>
      </c>
      <c r="C71" s="82" t="s">
        <v>98</v>
      </c>
      <c r="D71" s="87">
        <v>434</v>
      </c>
      <c r="E71" s="49">
        <f>D71/D70*100</f>
        <v>95.594713656387668</v>
      </c>
      <c r="F71" s="48">
        <v>24600</v>
      </c>
      <c r="G71" s="49">
        <f>F71/F70*100</f>
        <v>99.595141700404852</v>
      </c>
      <c r="H71" s="48">
        <v>19500</v>
      </c>
      <c r="I71" s="49">
        <f>H71/H70*100</f>
        <v>98.984771573604064</v>
      </c>
      <c r="J71" s="48">
        <v>18300</v>
      </c>
      <c r="K71" s="49">
        <f>J71/J70*100</f>
        <v>98.918918918918919</v>
      </c>
      <c r="L71" s="48">
        <v>15800</v>
      </c>
      <c r="M71" s="49">
        <f>L71/L70*100</f>
        <v>98.75</v>
      </c>
      <c r="N71" s="48">
        <v>2520</v>
      </c>
      <c r="O71" s="49">
        <f>N71/N70*100</f>
        <v>99.212598425196859</v>
      </c>
      <c r="P71" s="48">
        <v>1180</v>
      </c>
      <c r="Q71" s="49">
        <f>P71/P70*100</f>
        <v>102.60869565217392</v>
      </c>
      <c r="R71" s="48">
        <v>5130</v>
      </c>
      <c r="S71" s="49">
        <f>R71/R70*100</f>
        <v>102.19123505976096</v>
      </c>
      <c r="T71" s="53">
        <f t="shared" si="7"/>
        <v>6310</v>
      </c>
      <c r="U71" s="54">
        <f>T71/T70*100</f>
        <v>102.26904376012966</v>
      </c>
      <c r="V71" s="51">
        <f t="shared" si="8"/>
        <v>74.390243902439025</v>
      </c>
      <c r="W71" s="51">
        <f t="shared" si="9"/>
        <v>86.338797814207652</v>
      </c>
      <c r="X71" s="51">
        <f t="shared" si="10"/>
        <v>20.853658536585364</v>
      </c>
      <c r="Y71" s="49">
        <v>56.7</v>
      </c>
      <c r="Z71" s="50">
        <f>Y71/Y70*100</f>
        <v>104.22794117647061</v>
      </c>
    </row>
    <row r="72" spans="2:26" s="76" customFormat="1" ht="12" customHeight="1">
      <c r="B72" s="85">
        <v>2021</v>
      </c>
      <c r="C72" s="86" t="s">
        <v>99</v>
      </c>
      <c r="D72" s="88">
        <v>412</v>
      </c>
      <c r="E72" s="44">
        <f>D72/D71*100</f>
        <v>94.930875576036868</v>
      </c>
      <c r="F72" s="43">
        <v>24700</v>
      </c>
      <c r="G72" s="44">
        <f t="shared" ref="G72" si="21">F72/F71*100</f>
        <v>100.40650406504066</v>
      </c>
      <c r="H72" s="43">
        <v>19700</v>
      </c>
      <c r="I72" s="44">
        <f>H72/H71*100</f>
        <v>101.02564102564102</v>
      </c>
      <c r="J72" s="43">
        <v>18500</v>
      </c>
      <c r="K72" s="44">
        <f>J72/J71*100</f>
        <v>101.09289617486338</v>
      </c>
      <c r="L72" s="43">
        <v>16100</v>
      </c>
      <c r="M72" s="44">
        <f>L72/L71*100</f>
        <v>101.8987341772152</v>
      </c>
      <c r="N72" s="43">
        <v>2470</v>
      </c>
      <c r="O72" s="44">
        <f t="shared" ref="O72" si="22">N72/N71*100</f>
        <v>98.015873015873012</v>
      </c>
      <c r="P72" s="43">
        <v>1200</v>
      </c>
      <c r="Q72" s="44">
        <f>P72/P71*100</f>
        <v>101.69491525423729</v>
      </c>
      <c r="R72" s="43">
        <v>4950</v>
      </c>
      <c r="S72" s="44">
        <f>R72/R71*100</f>
        <v>96.491228070175438</v>
      </c>
      <c r="T72" s="48">
        <f t="shared" si="7"/>
        <v>6150</v>
      </c>
      <c r="U72" s="49">
        <f>T72/T71*100</f>
        <v>97.46434231378764</v>
      </c>
      <c r="V72" s="46">
        <f t="shared" si="8"/>
        <v>74.89878542510121</v>
      </c>
      <c r="W72" s="46">
        <f t="shared" si="9"/>
        <v>87.027027027027032</v>
      </c>
      <c r="X72" s="46">
        <f t="shared" si="10"/>
        <v>20.040485829959515</v>
      </c>
      <c r="Y72" s="44">
        <v>60</v>
      </c>
      <c r="Z72" s="45">
        <f>Y72/Y71*100</f>
        <v>105.82010582010581</v>
      </c>
    </row>
    <row r="73" spans="2:26" s="76" customFormat="1" ht="12" customHeight="1">
      <c r="B73" s="84">
        <v>2022</v>
      </c>
      <c r="C73" s="82" t="s">
        <v>100</v>
      </c>
      <c r="D73" s="87">
        <v>392</v>
      </c>
      <c r="E73" s="49">
        <f>D73/D72*100</f>
        <v>95.145631067961162</v>
      </c>
      <c r="F73" s="48">
        <v>24400</v>
      </c>
      <c r="G73" s="49">
        <f t="shared" ref="G73:G74" si="23">F73/F72*100</f>
        <v>98.785425101214571</v>
      </c>
      <c r="H73" s="48">
        <v>19700</v>
      </c>
      <c r="I73" s="49">
        <f>H73/H72*100</f>
        <v>100</v>
      </c>
      <c r="J73" s="48">
        <v>18400</v>
      </c>
      <c r="K73" s="49">
        <f>J73/J72*100</f>
        <v>99.459459459459467</v>
      </c>
      <c r="L73" s="48">
        <v>16000</v>
      </c>
      <c r="M73" s="49">
        <f>L73/L72*100</f>
        <v>99.378881987577643</v>
      </c>
      <c r="N73" s="48">
        <v>2470</v>
      </c>
      <c r="O73" s="49">
        <f t="shared" ref="O73:O74" si="24">N73/N72*100</f>
        <v>100</v>
      </c>
      <c r="P73" s="48">
        <v>1220</v>
      </c>
      <c r="Q73" s="49">
        <f>P73/P72*100</f>
        <v>101.66666666666666</v>
      </c>
      <c r="R73" s="48">
        <v>4710</v>
      </c>
      <c r="S73" s="49">
        <f>R73/R72*100</f>
        <v>95.151515151515156</v>
      </c>
      <c r="T73" s="48">
        <f t="shared" si="7"/>
        <v>5930</v>
      </c>
      <c r="U73" s="49">
        <f>T73/T72*100</f>
        <v>96.422764227642276</v>
      </c>
      <c r="V73" s="46">
        <f t="shared" si="8"/>
        <v>75.409836065573771</v>
      </c>
      <c r="W73" s="46">
        <f t="shared" si="9"/>
        <v>86.956521739130437</v>
      </c>
      <c r="X73" s="46">
        <f t="shared" si="10"/>
        <v>19.303278688524589</v>
      </c>
      <c r="Y73" s="49">
        <v>62.2</v>
      </c>
      <c r="Z73" s="50">
        <f>Y73/Y72*100</f>
        <v>103.66666666666666</v>
      </c>
    </row>
    <row r="74" spans="2:26" s="76" customFormat="1" ht="12" customHeight="1">
      <c r="B74" s="92">
        <v>2023</v>
      </c>
      <c r="C74" s="82" t="s">
        <v>105</v>
      </c>
      <c r="D74" s="93">
        <v>357</v>
      </c>
      <c r="E74" s="94">
        <f t="shared" ref="E74" si="25">D74/D73*100</f>
        <v>91.071428571428569</v>
      </c>
      <c r="F74" s="95">
        <v>23300</v>
      </c>
      <c r="G74" s="94">
        <f t="shared" si="23"/>
        <v>95.491803278688522</v>
      </c>
      <c r="H74" s="95">
        <v>18800</v>
      </c>
      <c r="I74" s="94">
        <f t="shared" ref="I74" si="26">H74/H73*100</f>
        <v>95.431472081218274</v>
      </c>
      <c r="J74" s="95">
        <v>17500</v>
      </c>
      <c r="K74" s="94">
        <f t="shared" ref="K74" si="27">J74/J73*100</f>
        <v>95.108695652173907</v>
      </c>
      <c r="L74" s="95">
        <v>15100</v>
      </c>
      <c r="M74" s="94">
        <f t="shared" ref="M74" si="28">L74/L73*100</f>
        <v>94.375</v>
      </c>
      <c r="N74" s="95">
        <v>2410</v>
      </c>
      <c r="O74" s="94">
        <f t="shared" si="24"/>
        <v>97.570850202429142</v>
      </c>
      <c r="P74" s="95">
        <v>1280</v>
      </c>
      <c r="Q74" s="94">
        <f t="shared" ref="Q74" si="29">P74/P73*100</f>
        <v>104.91803278688525</v>
      </c>
      <c r="R74" s="95">
        <v>4580</v>
      </c>
      <c r="S74" s="94">
        <f t="shared" ref="S74" si="30">R74/R73*100</f>
        <v>97.239915074309977</v>
      </c>
      <c r="T74" s="95">
        <f t="shared" si="7"/>
        <v>5860</v>
      </c>
      <c r="U74" s="94">
        <f t="shared" ref="U74" si="31">T74/T73*100</f>
        <v>98.819561551433395</v>
      </c>
      <c r="V74" s="94">
        <f t="shared" si="8"/>
        <v>75.107296137339048</v>
      </c>
      <c r="W74" s="94">
        <f t="shared" si="9"/>
        <v>86.285714285714292</v>
      </c>
      <c r="X74" s="94">
        <f t="shared" si="10"/>
        <v>19.656652360515022</v>
      </c>
      <c r="Y74" s="94">
        <v>65.3</v>
      </c>
      <c r="Z74" s="96">
        <f t="shared" ref="Z74" si="32">Y74/Y73*100</f>
        <v>104.98392282958197</v>
      </c>
    </row>
    <row r="75" spans="2:26" s="76" customFormat="1" ht="12" customHeight="1">
      <c r="B75" s="77">
        <v>2024</v>
      </c>
      <c r="C75" s="75" t="s">
        <v>109</v>
      </c>
      <c r="D75" s="78">
        <v>337</v>
      </c>
      <c r="E75" s="79">
        <f t="shared" ref="E75" si="33">D75/D74*100</f>
        <v>94.397759103641448</v>
      </c>
      <c r="F75" s="80">
        <v>22800</v>
      </c>
      <c r="G75" s="79">
        <f t="shared" ref="G75" si="34">F75/F74*100</f>
        <v>97.85407725321889</v>
      </c>
      <c r="H75" s="80">
        <v>18900</v>
      </c>
      <c r="I75" s="79">
        <f t="shared" ref="I75" si="35">H75/H74*100</f>
        <v>100.53191489361701</v>
      </c>
      <c r="J75" s="80">
        <v>17800</v>
      </c>
      <c r="K75" s="79">
        <f t="shared" ref="K75" si="36">J75/J74*100</f>
        <v>101.71428571428571</v>
      </c>
      <c r="L75" s="80">
        <v>15400</v>
      </c>
      <c r="M75" s="79">
        <f t="shared" ref="M75" si="37">L75/L74*100</f>
        <v>101.98675496688743</v>
      </c>
      <c r="N75" s="80">
        <v>2380</v>
      </c>
      <c r="O75" s="79">
        <f t="shared" ref="O75" si="38">N75/N74*100</f>
        <v>98.755186721991706</v>
      </c>
      <c r="P75" s="80">
        <v>1100</v>
      </c>
      <c r="Q75" s="79">
        <f t="shared" ref="Q75" si="39">P75/P74*100</f>
        <v>85.9375</v>
      </c>
      <c r="R75" s="80">
        <v>3920</v>
      </c>
      <c r="S75" s="79">
        <f t="shared" ref="S75" si="40">R75/R74*100</f>
        <v>85.589519650655021</v>
      </c>
      <c r="T75" s="80">
        <f t="shared" ref="T75" si="41">P75+R75</f>
        <v>5020</v>
      </c>
      <c r="U75" s="79">
        <f t="shared" ref="U75" si="42">T75/T74*100</f>
        <v>85.665529010238899</v>
      </c>
      <c r="V75" s="79">
        <f t="shared" ref="V75" si="43">J75/F75*100</f>
        <v>78.070175438596493</v>
      </c>
      <c r="W75" s="79">
        <f t="shared" ref="W75" si="44">L75/J75*100</f>
        <v>86.516853932584269</v>
      </c>
      <c r="X75" s="79">
        <f t="shared" ref="X75" si="45">R75/F75*100</f>
        <v>17.192982456140353</v>
      </c>
      <c r="Y75" s="79">
        <v>67.7</v>
      </c>
      <c r="Z75" s="81">
        <f t="shared" ref="Z75" si="46">Y75/Y74*100</f>
        <v>103.67534456355285</v>
      </c>
    </row>
    <row r="76" spans="2:26" ht="12" customHeight="1">
      <c r="B76" s="10" t="s">
        <v>88</v>
      </c>
      <c r="C76" s="11"/>
      <c r="D76" s="12"/>
      <c r="E76" s="13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13"/>
      <c r="Z76" s="8"/>
    </row>
    <row r="77" spans="2:26">
      <c r="B77" s="35" t="s">
        <v>89</v>
      </c>
      <c r="C77" s="14"/>
      <c r="D77" s="15"/>
      <c r="F77" s="5"/>
      <c r="G77" s="5"/>
      <c r="I77" s="5"/>
      <c r="K77" s="5"/>
      <c r="M77" s="5"/>
      <c r="O77" s="5"/>
      <c r="Q77" s="5"/>
      <c r="S77" s="5"/>
      <c r="U77" s="5"/>
      <c r="Z77" s="5"/>
    </row>
    <row r="78" spans="2:26">
      <c r="B78" s="35" t="s">
        <v>90</v>
      </c>
      <c r="K78" s="16"/>
      <c r="Z78" s="16" t="s">
        <v>110</v>
      </c>
    </row>
    <row r="79" spans="2:26">
      <c r="B79" s="35" t="s">
        <v>91</v>
      </c>
    </row>
    <row r="80" spans="2:26">
      <c r="B80" s="59" t="s">
        <v>93</v>
      </c>
    </row>
    <row r="81" spans="2:4">
      <c r="B81" s="14" t="s">
        <v>96</v>
      </c>
    </row>
    <row r="82" spans="2:4">
      <c r="B82" s="89" t="s">
        <v>101</v>
      </c>
      <c r="D82" s="1" t="s">
        <v>70</v>
      </c>
    </row>
    <row r="83" spans="2:4">
      <c r="B83" s="89" t="s">
        <v>102</v>
      </c>
    </row>
    <row r="84" spans="2:4">
      <c r="B84" s="89" t="s">
        <v>103</v>
      </c>
    </row>
    <row r="85" spans="2:4">
      <c r="B85" s="89" t="s">
        <v>104</v>
      </c>
    </row>
  </sheetData>
  <mergeCells count="14">
    <mergeCell ref="B5:C8"/>
    <mergeCell ref="D5:E8"/>
    <mergeCell ref="F5:G8"/>
    <mergeCell ref="T5:U8"/>
    <mergeCell ref="V5:V8"/>
    <mergeCell ref="X5:X8"/>
    <mergeCell ref="Y5:Z8"/>
    <mergeCell ref="H6:I8"/>
    <mergeCell ref="R6:S8"/>
    <mergeCell ref="J7:K8"/>
    <mergeCell ref="P7:Q8"/>
    <mergeCell ref="L8:M8"/>
    <mergeCell ref="N8:O8"/>
    <mergeCell ref="W5:W8"/>
  </mergeCells>
  <phoneticPr fontId="4"/>
  <pageMargins left="0.59055118110236227" right="0" top="0.59055118110236227" bottom="0" header="0.51181102362204722" footer="0.51181102362204722"/>
  <pageSetup paperSize="9" scale="65" orientation="landscape" horizont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近畿</vt:lpstr>
      <vt:lpstr>近畿!Print_Area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MDsouken</dc:creator>
  <cp:lastModifiedBy>Windows User</cp:lastModifiedBy>
  <cp:lastPrinted>2019-07-04T04:43:25Z</cp:lastPrinted>
  <dcterms:created xsi:type="dcterms:W3CDTF">2014-08-13T07:10:26Z</dcterms:created>
  <dcterms:modified xsi:type="dcterms:W3CDTF">2024-07-16T01:15:22Z</dcterms:modified>
</cp:coreProperties>
</file>