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5" yWindow="1005" windowWidth="28425" windowHeight="10545"/>
  </bookViews>
  <sheets>
    <sheet name="四国" sheetId="1" r:id="rId1"/>
  </sheets>
  <externalReferences>
    <externalReference r:id="rId2"/>
  </externalReferences>
  <definedNames>
    <definedName name="_xlnm.Print_Area" localSheetId="0">四国!$B$2:$Z$81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Z75" i="1" l="1"/>
  <c r="X75" i="1"/>
  <c r="W75" i="1"/>
  <c r="V75" i="1"/>
  <c r="T75" i="1"/>
  <c r="U75" i="1" s="1"/>
  <c r="S75" i="1"/>
  <c r="Q75" i="1"/>
  <c r="O75" i="1"/>
  <c r="M75" i="1"/>
  <c r="K75" i="1"/>
  <c r="I75" i="1"/>
  <c r="G75" i="1"/>
  <c r="E75" i="1"/>
  <c r="X69" i="1" l="1"/>
  <c r="W69" i="1"/>
  <c r="V69" i="1"/>
  <c r="T69" i="1"/>
  <c r="Z74" i="1"/>
  <c r="X74" i="1"/>
  <c r="W74" i="1"/>
  <c r="V74" i="1"/>
  <c r="T74" i="1"/>
  <c r="T73" i="1"/>
  <c r="U74" i="1"/>
  <c r="S74" i="1"/>
  <c r="Q74" i="1"/>
  <c r="O74" i="1"/>
  <c r="M74" i="1"/>
  <c r="K74" i="1"/>
  <c r="I74" i="1"/>
  <c r="G74" i="1"/>
  <c r="E74" i="1"/>
  <c r="T64" i="1"/>
  <c r="T65" i="1"/>
  <c r="T66" i="1"/>
  <c r="T67" i="1"/>
  <c r="T68" i="1"/>
  <c r="T70" i="1"/>
  <c r="T71" i="1"/>
  <c r="T72" i="1"/>
  <c r="V63" i="1"/>
  <c r="W63" i="1"/>
  <c r="X63" i="1"/>
  <c r="V64" i="1"/>
  <c r="W64" i="1"/>
  <c r="X64" i="1"/>
  <c r="V65" i="1"/>
  <c r="W65" i="1"/>
  <c r="X65" i="1"/>
  <c r="V66" i="1"/>
  <c r="W66" i="1"/>
  <c r="X66" i="1"/>
  <c r="V67" i="1"/>
  <c r="W67" i="1"/>
  <c r="X67" i="1"/>
  <c r="V68" i="1"/>
  <c r="W68" i="1"/>
  <c r="X68" i="1"/>
  <c r="V70" i="1"/>
  <c r="W70" i="1"/>
  <c r="X70" i="1"/>
  <c r="V71" i="1"/>
  <c r="W71" i="1"/>
  <c r="X71" i="1"/>
  <c r="V72" i="1"/>
  <c r="W72" i="1"/>
  <c r="X72" i="1"/>
  <c r="V73" i="1"/>
  <c r="W73" i="1"/>
  <c r="X73" i="1"/>
  <c r="Z73" i="1"/>
  <c r="U73" i="1"/>
  <c r="S73" i="1"/>
  <c r="Q73" i="1"/>
  <c r="O73" i="1"/>
  <c r="M73" i="1"/>
  <c r="K73" i="1"/>
  <c r="I73" i="1"/>
  <c r="G73" i="1"/>
  <c r="E73" i="1"/>
  <c r="Z72" i="1"/>
  <c r="U72" i="1"/>
  <c r="S72" i="1"/>
  <c r="Q72" i="1"/>
  <c r="O72" i="1"/>
  <c r="M72" i="1"/>
  <c r="K72" i="1"/>
  <c r="I72" i="1"/>
  <c r="G72" i="1"/>
  <c r="E72" i="1"/>
  <c r="Z71" i="1"/>
  <c r="U71" i="1"/>
  <c r="S71" i="1"/>
  <c r="Q71" i="1"/>
  <c r="O71" i="1"/>
  <c r="M71" i="1"/>
  <c r="K71" i="1"/>
  <c r="I71" i="1"/>
  <c r="G71" i="1"/>
  <c r="E71" i="1"/>
  <c r="E70" i="1"/>
  <c r="G70" i="1"/>
  <c r="I70" i="1"/>
  <c r="K70" i="1"/>
  <c r="M70" i="1"/>
  <c r="O70" i="1"/>
  <c r="Q70" i="1"/>
  <c r="S70" i="1"/>
  <c r="U70" i="1"/>
  <c r="Z70" i="1"/>
  <c r="Z68" i="1"/>
  <c r="U68" i="1"/>
  <c r="S68" i="1"/>
  <c r="Q68" i="1"/>
  <c r="O68" i="1"/>
  <c r="M68" i="1"/>
  <c r="K68" i="1"/>
  <c r="I68" i="1"/>
  <c r="G68" i="1"/>
  <c r="E68" i="1"/>
  <c r="Z67" i="1"/>
  <c r="Z66" i="1"/>
  <c r="U67" i="1"/>
  <c r="U66" i="1"/>
  <c r="S67" i="1"/>
  <c r="S66" i="1"/>
  <c r="Q67" i="1"/>
  <c r="Q66" i="1"/>
  <c r="O67" i="1"/>
  <c r="O66" i="1"/>
  <c r="M67" i="1"/>
  <c r="M66" i="1"/>
  <c r="K67" i="1"/>
  <c r="K66" i="1"/>
  <c r="I67" i="1"/>
  <c r="I66" i="1"/>
  <c r="G67" i="1"/>
  <c r="G66" i="1"/>
  <c r="E66" i="1"/>
  <c r="E67" i="1"/>
  <c r="Z54" i="1"/>
  <c r="Z64" i="1"/>
  <c r="E65" i="1"/>
  <c r="G65" i="1"/>
  <c r="I65" i="1"/>
  <c r="K65" i="1"/>
  <c r="M65" i="1"/>
  <c r="O65" i="1"/>
  <c r="Q65" i="1"/>
  <c r="S65" i="1"/>
  <c r="U65" i="1"/>
  <c r="Z65" i="1"/>
  <c r="S64" i="1"/>
  <c r="Q64" i="1"/>
  <c r="O64" i="1"/>
  <c r="M64" i="1"/>
  <c r="K64" i="1"/>
  <c r="I64" i="1"/>
  <c r="G64" i="1"/>
  <c r="E64" i="1"/>
  <c r="Z63" i="1"/>
  <c r="T63" i="1"/>
  <c r="U64" i="1"/>
  <c r="S63" i="1"/>
  <c r="Q63" i="1"/>
  <c r="O63" i="1"/>
  <c r="M63" i="1"/>
  <c r="K63" i="1"/>
  <c r="I63" i="1"/>
  <c r="G63" i="1"/>
  <c r="E63" i="1"/>
  <c r="Z62" i="1"/>
  <c r="X62" i="1"/>
  <c r="W62" i="1"/>
  <c r="V62" i="1"/>
  <c r="T62" i="1"/>
  <c r="S62" i="1"/>
  <c r="Q62" i="1"/>
  <c r="O62" i="1"/>
  <c r="M62" i="1"/>
  <c r="K62" i="1"/>
  <c r="I62" i="1"/>
  <c r="G62" i="1"/>
  <c r="E62" i="1"/>
  <c r="Z61" i="1"/>
  <c r="X61" i="1"/>
  <c r="W61" i="1"/>
  <c r="V61" i="1"/>
  <c r="T61" i="1"/>
  <c r="S61" i="1"/>
  <c r="Q61" i="1"/>
  <c r="O61" i="1"/>
  <c r="M61" i="1"/>
  <c r="K61" i="1"/>
  <c r="I61" i="1"/>
  <c r="G61" i="1"/>
  <c r="E61" i="1"/>
  <c r="Z60" i="1"/>
  <c r="X60" i="1"/>
  <c r="W60" i="1"/>
  <c r="V60" i="1"/>
  <c r="T60" i="1"/>
  <c r="S60" i="1"/>
  <c r="Q60" i="1"/>
  <c r="O60" i="1"/>
  <c r="M60" i="1"/>
  <c r="K60" i="1"/>
  <c r="I60" i="1"/>
  <c r="G60" i="1"/>
  <c r="E60" i="1"/>
  <c r="Z59" i="1"/>
  <c r="X59" i="1"/>
  <c r="W59" i="1"/>
  <c r="V59" i="1"/>
  <c r="T59" i="1"/>
  <c r="S59" i="1"/>
  <c r="Q59" i="1"/>
  <c r="O59" i="1"/>
  <c r="M59" i="1"/>
  <c r="K59" i="1"/>
  <c r="I59" i="1"/>
  <c r="G59" i="1"/>
  <c r="E59" i="1"/>
  <c r="Z58" i="1"/>
  <c r="X58" i="1"/>
  <c r="W58" i="1"/>
  <c r="V58" i="1"/>
  <c r="T58" i="1"/>
  <c r="S58" i="1"/>
  <c r="Q58" i="1"/>
  <c r="O58" i="1"/>
  <c r="M58" i="1"/>
  <c r="K58" i="1"/>
  <c r="I58" i="1"/>
  <c r="G58" i="1"/>
  <c r="E58" i="1"/>
  <c r="Z57" i="1"/>
  <c r="X57" i="1"/>
  <c r="W57" i="1"/>
  <c r="V57" i="1"/>
  <c r="T57" i="1"/>
  <c r="S57" i="1"/>
  <c r="Q57" i="1"/>
  <c r="O57" i="1"/>
  <c r="M57" i="1"/>
  <c r="K57" i="1"/>
  <c r="I57" i="1"/>
  <c r="G57" i="1"/>
  <c r="E57" i="1"/>
  <c r="Z56" i="1"/>
  <c r="X56" i="1"/>
  <c r="W56" i="1"/>
  <c r="V56" i="1"/>
  <c r="T56" i="1"/>
  <c r="S56" i="1"/>
  <c r="Q56" i="1"/>
  <c r="O56" i="1"/>
  <c r="M56" i="1"/>
  <c r="K56" i="1"/>
  <c r="I56" i="1"/>
  <c r="G56" i="1"/>
  <c r="E56" i="1"/>
  <c r="Z55" i="1"/>
  <c r="X55" i="1"/>
  <c r="W55" i="1"/>
  <c r="V55" i="1"/>
  <c r="T55" i="1"/>
  <c r="S55" i="1"/>
  <c r="Q55" i="1"/>
  <c r="O55" i="1"/>
  <c r="M55" i="1"/>
  <c r="K55" i="1"/>
  <c r="I55" i="1"/>
  <c r="G55" i="1"/>
  <c r="E55" i="1"/>
  <c r="X54" i="1"/>
  <c r="W54" i="1"/>
  <c r="V54" i="1"/>
  <c r="T54" i="1"/>
  <c r="S54" i="1"/>
  <c r="Q54" i="1"/>
  <c r="O54" i="1"/>
  <c r="M54" i="1"/>
  <c r="K54" i="1"/>
  <c r="I54" i="1"/>
  <c r="G54" i="1"/>
  <c r="E54" i="1"/>
  <c r="Z53" i="1"/>
  <c r="X53" i="1"/>
  <c r="W53" i="1"/>
  <c r="V53" i="1"/>
  <c r="T53" i="1"/>
  <c r="S53" i="1"/>
  <c r="Q53" i="1"/>
  <c r="O53" i="1"/>
  <c r="M53" i="1"/>
  <c r="K53" i="1"/>
  <c r="I53" i="1"/>
  <c r="G53" i="1"/>
  <c r="E53" i="1"/>
  <c r="Z52" i="1"/>
  <c r="X52" i="1"/>
  <c r="W52" i="1"/>
  <c r="V52" i="1"/>
  <c r="T52" i="1"/>
  <c r="S52" i="1"/>
  <c r="Q52" i="1"/>
  <c r="O52" i="1"/>
  <c r="M52" i="1"/>
  <c r="K52" i="1"/>
  <c r="I52" i="1"/>
  <c r="G52" i="1"/>
  <c r="E52" i="1"/>
  <c r="Z51" i="1"/>
  <c r="X51" i="1"/>
  <c r="W51" i="1"/>
  <c r="V51" i="1"/>
  <c r="T51" i="1"/>
  <c r="S51" i="1"/>
  <c r="Q51" i="1"/>
  <c r="O51" i="1"/>
  <c r="M51" i="1"/>
  <c r="K51" i="1"/>
  <c r="I51" i="1"/>
  <c r="G51" i="1"/>
  <c r="E51" i="1"/>
  <c r="Z50" i="1"/>
  <c r="X50" i="1"/>
  <c r="W50" i="1"/>
  <c r="V50" i="1"/>
  <c r="T50" i="1"/>
  <c r="S50" i="1"/>
  <c r="Q50" i="1"/>
  <c r="O50" i="1"/>
  <c r="M50" i="1"/>
  <c r="K50" i="1"/>
  <c r="I50" i="1"/>
  <c r="G50" i="1"/>
  <c r="E50" i="1"/>
  <c r="Z49" i="1"/>
  <c r="X49" i="1"/>
  <c r="W49" i="1"/>
  <c r="V49" i="1"/>
  <c r="T49" i="1"/>
  <c r="S49" i="1"/>
  <c r="Q49" i="1"/>
  <c r="O49" i="1"/>
  <c r="M49" i="1"/>
  <c r="K49" i="1"/>
  <c r="I49" i="1"/>
  <c r="G49" i="1"/>
  <c r="E49" i="1"/>
  <c r="Z48" i="1"/>
  <c r="X48" i="1"/>
  <c r="W48" i="1"/>
  <c r="V48" i="1"/>
  <c r="T48" i="1"/>
  <c r="S48" i="1"/>
  <c r="Q48" i="1"/>
  <c r="O48" i="1"/>
  <c r="M48" i="1"/>
  <c r="K48" i="1"/>
  <c r="I48" i="1"/>
  <c r="G48" i="1"/>
  <c r="E48" i="1"/>
  <c r="Z47" i="1"/>
  <c r="X47" i="1"/>
  <c r="W47" i="1"/>
  <c r="V47" i="1"/>
  <c r="T47" i="1"/>
  <c r="S47" i="1"/>
  <c r="Q47" i="1"/>
  <c r="O47" i="1"/>
  <c r="M47" i="1"/>
  <c r="K47" i="1"/>
  <c r="I47" i="1"/>
  <c r="G47" i="1"/>
  <c r="E47" i="1"/>
  <c r="Z46" i="1"/>
  <c r="X46" i="1"/>
  <c r="W46" i="1"/>
  <c r="V46" i="1"/>
  <c r="T46" i="1"/>
  <c r="S46" i="1"/>
  <c r="Q46" i="1"/>
  <c r="O46" i="1"/>
  <c r="M46" i="1"/>
  <c r="K46" i="1"/>
  <c r="I46" i="1"/>
  <c r="G46" i="1"/>
  <c r="E46" i="1"/>
  <c r="Z45" i="1"/>
  <c r="X45" i="1"/>
  <c r="W45" i="1"/>
  <c r="V45" i="1"/>
  <c r="T45" i="1"/>
  <c r="S45" i="1"/>
  <c r="Q45" i="1"/>
  <c r="O45" i="1"/>
  <c r="M45" i="1"/>
  <c r="K45" i="1"/>
  <c r="I45" i="1"/>
  <c r="G45" i="1"/>
  <c r="E45" i="1"/>
  <c r="Z44" i="1"/>
  <c r="X44" i="1"/>
  <c r="W44" i="1"/>
  <c r="V44" i="1"/>
  <c r="T44" i="1"/>
  <c r="S44" i="1"/>
  <c r="Q44" i="1"/>
  <c r="O44" i="1"/>
  <c r="M44" i="1"/>
  <c r="K44" i="1"/>
  <c r="I44" i="1"/>
  <c r="G44" i="1"/>
  <c r="E44" i="1"/>
  <c r="Z43" i="1"/>
  <c r="X43" i="1"/>
  <c r="W43" i="1"/>
  <c r="V43" i="1"/>
  <c r="T43" i="1"/>
  <c r="S43" i="1"/>
  <c r="Q43" i="1"/>
  <c r="O43" i="1"/>
  <c r="M43" i="1"/>
  <c r="K43" i="1"/>
  <c r="I43" i="1"/>
  <c r="G43" i="1"/>
  <c r="E43" i="1"/>
  <c r="Z42" i="1"/>
  <c r="X42" i="1"/>
  <c r="W42" i="1"/>
  <c r="V42" i="1"/>
  <c r="T42" i="1"/>
  <c r="S42" i="1"/>
  <c r="Q42" i="1"/>
  <c r="O42" i="1"/>
  <c r="M42" i="1"/>
  <c r="K42" i="1"/>
  <c r="I42" i="1"/>
  <c r="G42" i="1"/>
  <c r="E42" i="1"/>
  <c r="Z41" i="1"/>
  <c r="X41" i="1"/>
  <c r="W41" i="1"/>
  <c r="V41" i="1"/>
  <c r="T41" i="1"/>
  <c r="Q41" i="1"/>
  <c r="O41" i="1"/>
  <c r="M41" i="1"/>
  <c r="K41" i="1"/>
  <c r="G41" i="1"/>
  <c r="E41" i="1"/>
  <c r="Z40" i="1"/>
  <c r="W40" i="1"/>
  <c r="V40" i="1"/>
  <c r="O40" i="1"/>
  <c r="M40" i="1"/>
  <c r="K40" i="1"/>
  <c r="G40" i="1"/>
  <c r="E40" i="1"/>
  <c r="Z39" i="1"/>
  <c r="X39" i="1"/>
  <c r="W39" i="1"/>
  <c r="V39" i="1"/>
  <c r="T39" i="1"/>
  <c r="S39" i="1"/>
  <c r="Q39" i="1"/>
  <c r="O39" i="1"/>
  <c r="M39" i="1"/>
  <c r="K39" i="1"/>
  <c r="I39" i="1"/>
  <c r="G39" i="1"/>
  <c r="E39" i="1"/>
  <c r="Z38" i="1"/>
  <c r="X38" i="1"/>
  <c r="W38" i="1"/>
  <c r="V38" i="1"/>
  <c r="T38" i="1"/>
  <c r="S38" i="1"/>
  <c r="Q38" i="1"/>
  <c r="O38" i="1"/>
  <c r="M38" i="1"/>
  <c r="K38" i="1"/>
  <c r="I38" i="1"/>
  <c r="G38" i="1"/>
  <c r="E38" i="1"/>
  <c r="Z37" i="1"/>
  <c r="X37" i="1"/>
  <c r="W37" i="1"/>
  <c r="V37" i="1"/>
  <c r="T37" i="1"/>
  <c r="U38" i="1"/>
  <c r="S37" i="1"/>
  <c r="Q37" i="1"/>
  <c r="O37" i="1"/>
  <c r="M37" i="1"/>
  <c r="K37" i="1"/>
  <c r="I37" i="1"/>
  <c r="G37" i="1"/>
  <c r="E37" i="1"/>
  <c r="Z36" i="1"/>
  <c r="X36" i="1"/>
  <c r="W36" i="1"/>
  <c r="V36" i="1"/>
  <c r="T36" i="1"/>
  <c r="S36" i="1"/>
  <c r="Q36" i="1"/>
  <c r="O36" i="1"/>
  <c r="M36" i="1"/>
  <c r="K36" i="1"/>
  <c r="I36" i="1"/>
  <c r="G36" i="1"/>
  <c r="E36" i="1"/>
  <c r="Z35" i="1"/>
  <c r="X35" i="1"/>
  <c r="W35" i="1"/>
  <c r="V35" i="1"/>
  <c r="T35" i="1"/>
  <c r="U36" i="1"/>
  <c r="S35" i="1"/>
  <c r="Q35" i="1"/>
  <c r="O35" i="1"/>
  <c r="M35" i="1"/>
  <c r="K35" i="1"/>
  <c r="I35" i="1"/>
  <c r="G35" i="1"/>
  <c r="E35" i="1"/>
  <c r="Z34" i="1"/>
  <c r="X34" i="1"/>
  <c r="W34" i="1"/>
  <c r="V34" i="1"/>
  <c r="T34" i="1"/>
  <c r="S34" i="1"/>
  <c r="Q34" i="1"/>
  <c r="O34" i="1"/>
  <c r="M34" i="1"/>
  <c r="K34" i="1"/>
  <c r="I34" i="1"/>
  <c r="G34" i="1"/>
  <c r="E34" i="1"/>
  <c r="Z33" i="1"/>
  <c r="X33" i="1"/>
  <c r="W33" i="1"/>
  <c r="V33" i="1"/>
  <c r="T33" i="1"/>
  <c r="U34" i="1"/>
  <c r="S33" i="1"/>
  <c r="Q33" i="1"/>
  <c r="O33" i="1"/>
  <c r="M33" i="1"/>
  <c r="K33" i="1"/>
  <c r="I33" i="1"/>
  <c r="G33" i="1"/>
  <c r="E33" i="1"/>
  <c r="Z32" i="1"/>
  <c r="X32" i="1"/>
  <c r="W32" i="1"/>
  <c r="V32" i="1"/>
  <c r="T32" i="1"/>
  <c r="S32" i="1"/>
  <c r="Q32" i="1"/>
  <c r="O32" i="1"/>
  <c r="M32" i="1"/>
  <c r="K32" i="1"/>
  <c r="I32" i="1"/>
  <c r="G32" i="1"/>
  <c r="E32" i="1"/>
  <c r="Z31" i="1"/>
  <c r="X31" i="1"/>
  <c r="W31" i="1"/>
  <c r="V31" i="1"/>
  <c r="T31" i="1"/>
  <c r="U32" i="1"/>
  <c r="S31" i="1"/>
  <c r="O31" i="1"/>
  <c r="M31" i="1"/>
  <c r="K31" i="1"/>
  <c r="I31" i="1"/>
  <c r="G31" i="1"/>
  <c r="E31" i="1"/>
  <c r="Z30" i="1"/>
  <c r="X30" i="1"/>
  <c r="W30" i="1"/>
  <c r="V30" i="1"/>
  <c r="S30" i="1"/>
  <c r="O30" i="1"/>
  <c r="M30" i="1"/>
  <c r="K30" i="1"/>
  <c r="I30" i="1"/>
  <c r="G30" i="1"/>
  <c r="E30" i="1"/>
  <c r="Z29" i="1"/>
  <c r="X29" i="1"/>
  <c r="W29" i="1"/>
  <c r="V29" i="1"/>
  <c r="T29" i="1"/>
  <c r="U30" i="1"/>
  <c r="S29" i="1"/>
  <c r="Q29" i="1"/>
  <c r="O29" i="1"/>
  <c r="M29" i="1"/>
  <c r="K29" i="1"/>
  <c r="I29" i="1"/>
  <c r="G29" i="1"/>
  <c r="E29" i="1"/>
  <c r="Z28" i="1"/>
  <c r="X28" i="1"/>
  <c r="W28" i="1"/>
  <c r="V28" i="1"/>
  <c r="T28" i="1"/>
  <c r="S28" i="1"/>
  <c r="Q28" i="1"/>
  <c r="O28" i="1"/>
  <c r="M28" i="1"/>
  <c r="K28" i="1"/>
  <c r="I28" i="1"/>
  <c r="G28" i="1"/>
  <c r="E28" i="1"/>
  <c r="Z27" i="1"/>
  <c r="X27" i="1"/>
  <c r="W27" i="1"/>
  <c r="V27" i="1"/>
  <c r="T27" i="1"/>
  <c r="S27" i="1"/>
  <c r="Q27" i="1"/>
  <c r="O27" i="1"/>
  <c r="M27" i="1"/>
  <c r="K27" i="1"/>
  <c r="I27" i="1"/>
  <c r="G27" i="1"/>
  <c r="E27" i="1"/>
  <c r="Z26" i="1"/>
  <c r="X26" i="1"/>
  <c r="W26" i="1"/>
  <c r="V26" i="1"/>
  <c r="T26" i="1"/>
  <c r="S26" i="1"/>
  <c r="Q26" i="1"/>
  <c r="O26" i="1"/>
  <c r="M26" i="1"/>
  <c r="K26" i="1"/>
  <c r="I26" i="1"/>
  <c r="G26" i="1"/>
  <c r="E26" i="1"/>
  <c r="Z25" i="1"/>
  <c r="X25" i="1"/>
  <c r="W25" i="1"/>
  <c r="V25" i="1"/>
  <c r="T25" i="1"/>
  <c r="S25" i="1"/>
  <c r="Q25" i="1"/>
  <c r="O25" i="1"/>
  <c r="M25" i="1"/>
  <c r="K25" i="1"/>
  <c r="I25" i="1"/>
  <c r="G25" i="1"/>
  <c r="E25" i="1"/>
  <c r="Z24" i="1"/>
  <c r="X24" i="1"/>
  <c r="W24" i="1"/>
  <c r="V24" i="1"/>
  <c r="T24" i="1"/>
  <c r="S24" i="1"/>
  <c r="Q24" i="1"/>
  <c r="O24" i="1"/>
  <c r="M24" i="1"/>
  <c r="K24" i="1"/>
  <c r="I24" i="1"/>
  <c r="G24" i="1"/>
  <c r="E24" i="1"/>
  <c r="Z23" i="1"/>
  <c r="X23" i="1"/>
  <c r="W23" i="1"/>
  <c r="V23" i="1"/>
  <c r="T23" i="1"/>
  <c r="S23" i="1"/>
  <c r="Q23" i="1"/>
  <c r="O23" i="1"/>
  <c r="M23" i="1"/>
  <c r="K23" i="1"/>
  <c r="I23" i="1"/>
  <c r="G23" i="1"/>
  <c r="E23" i="1"/>
  <c r="Z22" i="1"/>
  <c r="X22" i="1"/>
  <c r="W22" i="1"/>
  <c r="V22" i="1"/>
  <c r="T22" i="1"/>
  <c r="S22" i="1"/>
  <c r="Q22" i="1"/>
  <c r="O22" i="1"/>
  <c r="M22" i="1"/>
  <c r="K22" i="1"/>
  <c r="I22" i="1"/>
  <c r="G22" i="1"/>
  <c r="E22" i="1"/>
  <c r="Z21" i="1"/>
  <c r="X21" i="1"/>
  <c r="W21" i="1"/>
  <c r="V21" i="1"/>
  <c r="T21" i="1"/>
  <c r="S21" i="1"/>
  <c r="O21" i="1"/>
  <c r="M21" i="1"/>
  <c r="K21" i="1"/>
  <c r="I21" i="1"/>
  <c r="G21" i="1"/>
  <c r="E21" i="1"/>
  <c r="Z20" i="1"/>
  <c r="X20" i="1"/>
  <c r="W20" i="1"/>
  <c r="V20" i="1"/>
  <c r="T20" i="1"/>
  <c r="S20" i="1"/>
  <c r="O20" i="1"/>
  <c r="M20" i="1"/>
  <c r="K20" i="1"/>
  <c r="I20" i="1"/>
  <c r="G20" i="1"/>
  <c r="E20" i="1"/>
  <c r="X19" i="1"/>
  <c r="W19" i="1"/>
  <c r="V19" i="1"/>
  <c r="T19" i="1"/>
  <c r="G19" i="1"/>
  <c r="E19" i="1"/>
  <c r="G18" i="1"/>
  <c r="E18" i="1"/>
  <c r="G17" i="1"/>
  <c r="E17" i="1"/>
  <c r="G16" i="1"/>
  <c r="E16" i="1"/>
  <c r="G15" i="1"/>
  <c r="E15" i="1"/>
  <c r="G14" i="1"/>
  <c r="E14" i="1"/>
  <c r="G13" i="1"/>
  <c r="E13" i="1"/>
  <c r="G12" i="1"/>
  <c r="E12" i="1"/>
  <c r="G11" i="1"/>
  <c r="E11" i="1"/>
  <c r="U33" i="1"/>
  <c r="U37" i="1"/>
  <c r="U20" i="1"/>
  <c r="U35" i="1"/>
  <c r="U39" i="1"/>
  <c r="U21" i="1"/>
  <c r="U23" i="1"/>
  <c r="U25" i="1"/>
  <c r="U27" i="1"/>
  <c r="U31" i="1"/>
  <c r="U42" i="1"/>
  <c r="U44" i="1"/>
  <c r="U46" i="1"/>
  <c r="U48" i="1"/>
  <c r="U50" i="1"/>
  <c r="U52" i="1"/>
  <c r="U54" i="1"/>
  <c r="U55" i="1"/>
  <c r="U57" i="1"/>
  <c r="U59" i="1"/>
  <c r="U61" i="1"/>
  <c r="U22" i="1"/>
  <c r="U24" i="1"/>
  <c r="U26" i="1"/>
  <c r="U28" i="1"/>
  <c r="U43" i="1"/>
  <c r="U45" i="1"/>
  <c r="U47" i="1"/>
  <c r="U49" i="1"/>
  <c r="U51" i="1"/>
  <c r="U53" i="1"/>
  <c r="U56" i="1"/>
  <c r="U58" i="1"/>
  <c r="U60" i="1"/>
  <c r="U62" i="1"/>
  <c r="U29" i="1"/>
  <c r="U63" i="1"/>
</calcChain>
</file>

<file path=xl/sharedStrings.xml><?xml version="1.0" encoding="utf-8"?>
<sst xmlns="http://schemas.openxmlformats.org/spreadsheetml/2006/main" count="324" uniqueCount="110">
  <si>
    <t>乳用牛飼養戸数・頭数（四国）</t>
    <rPh sb="11" eb="13">
      <t>シコク</t>
    </rPh>
    <phoneticPr fontId="4"/>
  </si>
  <si>
    <t>(単位：戸、頭、％)</t>
    <rPh sb="1" eb="3">
      <t>タンイ</t>
    </rPh>
    <rPh sb="4" eb="5">
      <t>コ</t>
    </rPh>
    <rPh sb="6" eb="7">
      <t>トウ</t>
    </rPh>
    <phoneticPr fontId="4"/>
  </si>
  <si>
    <t>年</t>
    <phoneticPr fontId="4"/>
  </si>
  <si>
    <t>飼養戸数</t>
    <rPh sb="0" eb="1">
      <t>コスウ</t>
    </rPh>
    <phoneticPr fontId="4"/>
  </si>
  <si>
    <t>2歳以上</t>
    <rPh sb="1" eb="2">
      <t>サイ</t>
    </rPh>
    <rPh sb="2" eb="4">
      <t>イジョウ</t>
    </rPh>
    <phoneticPr fontId="4"/>
  </si>
  <si>
    <t>2歳未満
（未経産牛）</t>
    <rPh sb="0" eb="1">
      <t>サイ</t>
    </rPh>
    <rPh sb="1" eb="3">
      <t>ミマン</t>
    </rPh>
    <phoneticPr fontId="4"/>
  </si>
  <si>
    <t>経産牛</t>
    <phoneticPr fontId="4"/>
  </si>
  <si>
    <t>未経産牛</t>
    <rPh sb="0" eb="1">
      <t>ウシ</t>
    </rPh>
    <phoneticPr fontId="4"/>
  </si>
  <si>
    <t>搾乳牛</t>
    <rPh sb="0" eb="2">
      <t>サクニュウ</t>
    </rPh>
    <rPh sb="2" eb="3">
      <t>ウシ</t>
    </rPh>
    <phoneticPr fontId="4"/>
  </si>
  <si>
    <t>乾乳牛</t>
    <rPh sb="0" eb="1">
      <t>カン</t>
    </rPh>
    <rPh sb="1" eb="3">
      <t>ニュウギュウ</t>
    </rPh>
    <phoneticPr fontId="4"/>
  </si>
  <si>
    <t>（1）</t>
    <phoneticPr fontId="4"/>
  </si>
  <si>
    <t>前年比</t>
    <rPh sb="0" eb="3">
      <t>ゼンネンヒ</t>
    </rPh>
    <phoneticPr fontId="4"/>
  </si>
  <si>
    <t>（2）</t>
    <phoneticPr fontId="4"/>
  </si>
  <si>
    <t>（3）</t>
    <phoneticPr fontId="4"/>
  </si>
  <si>
    <t>（4）</t>
    <phoneticPr fontId="4"/>
  </si>
  <si>
    <t>（5）</t>
    <phoneticPr fontId="4"/>
  </si>
  <si>
    <t>（6）</t>
    <phoneticPr fontId="4"/>
  </si>
  <si>
    <t>（7）</t>
    <phoneticPr fontId="4"/>
  </si>
  <si>
    <t>（8）</t>
    <phoneticPr fontId="4"/>
  </si>
  <si>
    <t>（9）</t>
  </si>
  <si>
    <t>（10）</t>
    <phoneticPr fontId="4"/>
  </si>
  <si>
    <t>（11）</t>
    <phoneticPr fontId="4"/>
  </si>
  <si>
    <t>（12）</t>
  </si>
  <si>
    <t>（13）</t>
    <phoneticPr fontId="4"/>
  </si>
  <si>
    <t>昭和 35</t>
    <rPh sb="0" eb="1">
      <t>アキラ</t>
    </rPh>
    <rPh sb="1" eb="2">
      <t>ワ</t>
    </rPh>
    <phoneticPr fontId="4"/>
  </si>
  <si>
    <t>-</t>
    <phoneticPr fontId="4"/>
  </si>
  <si>
    <t>　　　36</t>
    <phoneticPr fontId="4"/>
  </si>
  <si>
    <t>-</t>
    <phoneticPr fontId="4"/>
  </si>
  <si>
    <t>　　　37</t>
  </si>
  <si>
    <t>　　　38</t>
  </si>
  <si>
    <t>　　　39</t>
  </si>
  <si>
    <t>　　　40</t>
  </si>
  <si>
    <t>　　　41</t>
  </si>
  <si>
    <t>　　　42</t>
  </si>
  <si>
    <t>　　　43</t>
  </si>
  <si>
    <t>　　　44</t>
  </si>
  <si>
    <t>　　　45</t>
  </si>
  <si>
    <t>　　　46</t>
  </si>
  <si>
    <t>　　　47</t>
  </si>
  <si>
    <t>　　　48</t>
  </si>
  <si>
    <t>　　　49</t>
  </si>
  <si>
    <t>　　　50</t>
  </si>
  <si>
    <t>　　　51</t>
  </si>
  <si>
    <t>　　　52</t>
  </si>
  <si>
    <t>　　　53</t>
  </si>
  <si>
    <t>　　　54</t>
  </si>
  <si>
    <t>　　　55</t>
  </si>
  <si>
    <t>　　　56</t>
  </si>
  <si>
    <t>　　　57</t>
  </si>
  <si>
    <t>　　　58</t>
  </si>
  <si>
    <t>　　　59</t>
  </si>
  <si>
    <t>　　　60</t>
  </si>
  <si>
    <t>　　　61</t>
  </si>
  <si>
    <t>　　　62</t>
  </si>
  <si>
    <t>　　　63</t>
  </si>
  <si>
    <t>平成 元</t>
    <rPh sb="0" eb="2">
      <t>ヘイセイ</t>
    </rPh>
    <rPh sb="3" eb="4">
      <t>モト</t>
    </rPh>
    <phoneticPr fontId="4"/>
  </si>
  <si>
    <t>　　　2</t>
    <phoneticPr fontId="4"/>
  </si>
  <si>
    <t>　　　3</t>
  </si>
  <si>
    <t>　　　4</t>
  </si>
  <si>
    <t>　　　5</t>
  </si>
  <si>
    <t>　　　6</t>
  </si>
  <si>
    <t>　　　7</t>
  </si>
  <si>
    <t>　　　8</t>
  </si>
  <si>
    <t>　　　9</t>
  </si>
  <si>
    <t>　　 10</t>
    <phoneticPr fontId="4"/>
  </si>
  <si>
    <t>　　 11</t>
  </si>
  <si>
    <t>　　 12</t>
  </si>
  <si>
    <t>　　 13</t>
  </si>
  <si>
    <t>　　 14</t>
  </si>
  <si>
    <t>　　 15</t>
  </si>
  <si>
    <t>　　 16</t>
  </si>
  <si>
    <t>　　 17</t>
  </si>
  <si>
    <t>　　 18</t>
  </si>
  <si>
    <t>　　 19</t>
  </si>
  <si>
    <t>　　 20</t>
  </si>
  <si>
    <t>　　 21</t>
  </si>
  <si>
    <t>　　 22</t>
  </si>
  <si>
    <t>　　 23</t>
  </si>
  <si>
    <t>　　 24</t>
  </si>
  <si>
    <t>　　 25</t>
  </si>
  <si>
    <t>　　 26</t>
    <phoneticPr fontId="4"/>
  </si>
  <si>
    <r>
      <t xml:space="preserve">飼養頭数（めす)
</t>
    </r>
    <r>
      <rPr>
        <b/>
        <sz val="9"/>
        <color theme="0"/>
        <rFont val="ＭＳ Ｐゴシック"/>
        <family val="3"/>
        <charset val="128"/>
      </rPr>
      <t>（3）＋（8）</t>
    </r>
    <rPh sb="0" eb="2">
      <t>シヨウ</t>
    </rPh>
    <rPh sb="2" eb="4">
      <t>トウスウ</t>
    </rPh>
    <phoneticPr fontId="4"/>
  </si>
  <si>
    <r>
      <t xml:space="preserve">未経産牛計
</t>
    </r>
    <r>
      <rPr>
        <b/>
        <sz val="9"/>
        <color theme="0"/>
        <rFont val="ＭＳ Ｐゴシック"/>
        <family val="3"/>
        <charset val="128"/>
      </rPr>
      <t>（7）+（8）</t>
    </r>
    <rPh sb="0" eb="1">
      <t>ギュウ</t>
    </rPh>
    <rPh sb="1" eb="2">
      <t>ケイ</t>
    </rPh>
    <phoneticPr fontId="4"/>
  </si>
  <si>
    <r>
      <t xml:space="preserve">経産牛
頭数割合
</t>
    </r>
    <r>
      <rPr>
        <b/>
        <sz val="9"/>
        <color theme="0"/>
        <rFont val="ＭＳ Ｐゴシック"/>
        <family val="3"/>
        <charset val="128"/>
      </rPr>
      <t>（4）/（2）</t>
    </r>
    <rPh sb="0" eb="1">
      <t>ヘ</t>
    </rPh>
    <rPh sb="1" eb="2">
      <t>サン</t>
    </rPh>
    <rPh sb="2" eb="3">
      <t>ウシ</t>
    </rPh>
    <rPh sb="4" eb="6">
      <t>トウスウ</t>
    </rPh>
    <rPh sb="6" eb="8">
      <t>ワリアイ</t>
    </rPh>
    <phoneticPr fontId="4"/>
  </si>
  <si>
    <r>
      <t xml:space="preserve">搾乳牛
頭数割合
</t>
    </r>
    <r>
      <rPr>
        <b/>
        <sz val="9"/>
        <color theme="0"/>
        <rFont val="ＭＳ Ｐゴシック"/>
        <family val="3"/>
        <charset val="128"/>
      </rPr>
      <t>（5）/（4）</t>
    </r>
    <rPh sb="0" eb="2">
      <t>サクニュウ</t>
    </rPh>
    <rPh sb="2" eb="3">
      <t>ウシ</t>
    </rPh>
    <rPh sb="4" eb="6">
      <t>トウスウ</t>
    </rPh>
    <rPh sb="6" eb="8">
      <t>ワリアイ</t>
    </rPh>
    <phoneticPr fontId="4"/>
  </si>
  <si>
    <r>
      <t xml:space="preserve">2歳未満
頭数割合
</t>
    </r>
    <r>
      <rPr>
        <b/>
        <sz val="9"/>
        <color theme="0"/>
        <rFont val="ＭＳ Ｐゴシック"/>
        <family val="3"/>
        <charset val="128"/>
      </rPr>
      <t>（8）/（2）</t>
    </r>
    <rPh sb="1" eb="2">
      <t>サイ</t>
    </rPh>
    <rPh sb="2" eb="4">
      <t>ミマン</t>
    </rPh>
    <rPh sb="5" eb="7">
      <t>トウスウ</t>
    </rPh>
    <rPh sb="7" eb="9">
      <t>ワリアイ</t>
    </rPh>
    <phoneticPr fontId="4"/>
  </si>
  <si>
    <r>
      <t xml:space="preserve">1戸当たり
飼養頭数
</t>
    </r>
    <r>
      <rPr>
        <b/>
        <sz val="9"/>
        <color theme="0"/>
        <rFont val="ＭＳ Ｐゴシック"/>
        <family val="3"/>
        <charset val="128"/>
      </rPr>
      <t>（2）/（1）</t>
    </r>
    <r>
      <rPr>
        <sz val="11"/>
        <color theme="1"/>
        <rFont val="ＭＳ Ｐゴシック"/>
        <family val="2"/>
        <charset val="128"/>
        <scheme val="minor"/>
      </rPr>
      <t/>
    </r>
    <rPh sb="1" eb="2">
      <t>コ</t>
    </rPh>
    <rPh sb="2" eb="3">
      <t>ア</t>
    </rPh>
    <rPh sb="6" eb="8">
      <t>シヨウ</t>
    </rPh>
    <rPh sb="8" eb="10">
      <t>トウスウ</t>
    </rPh>
    <phoneticPr fontId="4"/>
  </si>
  <si>
    <t>データ元：農林水産省「畜産統計」（毎年2月1日調査）</t>
    <rPh sb="3" eb="4">
      <t>モト</t>
    </rPh>
    <rPh sb="5" eb="10">
      <t>ノウスイショウ</t>
    </rPh>
    <rPh sb="11" eb="13">
      <t>チクサン</t>
    </rPh>
    <rPh sb="13" eb="15">
      <t>トウケイ</t>
    </rPh>
    <rPh sb="23" eb="25">
      <t>チョウサ</t>
    </rPh>
    <phoneticPr fontId="4"/>
  </si>
  <si>
    <t>注： 1  「前年比」及び「割合」は、Jミルクによる算出。</t>
    <rPh sb="7" eb="10">
      <t>ゼンネンヒ</t>
    </rPh>
    <rPh sb="11" eb="12">
      <t>オヨ</t>
    </rPh>
    <rPh sb="14" eb="16">
      <t>ワリアイ</t>
    </rPh>
    <rPh sb="26" eb="28">
      <t>サンシュツ</t>
    </rPh>
    <phoneticPr fontId="4"/>
  </si>
  <si>
    <t>　　　2　平成２年の未経産牛は２歳未満を含む。</t>
    <rPh sb="5" eb="7">
      <t>ヘイセイ</t>
    </rPh>
    <rPh sb="8" eb="9">
      <t>ネン</t>
    </rPh>
    <rPh sb="10" eb="13">
      <t>ミケイサン</t>
    </rPh>
    <rPh sb="13" eb="14">
      <t>ギュウ</t>
    </rPh>
    <rPh sb="16" eb="19">
      <t>サイミマン</t>
    </rPh>
    <rPh sb="20" eb="21">
      <t>フク</t>
    </rPh>
    <phoneticPr fontId="4"/>
  </si>
  <si>
    <t>　　　3　昭和50、55、60、平成２、７及び12年は、センサス実施年により畜産基本調査を休止したため、畜産予察調査及び情報収集等による。</t>
    <rPh sb="5" eb="7">
      <t>ショウワ</t>
    </rPh>
    <rPh sb="16" eb="18">
      <t>ヘイセイ</t>
    </rPh>
    <rPh sb="21" eb="22">
      <t>オヨ</t>
    </rPh>
    <rPh sb="25" eb="26">
      <t>ネン</t>
    </rPh>
    <rPh sb="32" eb="34">
      <t>ジッシ</t>
    </rPh>
    <rPh sb="34" eb="35">
      <t>ネン</t>
    </rPh>
    <rPh sb="38" eb="40">
      <t>チクサン</t>
    </rPh>
    <rPh sb="40" eb="42">
      <t>キホン</t>
    </rPh>
    <rPh sb="42" eb="44">
      <t>チョウサ</t>
    </rPh>
    <rPh sb="45" eb="47">
      <t>キュウシ</t>
    </rPh>
    <rPh sb="52" eb="54">
      <t>チクサン</t>
    </rPh>
    <rPh sb="54" eb="56">
      <t>ヨサツ</t>
    </rPh>
    <rPh sb="56" eb="58">
      <t>チョウサ</t>
    </rPh>
    <rPh sb="58" eb="59">
      <t>オヨ</t>
    </rPh>
    <rPh sb="60" eb="62">
      <t>ジョウホウ</t>
    </rPh>
    <rPh sb="62" eb="64">
      <t>シュウシュウ</t>
    </rPh>
    <rPh sb="64" eb="65">
      <t>トウ</t>
    </rPh>
    <phoneticPr fontId="4"/>
  </si>
  <si>
    <t>　　 27</t>
  </si>
  <si>
    <t>　　　4  色付セルについては確定値。</t>
    <rPh sb="6" eb="7">
      <t>イロ</t>
    </rPh>
    <rPh sb="7" eb="8">
      <t>ツキ</t>
    </rPh>
    <rPh sb="15" eb="17">
      <t>カクテイ</t>
    </rPh>
    <rPh sb="17" eb="18">
      <t>アタイ</t>
    </rPh>
    <phoneticPr fontId="4"/>
  </si>
  <si>
    <t>　　 28</t>
    <phoneticPr fontId="4"/>
  </si>
  <si>
    <t>　　 29</t>
  </si>
  <si>
    <t>　　　5  平成25年以降の(11)、(12)、平成28年以降の(9)、(10)の値は、Ｊミルクによる算出ではなく農林水産省の公表による。</t>
  </si>
  <si>
    <t>　　 30</t>
    <phoneticPr fontId="4"/>
  </si>
  <si>
    <t>　　　　2</t>
    <phoneticPr fontId="4"/>
  </si>
  <si>
    <t>　　　　3</t>
    <phoneticPr fontId="4"/>
  </si>
  <si>
    <t>　　　　4</t>
    <phoneticPr fontId="4"/>
  </si>
  <si>
    <t>　 6  平成31年（旧）までは畜産統計調査である。</t>
    <rPh sb="5" eb="7">
      <t>ヘイセイ</t>
    </rPh>
    <rPh sb="9" eb="10">
      <t>ネン</t>
    </rPh>
    <rPh sb="11" eb="12">
      <t>キュウ</t>
    </rPh>
    <phoneticPr fontId="40"/>
  </si>
  <si>
    <t>　 7  令和２年以降は、牛個体識別全国データベース等の行政記録情報や関係統計により集計した加工統計である。</t>
    <rPh sb="5" eb="7">
      <t>レイワ</t>
    </rPh>
    <rPh sb="8" eb="9">
      <t>ネン</t>
    </rPh>
    <rPh sb="9" eb="11">
      <t>イコウ</t>
    </rPh>
    <phoneticPr fontId="40"/>
  </si>
  <si>
    <t>　 8  平成31年（新）は、令和２年と同様の集計方法により作成した参考値である。</t>
    <rPh sb="15" eb="17">
      <t>レイワ</t>
    </rPh>
    <rPh sb="18" eb="19">
      <t>ネン</t>
    </rPh>
    <rPh sb="20" eb="22">
      <t>ドウヨウ</t>
    </rPh>
    <rPh sb="23" eb="25">
      <t>シュウケイ</t>
    </rPh>
    <rPh sb="25" eb="27">
      <t>ホウホウ</t>
    </rPh>
    <rPh sb="30" eb="32">
      <t>サクセイ</t>
    </rPh>
    <rPh sb="34" eb="37">
      <t>サンコウチ</t>
    </rPh>
    <phoneticPr fontId="40"/>
  </si>
  <si>
    <t>　 9  令和２年の対前年比は、平成31年（新）の数値を用いた。</t>
    <rPh sb="5" eb="7">
      <t>レイワ</t>
    </rPh>
    <rPh sb="8" eb="9">
      <t>ネン</t>
    </rPh>
    <rPh sb="10" eb="11">
      <t>タイ</t>
    </rPh>
    <rPh sb="11" eb="14">
      <t>ゼンネンヒ</t>
    </rPh>
    <rPh sb="16" eb="18">
      <t>ヘイセイ</t>
    </rPh>
    <rPh sb="20" eb="21">
      <t>ネン</t>
    </rPh>
    <rPh sb="22" eb="23">
      <t>シン</t>
    </rPh>
    <rPh sb="25" eb="27">
      <t>スウチ</t>
    </rPh>
    <rPh sb="28" eb="29">
      <t>モチ</t>
    </rPh>
    <phoneticPr fontId="40"/>
  </si>
  <si>
    <t>　　　　5</t>
    <phoneticPr fontId="4"/>
  </si>
  <si>
    <t>31（令和1）旧</t>
    <rPh sb="2" eb="4">
      <t>レイワ</t>
    </rPh>
    <rPh sb="7" eb="8">
      <t>キュウ</t>
    </rPh>
    <phoneticPr fontId="41"/>
  </si>
  <si>
    <t>-</t>
  </si>
  <si>
    <t>31（令和1）新</t>
    <rPh sb="2" eb="4">
      <t>レイワ</t>
    </rPh>
    <rPh sb="7" eb="8">
      <t>シン</t>
    </rPh>
    <phoneticPr fontId="41"/>
  </si>
  <si>
    <t>　　　　6</t>
    <phoneticPr fontId="4"/>
  </si>
  <si>
    <t>年1回更新、最終更新日2024/7/16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</si>
</sst>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);[Red]\(0.0\)"/>
    <numFmt numFmtId="177" formatCode="#,##0_ "/>
    <numFmt numFmtId="178" formatCode="#,##0;\-#,##0;&quot;-&quot;"/>
  </numFmts>
  <fonts count="4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11"/>
      <color rgb="FF006100"/>
      <name val="ＭＳ 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0"/>
      <name val="ＭＳ 明朝"/>
      <family val="1"/>
      <charset val="128"/>
    </font>
    <font>
      <b/>
      <sz val="11"/>
      <color theme="0"/>
      <name val="ＭＳ Ｐゴシック"/>
      <family val="3"/>
      <charset val="128"/>
    </font>
    <font>
      <sz val="8"/>
      <name val="ＭＳ 明朝"/>
      <family val="1"/>
      <charset val="128"/>
    </font>
    <font>
      <sz val="10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-0.2499465926084170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auto="1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1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1"/>
      </right>
      <top/>
      <bottom/>
      <diagonal/>
    </border>
    <border>
      <left style="thin">
        <color theme="0" tint="-0.499984740745262"/>
      </left>
      <right style="thin">
        <color theme="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38" fontId="2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178" fontId="17" fillId="0" borderId="0" applyFill="0" applyBorder="0" applyAlignment="0"/>
    <xf numFmtId="0" fontId="18" fillId="0" borderId="24" applyNumberFormat="0" applyAlignment="0" applyProtection="0">
      <alignment horizontal="left" vertical="center"/>
    </xf>
    <xf numFmtId="0" fontId="18" fillId="0" borderId="12">
      <alignment horizontal="left" vertical="center"/>
    </xf>
    <xf numFmtId="0" fontId="19" fillId="0" borderId="0"/>
    <xf numFmtId="0" fontId="16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6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6" fillId="0" borderId="1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6" borderId="5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4" applyNumberFormat="0" applyAlignment="0" applyProtection="0">
      <alignment vertical="center"/>
    </xf>
    <xf numFmtId="0" fontId="2" fillId="0" borderId="0">
      <alignment vertical="center"/>
    </xf>
    <xf numFmtId="0" fontId="33" fillId="2" borderId="0" applyNumberFormat="0" applyBorder="0" applyAlignment="0" applyProtection="0">
      <alignment vertical="center"/>
    </xf>
  </cellStyleXfs>
  <cellXfs count="128">
    <xf numFmtId="0" fontId="0" fillId="0" borderId="0" xfId="0"/>
    <xf numFmtId="0" fontId="3" fillId="0" borderId="0" xfId="0" applyFont="1" applyFill="1"/>
    <xf numFmtId="0" fontId="5" fillId="0" borderId="0" xfId="0" applyFont="1" applyFill="1" applyAlignment="1">
      <alignment horizontal="left" vertical="center"/>
    </xf>
    <xf numFmtId="0" fontId="6" fillId="0" borderId="0" xfId="0" quotePrefix="1" applyFont="1" applyFill="1" applyAlignment="1">
      <alignment horizontal="left" vertical="center"/>
    </xf>
    <xf numFmtId="176" fontId="6" fillId="0" borderId="0" xfId="0" applyNumberFormat="1" applyFont="1" applyFill="1"/>
    <xf numFmtId="0" fontId="6" fillId="0" borderId="0" xfId="0" applyFont="1" applyFill="1"/>
    <xf numFmtId="176" fontId="7" fillId="0" borderId="0" xfId="0" applyNumberFormat="1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0" xfId="0" applyFont="1" applyFill="1" applyBorder="1"/>
    <xf numFmtId="0" fontId="3" fillId="0" borderId="0" xfId="0" applyFont="1" applyFill="1" applyBorder="1"/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/>
    <xf numFmtId="0" fontId="13" fillId="0" borderId="0" xfId="0" applyFont="1" applyFill="1" applyBorder="1"/>
    <xf numFmtId="176" fontId="6" fillId="0" borderId="0" xfId="0" applyNumberFormat="1" applyFont="1" applyFill="1" applyBorder="1"/>
    <xf numFmtId="0" fontId="7" fillId="0" borderId="0" xfId="0" applyFont="1" applyFill="1"/>
    <xf numFmtId="0" fontId="14" fillId="0" borderId="0" xfId="0" applyFont="1" applyFill="1"/>
    <xf numFmtId="0" fontId="12" fillId="32" borderId="0" xfId="0" applyFont="1" applyFill="1" applyBorder="1" applyAlignment="1">
      <alignment horizontal="right"/>
    </xf>
    <xf numFmtId="0" fontId="34" fillId="34" borderId="11" xfId="0" applyFont="1" applyFill="1" applyBorder="1" applyAlignment="1">
      <alignment horizontal="center" vertical="center"/>
    </xf>
    <xf numFmtId="0" fontId="37" fillId="34" borderId="30" xfId="0" applyFont="1" applyFill="1" applyBorder="1" applyAlignment="1">
      <alignment vertical="center"/>
    </xf>
    <xf numFmtId="0" fontId="34" fillId="34" borderId="30" xfId="0" applyFont="1" applyFill="1" applyBorder="1" applyAlignment="1">
      <alignment horizontal="center" vertical="center"/>
    </xf>
    <xf numFmtId="0" fontId="34" fillId="34" borderId="30" xfId="0" applyFont="1" applyFill="1" applyBorder="1" applyAlignment="1">
      <alignment vertical="center"/>
    </xf>
    <xf numFmtId="0" fontId="34" fillId="34" borderId="31" xfId="0" applyFont="1" applyFill="1" applyBorder="1" applyAlignment="1">
      <alignment horizontal="center" vertical="center"/>
    </xf>
    <xf numFmtId="0" fontId="34" fillId="34" borderId="30" xfId="0" quotePrefix="1" applyFont="1" applyFill="1" applyBorder="1" applyAlignment="1">
      <alignment horizontal="center" vertical="center"/>
    </xf>
    <xf numFmtId="0" fontId="36" fillId="34" borderId="30" xfId="0" applyFont="1" applyFill="1" applyBorder="1" applyAlignment="1">
      <alignment horizontal="center" vertical="center"/>
    </xf>
    <xf numFmtId="0" fontId="36" fillId="34" borderId="31" xfId="0" applyFont="1" applyFill="1" applyBorder="1" applyAlignment="1">
      <alignment horizontal="center" vertical="center"/>
    </xf>
    <xf numFmtId="0" fontId="0" fillId="33" borderId="13" xfId="0" applyFont="1" applyFill="1" applyBorder="1" applyAlignment="1">
      <alignment horizontal="center" vertical="center"/>
    </xf>
    <xf numFmtId="0" fontId="0" fillId="33" borderId="0" xfId="0" applyFont="1" applyFill="1" applyBorder="1" applyAlignment="1">
      <alignment horizontal="center" vertical="center"/>
    </xf>
    <xf numFmtId="0" fontId="35" fillId="34" borderId="33" xfId="0" quotePrefix="1" applyFont="1" applyFill="1" applyBorder="1" applyAlignment="1">
      <alignment horizontal="center" vertical="center" wrapText="1"/>
    </xf>
    <xf numFmtId="176" fontId="35" fillId="35" borderId="34" xfId="0" applyNumberFormat="1" applyFont="1" applyFill="1" applyBorder="1" applyAlignment="1">
      <alignment horizontal="center" vertical="center" wrapText="1"/>
    </xf>
    <xf numFmtId="0" fontId="35" fillId="34" borderId="35" xfId="0" quotePrefix="1" applyFont="1" applyFill="1" applyBorder="1" applyAlignment="1">
      <alignment horizontal="center" vertical="center" wrapText="1"/>
    </xf>
    <xf numFmtId="176" fontId="35" fillId="35" borderId="36" xfId="0" applyNumberFormat="1" applyFont="1" applyFill="1" applyBorder="1" applyAlignment="1">
      <alignment horizontal="center" vertical="center" wrapText="1"/>
    </xf>
    <xf numFmtId="0" fontId="35" fillId="34" borderId="37" xfId="0" quotePrefix="1" applyFont="1" applyFill="1" applyBorder="1" applyAlignment="1">
      <alignment horizontal="center" vertical="center" wrapText="1"/>
    </xf>
    <xf numFmtId="0" fontId="35" fillId="34" borderId="15" xfId="0" quotePrefix="1" applyFont="1" applyFill="1" applyBorder="1" applyAlignment="1">
      <alignment horizontal="center" vertical="center" wrapText="1"/>
    </xf>
    <xf numFmtId="0" fontId="35" fillId="34" borderId="39" xfId="0" quotePrefix="1" applyFont="1" applyFill="1" applyBorder="1" applyAlignment="1">
      <alignment horizontal="center" vertical="center" wrapText="1"/>
    </xf>
    <xf numFmtId="176" fontId="35" fillId="35" borderId="38" xfId="0" applyNumberFormat="1" applyFont="1" applyFill="1" applyBorder="1" applyAlignment="1">
      <alignment horizontal="center" vertical="center" wrapText="1"/>
    </xf>
    <xf numFmtId="0" fontId="12" fillId="32" borderId="0" xfId="0" applyFont="1" applyFill="1"/>
    <xf numFmtId="176" fontId="10" fillId="36" borderId="16" xfId="0" applyNumberFormat="1" applyFont="1" applyFill="1" applyBorder="1" applyAlignment="1">
      <alignment horizontal="right" vertical="center"/>
    </xf>
    <xf numFmtId="177" fontId="11" fillId="36" borderId="16" xfId="0" applyNumberFormat="1" applyFont="1" applyFill="1" applyBorder="1" applyAlignment="1">
      <alignment horizontal="right" vertical="center"/>
    </xf>
    <xf numFmtId="177" fontId="10" fillId="36" borderId="16" xfId="0" applyNumberFormat="1" applyFont="1" applyFill="1" applyBorder="1" applyAlignment="1">
      <alignment horizontal="right" vertical="center"/>
    </xf>
    <xf numFmtId="176" fontId="11" fillId="36" borderId="16" xfId="0" applyNumberFormat="1" applyFont="1" applyFill="1" applyBorder="1" applyAlignment="1">
      <alignment horizontal="right" vertical="center"/>
    </xf>
    <xf numFmtId="177" fontId="11" fillId="36" borderId="17" xfId="0" applyNumberFormat="1" applyFont="1" applyFill="1" applyBorder="1" applyAlignment="1">
      <alignment horizontal="right" vertical="center"/>
    </xf>
    <xf numFmtId="176" fontId="10" fillId="36" borderId="18" xfId="0" applyNumberFormat="1" applyFont="1" applyFill="1" applyBorder="1" applyAlignment="1">
      <alignment horizontal="right" vertical="center"/>
    </xf>
    <xf numFmtId="177" fontId="10" fillId="36" borderId="18" xfId="0" applyNumberFormat="1" applyFont="1" applyFill="1" applyBorder="1" applyAlignment="1">
      <alignment horizontal="right" vertical="center"/>
    </xf>
    <xf numFmtId="177" fontId="11" fillId="36" borderId="18" xfId="0" applyNumberFormat="1" applyFont="1" applyFill="1" applyBorder="1" applyAlignment="1">
      <alignment horizontal="right" vertical="center"/>
    </xf>
    <xf numFmtId="176" fontId="11" fillId="36" borderId="18" xfId="0" applyNumberFormat="1" applyFont="1" applyFill="1" applyBorder="1" applyAlignment="1">
      <alignment horizontal="right" vertical="center"/>
    </xf>
    <xf numFmtId="176" fontId="11" fillId="36" borderId="19" xfId="0" applyNumberFormat="1" applyFont="1" applyFill="1" applyBorder="1" applyAlignment="1">
      <alignment horizontal="right" vertical="center"/>
    </xf>
    <xf numFmtId="176" fontId="10" fillId="36" borderId="20" xfId="0" applyNumberFormat="1" applyFont="1" applyFill="1" applyBorder="1" applyAlignment="1">
      <alignment horizontal="right" vertical="center"/>
    </xf>
    <xf numFmtId="177" fontId="10" fillId="36" borderId="20" xfId="0" applyNumberFormat="1" applyFont="1" applyFill="1" applyBorder="1" applyAlignment="1">
      <alignment horizontal="right" vertical="center"/>
    </xf>
    <xf numFmtId="177" fontId="11" fillId="36" borderId="20" xfId="0" applyNumberFormat="1" applyFont="1" applyFill="1" applyBorder="1" applyAlignment="1">
      <alignment horizontal="right" vertical="center"/>
    </xf>
    <xf numFmtId="176" fontId="11" fillId="36" borderId="20" xfId="0" applyNumberFormat="1" applyFont="1" applyFill="1" applyBorder="1" applyAlignment="1">
      <alignment horizontal="right" vertical="center"/>
    </xf>
    <xf numFmtId="176" fontId="11" fillId="36" borderId="21" xfId="0" applyNumberFormat="1" applyFont="1" applyFill="1" applyBorder="1" applyAlignment="1">
      <alignment horizontal="right" vertical="center"/>
    </xf>
    <xf numFmtId="176" fontId="10" fillId="36" borderId="22" xfId="0" applyNumberFormat="1" applyFont="1" applyFill="1" applyBorder="1" applyAlignment="1">
      <alignment horizontal="right" vertical="center"/>
    </xf>
    <xf numFmtId="177" fontId="10" fillId="36" borderId="22" xfId="0" applyNumberFormat="1" applyFont="1" applyFill="1" applyBorder="1" applyAlignment="1">
      <alignment horizontal="right" vertical="center"/>
    </xf>
    <xf numFmtId="177" fontId="11" fillId="36" borderId="22" xfId="0" applyNumberFormat="1" applyFont="1" applyFill="1" applyBorder="1" applyAlignment="1">
      <alignment horizontal="right" vertical="center"/>
    </xf>
    <xf numFmtId="176" fontId="11" fillId="36" borderId="22" xfId="0" applyNumberFormat="1" applyFont="1" applyFill="1" applyBorder="1" applyAlignment="1">
      <alignment horizontal="right" vertical="center"/>
    </xf>
    <xf numFmtId="176" fontId="11" fillId="36" borderId="23" xfId="0" applyNumberFormat="1" applyFont="1" applyFill="1" applyBorder="1" applyAlignment="1">
      <alignment horizontal="right" vertical="center"/>
    </xf>
    <xf numFmtId="176" fontId="10" fillId="36" borderId="21" xfId="0" applyNumberFormat="1" applyFont="1" applyFill="1" applyBorder="1" applyAlignment="1">
      <alignment horizontal="right" vertical="center"/>
    </xf>
    <xf numFmtId="176" fontId="10" fillId="36" borderId="19" xfId="0" applyNumberFormat="1" applyFont="1" applyFill="1" applyBorder="1" applyAlignment="1">
      <alignment horizontal="right" vertical="center"/>
    </xf>
    <xf numFmtId="176" fontId="10" fillId="36" borderId="23" xfId="0" applyNumberFormat="1" applyFont="1" applyFill="1" applyBorder="1" applyAlignment="1">
      <alignment horizontal="right" vertical="center"/>
    </xf>
    <xf numFmtId="0" fontId="12" fillId="32" borderId="0" xfId="0" applyFont="1" applyFill="1" applyAlignment="1">
      <alignment horizontal="left" vertical="center"/>
    </xf>
    <xf numFmtId="0" fontId="3" fillId="33" borderId="4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35" fillId="35" borderId="37" xfId="0" quotePrefix="1" applyFont="1" applyFill="1" applyBorder="1" applyAlignment="1">
      <alignment horizontal="center" vertical="center" wrapText="1"/>
    </xf>
    <xf numFmtId="0" fontId="3" fillId="33" borderId="9" xfId="0" applyFont="1" applyFill="1" applyBorder="1" applyAlignment="1">
      <alignment horizontal="center" vertical="center"/>
    </xf>
    <xf numFmtId="0" fontId="3" fillId="33" borderId="13" xfId="0" applyFont="1" applyFill="1" applyBorder="1" applyAlignment="1">
      <alignment horizontal="center" vertical="center"/>
    </xf>
    <xf numFmtId="0" fontId="3" fillId="33" borderId="41" xfId="0" applyFont="1" applyFill="1" applyBorder="1" applyAlignment="1">
      <alignment horizontal="center" vertical="center"/>
    </xf>
    <xf numFmtId="177" fontId="10" fillId="36" borderId="42" xfId="0" applyNumberFormat="1" applyFont="1" applyFill="1" applyBorder="1" applyAlignment="1">
      <alignment horizontal="right" vertical="center"/>
    </xf>
    <xf numFmtId="177" fontId="10" fillId="36" borderId="43" xfId="0" applyNumberFormat="1" applyFont="1" applyFill="1" applyBorder="1" applyAlignment="1">
      <alignment horizontal="right" vertical="center"/>
    </xf>
    <xf numFmtId="177" fontId="10" fillId="36" borderId="44" xfId="0" applyNumberFormat="1" applyFont="1" applyFill="1" applyBorder="1" applyAlignment="1">
      <alignment horizontal="right" vertical="center"/>
    </xf>
    <xf numFmtId="177" fontId="10" fillId="36" borderId="45" xfId="0" applyNumberFormat="1" applyFont="1" applyFill="1" applyBorder="1" applyAlignment="1">
      <alignment horizontal="right" vertical="center"/>
    </xf>
    <xf numFmtId="0" fontId="8" fillId="33" borderId="46" xfId="1" applyNumberFormat="1" applyFont="1" applyFill="1" applyBorder="1" applyAlignment="1">
      <alignment horizontal="center" vertical="center"/>
    </xf>
    <xf numFmtId="0" fontId="8" fillId="33" borderId="47" xfId="1" quotePrefix="1" applyNumberFormat="1" applyFont="1" applyFill="1" applyBorder="1" applyAlignment="1">
      <alignment horizontal="center" vertical="center"/>
    </xf>
    <xf numFmtId="0" fontId="8" fillId="33" borderId="48" xfId="1" quotePrefix="1" applyNumberFormat="1" applyFont="1" applyFill="1" applyBorder="1" applyAlignment="1">
      <alignment horizontal="center" vertical="center"/>
    </xf>
    <xf numFmtId="0" fontId="8" fillId="33" borderId="49" xfId="1" quotePrefix="1" applyNumberFormat="1" applyFont="1" applyFill="1" applyBorder="1" applyAlignment="1">
      <alignment horizontal="center" vertical="center"/>
    </xf>
    <xf numFmtId="0" fontId="8" fillId="33" borderId="48" xfId="1" applyNumberFormat="1" applyFont="1" applyFill="1" applyBorder="1" applyAlignment="1">
      <alignment horizontal="center" vertical="center"/>
    </xf>
    <xf numFmtId="0" fontId="8" fillId="33" borderId="50" xfId="1" quotePrefix="1" applyNumberFormat="1" applyFont="1" applyFill="1" applyBorder="1" applyAlignment="1">
      <alignment horizontal="center" vertical="center"/>
    </xf>
    <xf numFmtId="0" fontId="35" fillId="37" borderId="35" xfId="0" quotePrefix="1" applyFont="1" applyFill="1" applyBorder="1" applyAlignment="1">
      <alignment horizontal="center" vertical="center" wrapText="1"/>
    </xf>
    <xf numFmtId="0" fontId="8" fillId="32" borderId="0" xfId="0" applyFont="1" applyFill="1"/>
    <xf numFmtId="0" fontId="8" fillId="33" borderId="15" xfId="0" applyFont="1" applyFill="1" applyBorder="1" applyAlignment="1">
      <alignment horizontal="center" vertical="center"/>
    </xf>
    <xf numFmtId="177" fontId="11" fillId="0" borderId="51" xfId="0" applyNumberFormat="1" applyFont="1" applyFill="1" applyBorder="1" applyAlignment="1">
      <alignment horizontal="right" vertical="center"/>
    </xf>
    <xf numFmtId="176" fontId="11" fillId="0" borderId="52" xfId="0" applyNumberFormat="1" applyFont="1" applyFill="1" applyBorder="1" applyAlignment="1">
      <alignment horizontal="right" vertical="center"/>
    </xf>
    <xf numFmtId="177" fontId="11" fillId="0" borderId="52" xfId="0" applyNumberFormat="1" applyFont="1" applyFill="1" applyBorder="1" applyAlignment="1">
      <alignment horizontal="right" vertical="center"/>
    </xf>
    <xf numFmtId="176" fontId="11" fillId="0" borderId="53" xfId="0" applyNumberFormat="1" applyFont="1" applyFill="1" applyBorder="1" applyAlignment="1">
      <alignment horizontal="right" vertical="center"/>
    </xf>
    <xf numFmtId="0" fontId="8" fillId="33" borderId="13" xfId="0" applyFont="1" applyFill="1" applyBorder="1" applyAlignment="1">
      <alignment horizontal="center" vertical="center"/>
    </xf>
    <xf numFmtId="0" fontId="8" fillId="33" borderId="13" xfId="0" applyFont="1" applyFill="1" applyBorder="1" applyAlignment="1">
      <alignment horizontal="center" vertical="center"/>
    </xf>
    <xf numFmtId="0" fontId="8" fillId="33" borderId="40" xfId="0" applyFont="1" applyFill="1" applyBorder="1" applyAlignment="1">
      <alignment horizontal="center" vertical="center"/>
    </xf>
    <xf numFmtId="177" fontId="11" fillId="36" borderId="44" xfId="0" applyNumberFormat="1" applyFont="1" applyFill="1" applyBorder="1" applyAlignment="1">
      <alignment horizontal="right" vertical="center"/>
    </xf>
    <xf numFmtId="177" fontId="11" fillId="36" borderId="43" xfId="0" applyNumberFormat="1" applyFont="1" applyFill="1" applyBorder="1" applyAlignment="1">
      <alignment horizontal="right" vertical="center"/>
    </xf>
    <xf numFmtId="0" fontId="39" fillId="0" borderId="0" xfId="0" applyFont="1" applyFill="1" applyBorder="1" applyAlignment="1">
      <alignment horizontal="left" vertical="top"/>
    </xf>
    <xf numFmtId="0" fontId="8" fillId="33" borderId="20" xfId="38" quotePrefix="1" applyNumberFormat="1" applyFont="1" applyFill="1" applyBorder="1" applyAlignment="1">
      <alignment horizontal="center" vertical="center"/>
    </xf>
    <xf numFmtId="3" fontId="11" fillId="36" borderId="20" xfId="0" applyNumberFormat="1" applyFont="1" applyFill="1" applyBorder="1" applyAlignment="1">
      <alignment horizontal="right" vertical="center"/>
    </xf>
    <xf numFmtId="0" fontId="8" fillId="33" borderId="13" xfId="0" applyFont="1" applyFill="1" applyBorder="1" applyAlignment="1">
      <alignment horizontal="center" vertical="center"/>
    </xf>
    <xf numFmtId="177" fontId="11" fillId="0" borderId="44" xfId="0" applyNumberFormat="1" applyFont="1" applyFill="1" applyBorder="1" applyAlignment="1">
      <alignment horizontal="right" vertical="center"/>
    </xf>
    <xf numFmtId="176" fontId="11" fillId="0" borderId="20" xfId="0" applyNumberFormat="1" applyFont="1" applyFill="1" applyBorder="1" applyAlignment="1">
      <alignment horizontal="right" vertical="center"/>
    </xf>
    <xf numFmtId="177" fontId="11" fillId="0" borderId="20" xfId="0" applyNumberFormat="1" applyFont="1" applyFill="1" applyBorder="1" applyAlignment="1">
      <alignment horizontal="right" vertical="center"/>
    </xf>
    <xf numFmtId="176" fontId="11" fillId="0" borderId="21" xfId="0" applyNumberFormat="1" applyFont="1" applyFill="1" applyBorder="1" applyAlignment="1">
      <alignment horizontal="right" vertical="center"/>
    </xf>
    <xf numFmtId="0" fontId="34" fillId="35" borderId="26" xfId="0" applyFont="1" applyFill="1" applyBorder="1" applyAlignment="1">
      <alignment horizontal="center" vertical="center" wrapText="1"/>
    </xf>
    <xf numFmtId="0" fontId="36" fillId="35" borderId="32" xfId="0" applyFont="1" applyFill="1" applyBorder="1" applyAlignment="1">
      <alignment horizontal="center" vertical="center"/>
    </xf>
    <xf numFmtId="0" fontId="34" fillId="34" borderId="11" xfId="0" applyFont="1" applyFill="1" applyBorder="1" applyAlignment="1">
      <alignment horizontal="center" vertical="center" wrapText="1"/>
    </xf>
    <xf numFmtId="0" fontId="36" fillId="34" borderId="10" xfId="0" applyFont="1" applyFill="1" applyBorder="1" applyAlignment="1">
      <alignment horizontal="center" vertical="center"/>
    </xf>
    <xf numFmtId="0" fontId="36" fillId="34" borderId="0" xfId="0" applyFont="1" applyFill="1" applyBorder="1" applyAlignment="1">
      <alignment horizontal="center" vertical="center"/>
    </xf>
    <xf numFmtId="0" fontId="36" fillId="34" borderId="14" xfId="0" applyFont="1" applyFill="1" applyBorder="1" applyAlignment="1">
      <alignment horizontal="center" vertical="center"/>
    </xf>
    <xf numFmtId="0" fontId="34" fillId="34" borderId="29" xfId="0" applyFont="1" applyFill="1" applyBorder="1" applyAlignment="1">
      <alignment horizontal="center" vertical="center"/>
    </xf>
    <xf numFmtId="0" fontId="36" fillId="34" borderId="30" xfId="0" applyFont="1" applyFill="1" applyBorder="1" applyAlignment="1">
      <alignment horizontal="center" vertical="center"/>
    </xf>
    <xf numFmtId="0" fontId="36" fillId="34" borderId="27" xfId="0" applyFont="1" applyFill="1" applyBorder="1" applyAlignment="1">
      <alignment horizontal="center" vertical="center"/>
    </xf>
    <xf numFmtId="0" fontId="34" fillId="34" borderId="29" xfId="0" quotePrefix="1" applyFont="1" applyFill="1" applyBorder="1" applyAlignment="1">
      <alignment horizontal="center" vertical="center" wrapText="1"/>
    </xf>
    <xf numFmtId="0" fontId="36" fillId="34" borderId="31" xfId="0" applyFont="1" applyFill="1" applyBorder="1" applyAlignment="1">
      <alignment vertical="center"/>
    </xf>
    <xf numFmtId="0" fontId="38" fillId="34" borderId="27" xfId="0" applyFont="1" applyFill="1" applyBorder="1" applyAlignment="1">
      <alignment horizontal="center" vertical="center" wrapText="1"/>
    </xf>
    <xf numFmtId="0" fontId="36" fillId="34" borderId="28" xfId="0" applyFont="1" applyFill="1" applyBorder="1" applyAlignment="1">
      <alignment vertical="center"/>
    </xf>
    <xf numFmtId="0" fontId="36" fillId="34" borderId="27" xfId="0" applyFont="1" applyFill="1" applyBorder="1" applyAlignment="1">
      <alignment vertical="center" wrapText="1"/>
    </xf>
    <xf numFmtId="0" fontId="34" fillId="34" borderId="29" xfId="0" quotePrefix="1" applyFont="1" applyFill="1" applyBorder="1" applyAlignment="1">
      <alignment horizontal="center" vertical="center"/>
    </xf>
    <xf numFmtId="0" fontId="36" fillId="34" borderId="31" xfId="0" applyFont="1" applyFill="1" applyBorder="1" applyAlignment="1">
      <alignment horizontal="center" vertical="center"/>
    </xf>
    <xf numFmtId="0" fontId="38" fillId="34" borderId="27" xfId="0" applyFont="1" applyFill="1" applyBorder="1" applyAlignment="1">
      <alignment horizontal="center" vertical="center"/>
    </xf>
    <xf numFmtId="0" fontId="36" fillId="34" borderId="28" xfId="0" applyFont="1" applyFill="1" applyBorder="1" applyAlignment="1">
      <alignment horizontal="center" vertical="center"/>
    </xf>
    <xf numFmtId="0" fontId="8" fillId="33" borderId="9" xfId="0" applyFont="1" applyFill="1" applyBorder="1" applyAlignment="1">
      <alignment horizontal="center" vertical="center"/>
    </xf>
    <xf numFmtId="0" fontId="0" fillId="33" borderId="11" xfId="0" applyFont="1" applyFill="1" applyBorder="1" applyAlignment="1">
      <alignment horizontal="center" vertical="center"/>
    </xf>
    <xf numFmtId="0" fontId="8" fillId="33" borderId="13" xfId="0" applyFont="1" applyFill="1" applyBorder="1" applyAlignment="1">
      <alignment horizontal="center" vertical="center"/>
    </xf>
    <xf numFmtId="0" fontId="0" fillId="33" borderId="0" xfId="0" applyFont="1" applyFill="1" applyBorder="1" applyAlignment="1">
      <alignment horizontal="center" vertical="center"/>
    </xf>
    <xf numFmtId="0" fontId="34" fillId="34" borderId="9" xfId="0" quotePrefix="1" applyFont="1" applyFill="1" applyBorder="1" applyAlignment="1">
      <alignment horizontal="center" vertical="center" wrapText="1"/>
    </xf>
    <xf numFmtId="0" fontId="34" fillId="34" borderId="25" xfId="0" quotePrefix="1" applyFont="1" applyFill="1" applyBorder="1" applyAlignment="1">
      <alignment horizontal="center" vertical="center" wrapText="1"/>
    </xf>
    <xf numFmtId="0" fontId="34" fillId="34" borderId="13" xfId="0" quotePrefix="1" applyFont="1" applyFill="1" applyBorder="1" applyAlignment="1">
      <alignment horizontal="center" vertical="center" wrapText="1"/>
    </xf>
    <xf numFmtId="0" fontId="34" fillId="34" borderId="28" xfId="0" quotePrefix="1" applyFont="1" applyFill="1" applyBorder="1" applyAlignment="1">
      <alignment horizontal="center" vertical="center" wrapText="1"/>
    </xf>
    <xf numFmtId="0" fontId="36" fillId="34" borderId="11" xfId="0" applyFont="1" applyFill="1" applyBorder="1" applyAlignment="1">
      <alignment horizontal="center" vertical="center"/>
    </xf>
    <xf numFmtId="0" fontId="36" fillId="34" borderId="0" xfId="0" applyFont="1" applyFill="1" applyBorder="1" applyAlignment="1">
      <alignment vertical="center"/>
    </xf>
    <xf numFmtId="0" fontId="34" fillId="37" borderId="26" xfId="0" quotePrefix="1" applyFont="1" applyFill="1" applyBorder="1" applyAlignment="1">
      <alignment horizontal="center" vertical="center" wrapText="1"/>
    </xf>
    <xf numFmtId="0" fontId="36" fillId="37" borderId="26" xfId="0" applyFont="1" applyFill="1" applyBorder="1" applyAlignment="1">
      <alignment vertical="center"/>
    </xf>
    <xf numFmtId="0" fontId="36" fillId="37" borderId="28" xfId="0" applyFont="1" applyFill="1" applyBorder="1" applyAlignment="1">
      <alignment vertical="center"/>
    </xf>
    <xf numFmtId="0" fontId="36" fillId="37" borderId="32" xfId="0" applyFont="1" applyFill="1" applyBorder="1" applyAlignment="1">
      <alignment vertical="center"/>
    </xf>
  </cellXfs>
  <cellStyles count="49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Calc Currency (0)" xfId="20"/>
    <cellStyle name="Header1" xfId="21"/>
    <cellStyle name="Header2" xfId="22"/>
    <cellStyle name="Normal_#18-Internet" xfId="23"/>
    <cellStyle name="アクセント 1 2" xfId="24"/>
    <cellStyle name="アクセント 2 2" xfId="25"/>
    <cellStyle name="アクセント 3 2" xfId="26"/>
    <cellStyle name="アクセント 4 2" xfId="27"/>
    <cellStyle name="アクセント 5 2" xfId="28"/>
    <cellStyle name="アクセント 6 2" xfId="29"/>
    <cellStyle name="チェック セル 2" xfId="30"/>
    <cellStyle name="どちらでもない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桁区切り 2" xfId="36"/>
    <cellStyle name="桁区切り 2 2" xfId="37"/>
    <cellStyle name="桁区切り 3" xfId="38"/>
    <cellStyle name="見出し 1 2" xfId="39"/>
    <cellStyle name="見出し 2 2" xfId="40"/>
    <cellStyle name="見出し 3 2" xfId="41"/>
    <cellStyle name="見出し 4 2" xfId="42"/>
    <cellStyle name="集計 2" xfId="43"/>
    <cellStyle name="出力 2" xfId="44"/>
    <cellStyle name="説明文 2" xfId="45"/>
    <cellStyle name="入力 2" xfId="46"/>
    <cellStyle name="標準" xfId="0" builtinId="0"/>
    <cellStyle name="標準 2" xfId="47"/>
    <cellStyle name="良い 2" xfId="48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Z85"/>
  <sheetViews>
    <sheetView showGridLines="0" tabSelected="1" zoomScaleNormal="100" workbookViewId="0">
      <pane xSplit="3" ySplit="9" topLeftCell="D57" activePane="bottomRight" state="frozen"/>
      <selection pane="topRight" activeCell="D1" sqref="D1"/>
      <selection pane="bottomLeft" activeCell="A10" sqref="A10"/>
      <selection pane="bottomRight" activeCell="Z79" sqref="Z79"/>
    </sheetView>
  </sheetViews>
  <sheetFormatPr defaultColWidth="8.75" defaultRowHeight="12"/>
  <cols>
    <col min="1" max="1" width="5.625" style="1" customWidth="1"/>
    <col min="2" max="2" width="7.625" style="1" customWidth="1"/>
    <col min="3" max="3" width="13.875" style="1" customWidth="1"/>
    <col min="4" max="4" width="7.625" style="1" customWidth="1"/>
    <col min="5" max="5" width="6.625" style="1" customWidth="1"/>
    <col min="6" max="6" width="10.625" style="1" customWidth="1"/>
    <col min="7" max="7" width="6.625" style="1" customWidth="1"/>
    <col min="8" max="8" width="10.625" style="1" customWidth="1"/>
    <col min="9" max="9" width="6.625" style="1" customWidth="1"/>
    <col min="10" max="10" width="9.625" style="1" customWidth="1"/>
    <col min="11" max="11" width="6.625" style="1" customWidth="1"/>
    <col min="12" max="12" width="9.625" style="1" customWidth="1"/>
    <col min="13" max="13" width="6.625" style="1" customWidth="1"/>
    <col min="14" max="14" width="9.625" style="1" customWidth="1"/>
    <col min="15" max="15" width="6.625" style="1" customWidth="1"/>
    <col min="16" max="16" width="9.625" style="1" customWidth="1"/>
    <col min="17" max="17" width="6.625" style="1" customWidth="1"/>
    <col min="18" max="18" width="9.625" style="1" customWidth="1"/>
    <col min="19" max="19" width="6.625" style="1" customWidth="1"/>
    <col min="20" max="20" width="9.625" style="1" customWidth="1"/>
    <col min="21" max="21" width="6.625" style="1" customWidth="1"/>
    <col min="22" max="24" width="10.625" style="1" customWidth="1"/>
    <col min="25" max="25" width="9.625" style="1" customWidth="1"/>
    <col min="26" max="26" width="6.625" style="1" customWidth="1"/>
    <col min="27" max="27" width="7.625" style="1" customWidth="1"/>
    <col min="28" max="16384" width="8.75" style="1"/>
  </cols>
  <sheetData>
    <row r="1" spans="2:26" ht="12" customHeight="1"/>
    <row r="2" spans="2:26" s="5" customFormat="1" ht="15" customHeight="1">
      <c r="B2" s="2" t="s">
        <v>0</v>
      </c>
      <c r="C2" s="2"/>
      <c r="D2" s="3"/>
      <c r="E2" s="4"/>
      <c r="F2" s="3"/>
      <c r="G2" s="3"/>
      <c r="H2" s="3"/>
      <c r="I2" s="3"/>
      <c r="K2" s="3"/>
      <c r="M2" s="3"/>
      <c r="O2" s="3"/>
      <c r="Q2" s="3"/>
      <c r="S2" s="3"/>
      <c r="U2" s="3"/>
      <c r="Y2" s="4"/>
      <c r="Z2" s="3"/>
    </row>
    <row r="3" spans="2:26" s="5" customFormat="1" ht="12" customHeight="1">
      <c r="B3" s="2"/>
      <c r="C3" s="2"/>
      <c r="D3" s="3"/>
      <c r="E3" s="4"/>
      <c r="F3" s="3"/>
      <c r="G3" s="3"/>
      <c r="H3" s="3"/>
      <c r="I3" s="3"/>
      <c r="K3" s="3"/>
      <c r="M3" s="3"/>
      <c r="O3" s="3"/>
      <c r="Q3" s="3"/>
      <c r="S3" s="3"/>
      <c r="U3" s="3"/>
      <c r="Y3" s="4"/>
      <c r="Z3" s="3"/>
    </row>
    <row r="4" spans="2:26" s="5" customFormat="1" ht="12" customHeight="1">
      <c r="E4" s="4"/>
      <c r="Z4" s="6" t="s">
        <v>1</v>
      </c>
    </row>
    <row r="5" spans="2:26" s="7" customFormat="1" ht="12" customHeight="1">
      <c r="B5" s="114" t="s">
        <v>2</v>
      </c>
      <c r="C5" s="115"/>
      <c r="D5" s="118" t="s">
        <v>3</v>
      </c>
      <c r="E5" s="119"/>
      <c r="F5" s="98" t="s">
        <v>81</v>
      </c>
      <c r="G5" s="122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24" t="s">
        <v>82</v>
      </c>
      <c r="U5" s="125"/>
      <c r="V5" s="96" t="s">
        <v>83</v>
      </c>
      <c r="W5" s="96" t="s">
        <v>84</v>
      </c>
      <c r="X5" s="96" t="s">
        <v>85</v>
      </c>
      <c r="Y5" s="98" t="s">
        <v>86</v>
      </c>
      <c r="Z5" s="99"/>
    </row>
    <row r="6" spans="2:26" s="7" customFormat="1" ht="12" customHeight="1">
      <c r="B6" s="116"/>
      <c r="C6" s="117"/>
      <c r="D6" s="120"/>
      <c r="E6" s="121"/>
      <c r="F6" s="100"/>
      <c r="G6" s="100"/>
      <c r="H6" s="102" t="s">
        <v>4</v>
      </c>
      <c r="I6" s="103"/>
      <c r="J6" s="18"/>
      <c r="K6" s="19"/>
      <c r="L6" s="18"/>
      <c r="M6" s="19"/>
      <c r="N6" s="18"/>
      <c r="O6" s="19"/>
      <c r="P6" s="20"/>
      <c r="Q6" s="21"/>
      <c r="R6" s="105" t="s">
        <v>5</v>
      </c>
      <c r="S6" s="106"/>
      <c r="T6" s="126"/>
      <c r="U6" s="127"/>
      <c r="V6" s="97"/>
      <c r="W6" s="97"/>
      <c r="X6" s="97"/>
      <c r="Y6" s="100"/>
      <c r="Z6" s="101"/>
    </row>
    <row r="7" spans="2:26" s="7" customFormat="1" ht="12" customHeight="1">
      <c r="B7" s="116"/>
      <c r="C7" s="117"/>
      <c r="D7" s="120"/>
      <c r="E7" s="121"/>
      <c r="F7" s="123"/>
      <c r="G7" s="123"/>
      <c r="H7" s="104"/>
      <c r="I7" s="100"/>
      <c r="J7" s="110" t="s">
        <v>6</v>
      </c>
      <c r="K7" s="103"/>
      <c r="L7" s="22"/>
      <c r="M7" s="23"/>
      <c r="N7" s="22"/>
      <c r="O7" s="24"/>
      <c r="P7" s="110" t="s">
        <v>7</v>
      </c>
      <c r="Q7" s="111"/>
      <c r="R7" s="107"/>
      <c r="S7" s="108"/>
      <c r="T7" s="126"/>
      <c r="U7" s="127"/>
      <c r="V7" s="97"/>
      <c r="W7" s="97"/>
      <c r="X7" s="97"/>
      <c r="Y7" s="100"/>
      <c r="Z7" s="101"/>
    </row>
    <row r="8" spans="2:26" s="7" customFormat="1" ht="12" customHeight="1">
      <c r="B8" s="116"/>
      <c r="C8" s="117"/>
      <c r="D8" s="120"/>
      <c r="E8" s="121"/>
      <c r="F8" s="123"/>
      <c r="G8" s="123"/>
      <c r="H8" s="104"/>
      <c r="I8" s="100"/>
      <c r="J8" s="104"/>
      <c r="K8" s="100"/>
      <c r="L8" s="102" t="s">
        <v>8</v>
      </c>
      <c r="M8" s="111"/>
      <c r="N8" s="102" t="s">
        <v>9</v>
      </c>
      <c r="O8" s="111"/>
      <c r="P8" s="112"/>
      <c r="Q8" s="113"/>
      <c r="R8" s="109"/>
      <c r="S8" s="108"/>
      <c r="T8" s="126"/>
      <c r="U8" s="127"/>
      <c r="V8" s="97"/>
      <c r="W8" s="97"/>
      <c r="X8" s="97"/>
      <c r="Y8" s="100"/>
      <c r="Z8" s="101"/>
    </row>
    <row r="9" spans="2:26" s="7" customFormat="1" ht="12" customHeight="1">
      <c r="B9" s="25"/>
      <c r="C9" s="26"/>
      <c r="D9" s="32" t="s">
        <v>10</v>
      </c>
      <c r="E9" s="28" t="s">
        <v>11</v>
      </c>
      <c r="F9" s="29" t="s">
        <v>12</v>
      </c>
      <c r="G9" s="30" t="s">
        <v>11</v>
      </c>
      <c r="H9" s="27" t="s">
        <v>13</v>
      </c>
      <c r="I9" s="30" t="s">
        <v>11</v>
      </c>
      <c r="J9" s="31" t="s">
        <v>14</v>
      </c>
      <c r="K9" s="30" t="s">
        <v>11</v>
      </c>
      <c r="L9" s="27" t="s">
        <v>15</v>
      </c>
      <c r="M9" s="28" t="s">
        <v>11</v>
      </c>
      <c r="N9" s="27" t="s">
        <v>16</v>
      </c>
      <c r="O9" s="28" t="s">
        <v>11</v>
      </c>
      <c r="P9" s="27" t="s">
        <v>17</v>
      </c>
      <c r="Q9" s="28" t="s">
        <v>11</v>
      </c>
      <c r="R9" s="27" t="s">
        <v>18</v>
      </c>
      <c r="S9" s="28" t="s">
        <v>11</v>
      </c>
      <c r="T9" s="76" t="s">
        <v>19</v>
      </c>
      <c r="U9" s="28" t="s">
        <v>11</v>
      </c>
      <c r="V9" s="62" t="s">
        <v>20</v>
      </c>
      <c r="W9" s="62" t="s">
        <v>21</v>
      </c>
      <c r="X9" s="62" t="s">
        <v>22</v>
      </c>
      <c r="Y9" s="33" t="s">
        <v>23</v>
      </c>
      <c r="Z9" s="34" t="s">
        <v>11</v>
      </c>
    </row>
    <row r="10" spans="2:26" s="5" customFormat="1" ht="12" hidden="1" customHeight="1">
      <c r="B10" s="63">
        <v>1960</v>
      </c>
      <c r="C10" s="70" t="s">
        <v>24</v>
      </c>
      <c r="D10" s="66">
        <v>21500</v>
      </c>
      <c r="E10" s="36" t="s">
        <v>25</v>
      </c>
      <c r="F10" s="37">
        <v>35780</v>
      </c>
      <c r="G10" s="38" t="s">
        <v>25</v>
      </c>
      <c r="H10" s="37" t="s">
        <v>25</v>
      </c>
      <c r="I10" s="37" t="s">
        <v>25</v>
      </c>
      <c r="J10" s="37" t="s">
        <v>25</v>
      </c>
      <c r="K10" s="37" t="s">
        <v>25</v>
      </c>
      <c r="L10" s="37" t="s">
        <v>25</v>
      </c>
      <c r="M10" s="37" t="s">
        <v>25</v>
      </c>
      <c r="N10" s="37" t="s">
        <v>25</v>
      </c>
      <c r="O10" s="37" t="s">
        <v>25</v>
      </c>
      <c r="P10" s="37" t="s">
        <v>25</v>
      </c>
      <c r="Q10" s="37" t="s">
        <v>25</v>
      </c>
      <c r="R10" s="37" t="s">
        <v>25</v>
      </c>
      <c r="S10" s="37" t="s">
        <v>25</v>
      </c>
      <c r="T10" s="37" t="s">
        <v>25</v>
      </c>
      <c r="U10" s="37" t="s">
        <v>25</v>
      </c>
      <c r="V10" s="39" t="s">
        <v>25</v>
      </c>
      <c r="W10" s="39" t="s">
        <v>25</v>
      </c>
      <c r="X10" s="39" t="s">
        <v>25</v>
      </c>
      <c r="Y10" s="39" t="s">
        <v>25</v>
      </c>
      <c r="Z10" s="40" t="s">
        <v>25</v>
      </c>
    </row>
    <row r="11" spans="2:26" s="5" customFormat="1" ht="12" hidden="1" customHeight="1">
      <c r="B11" s="60">
        <v>1961</v>
      </c>
      <c r="C11" s="71" t="s">
        <v>26</v>
      </c>
      <c r="D11" s="67">
        <v>21550</v>
      </c>
      <c r="E11" s="41">
        <f>D11/D10*100</f>
        <v>100.23255813953489</v>
      </c>
      <c r="F11" s="42">
        <v>38710</v>
      </c>
      <c r="G11" s="41">
        <f>F11/F10*100</f>
        <v>108.18893236444941</v>
      </c>
      <c r="H11" s="43" t="s">
        <v>25</v>
      </c>
      <c r="I11" s="44" t="s">
        <v>25</v>
      </c>
      <c r="J11" s="43" t="s">
        <v>25</v>
      </c>
      <c r="K11" s="44" t="s">
        <v>25</v>
      </c>
      <c r="L11" s="43" t="s">
        <v>25</v>
      </c>
      <c r="M11" s="44" t="s">
        <v>25</v>
      </c>
      <c r="N11" s="43" t="s">
        <v>25</v>
      </c>
      <c r="O11" s="44" t="s">
        <v>25</v>
      </c>
      <c r="P11" s="43" t="s">
        <v>25</v>
      </c>
      <c r="Q11" s="44" t="s">
        <v>25</v>
      </c>
      <c r="R11" s="43" t="s">
        <v>25</v>
      </c>
      <c r="S11" s="44" t="s">
        <v>25</v>
      </c>
      <c r="T11" s="43" t="s">
        <v>25</v>
      </c>
      <c r="U11" s="44" t="s">
        <v>25</v>
      </c>
      <c r="V11" s="44" t="s">
        <v>25</v>
      </c>
      <c r="W11" s="44" t="s">
        <v>25</v>
      </c>
      <c r="X11" s="44" t="s">
        <v>25</v>
      </c>
      <c r="Y11" s="44" t="s">
        <v>25</v>
      </c>
      <c r="Z11" s="45" t="s">
        <v>27</v>
      </c>
    </row>
    <row r="12" spans="2:26" s="5" customFormat="1" ht="12" hidden="1" customHeight="1">
      <c r="B12" s="64">
        <v>1962</v>
      </c>
      <c r="C12" s="72" t="s">
        <v>28</v>
      </c>
      <c r="D12" s="68">
        <v>22990</v>
      </c>
      <c r="E12" s="46">
        <f t="shared" ref="E12:E64" si="0">D12/D11*100</f>
        <v>106.68213457076565</v>
      </c>
      <c r="F12" s="47">
        <v>48970</v>
      </c>
      <c r="G12" s="46">
        <f t="shared" ref="G12:O63" si="1">F12/F11*100</f>
        <v>126.50477912684062</v>
      </c>
      <c r="H12" s="48" t="s">
        <v>25</v>
      </c>
      <c r="I12" s="49" t="s">
        <v>25</v>
      </c>
      <c r="J12" s="48" t="s">
        <v>25</v>
      </c>
      <c r="K12" s="49" t="s">
        <v>25</v>
      </c>
      <c r="L12" s="48" t="s">
        <v>25</v>
      </c>
      <c r="M12" s="49" t="s">
        <v>25</v>
      </c>
      <c r="N12" s="48" t="s">
        <v>25</v>
      </c>
      <c r="O12" s="49" t="s">
        <v>25</v>
      </c>
      <c r="P12" s="48" t="s">
        <v>25</v>
      </c>
      <c r="Q12" s="49" t="s">
        <v>25</v>
      </c>
      <c r="R12" s="48" t="s">
        <v>25</v>
      </c>
      <c r="S12" s="49" t="s">
        <v>25</v>
      </c>
      <c r="T12" s="48" t="s">
        <v>25</v>
      </c>
      <c r="U12" s="49" t="s">
        <v>25</v>
      </c>
      <c r="V12" s="49" t="s">
        <v>25</v>
      </c>
      <c r="W12" s="49" t="s">
        <v>25</v>
      </c>
      <c r="X12" s="49" t="s">
        <v>25</v>
      </c>
      <c r="Y12" s="49" t="s">
        <v>25</v>
      </c>
      <c r="Z12" s="50" t="s">
        <v>25</v>
      </c>
    </row>
    <row r="13" spans="2:26" s="5" customFormat="1" ht="12" hidden="1" customHeight="1">
      <c r="B13" s="64">
        <v>1963</v>
      </c>
      <c r="C13" s="72" t="s">
        <v>29</v>
      </c>
      <c r="D13" s="68">
        <v>23360</v>
      </c>
      <c r="E13" s="46">
        <f t="shared" si="0"/>
        <v>101.60939538929969</v>
      </c>
      <c r="F13" s="47">
        <v>53070</v>
      </c>
      <c r="G13" s="46">
        <f t="shared" si="1"/>
        <v>108.37247294261793</v>
      </c>
      <c r="H13" s="48" t="s">
        <v>25</v>
      </c>
      <c r="I13" s="49" t="s">
        <v>25</v>
      </c>
      <c r="J13" s="48" t="s">
        <v>25</v>
      </c>
      <c r="K13" s="49" t="s">
        <v>25</v>
      </c>
      <c r="L13" s="48" t="s">
        <v>25</v>
      </c>
      <c r="M13" s="49" t="s">
        <v>25</v>
      </c>
      <c r="N13" s="48" t="s">
        <v>25</v>
      </c>
      <c r="O13" s="49" t="s">
        <v>25</v>
      </c>
      <c r="P13" s="48" t="s">
        <v>25</v>
      </c>
      <c r="Q13" s="49" t="s">
        <v>25</v>
      </c>
      <c r="R13" s="48" t="s">
        <v>25</v>
      </c>
      <c r="S13" s="49" t="s">
        <v>25</v>
      </c>
      <c r="T13" s="48" t="s">
        <v>25</v>
      </c>
      <c r="U13" s="49" t="s">
        <v>25</v>
      </c>
      <c r="V13" s="49" t="s">
        <v>25</v>
      </c>
      <c r="W13" s="49" t="s">
        <v>25</v>
      </c>
      <c r="X13" s="49" t="s">
        <v>25</v>
      </c>
      <c r="Y13" s="49" t="s">
        <v>25</v>
      </c>
      <c r="Z13" s="50" t="s">
        <v>25</v>
      </c>
    </row>
    <row r="14" spans="2:26" s="5" customFormat="1" ht="12" hidden="1" customHeight="1">
      <c r="B14" s="64">
        <v>1964</v>
      </c>
      <c r="C14" s="72" t="s">
        <v>30</v>
      </c>
      <c r="D14" s="68">
        <v>21470</v>
      </c>
      <c r="E14" s="46">
        <f t="shared" si="0"/>
        <v>91.909246575342465</v>
      </c>
      <c r="F14" s="47">
        <v>53650</v>
      </c>
      <c r="G14" s="46">
        <f t="shared" si="1"/>
        <v>101.09289617486338</v>
      </c>
      <c r="H14" s="48" t="s">
        <v>25</v>
      </c>
      <c r="I14" s="49" t="s">
        <v>25</v>
      </c>
      <c r="J14" s="48" t="s">
        <v>25</v>
      </c>
      <c r="K14" s="49" t="s">
        <v>25</v>
      </c>
      <c r="L14" s="48" t="s">
        <v>25</v>
      </c>
      <c r="M14" s="49" t="s">
        <v>25</v>
      </c>
      <c r="N14" s="48" t="s">
        <v>25</v>
      </c>
      <c r="O14" s="49" t="s">
        <v>25</v>
      </c>
      <c r="P14" s="48" t="s">
        <v>25</v>
      </c>
      <c r="Q14" s="49" t="s">
        <v>25</v>
      </c>
      <c r="R14" s="48" t="s">
        <v>25</v>
      </c>
      <c r="S14" s="49" t="s">
        <v>25</v>
      </c>
      <c r="T14" s="48" t="s">
        <v>25</v>
      </c>
      <c r="U14" s="49" t="s">
        <v>25</v>
      </c>
      <c r="V14" s="49" t="s">
        <v>25</v>
      </c>
      <c r="W14" s="49" t="s">
        <v>25</v>
      </c>
      <c r="X14" s="49" t="s">
        <v>25</v>
      </c>
      <c r="Y14" s="49" t="s">
        <v>25</v>
      </c>
      <c r="Z14" s="50" t="s">
        <v>25</v>
      </c>
    </row>
    <row r="15" spans="2:26" s="8" customFormat="1" ht="12" hidden="1" customHeight="1">
      <c r="B15" s="65">
        <v>1965</v>
      </c>
      <c r="C15" s="73" t="s">
        <v>31</v>
      </c>
      <c r="D15" s="69">
        <v>20360</v>
      </c>
      <c r="E15" s="51">
        <f t="shared" si="0"/>
        <v>94.829995342338151</v>
      </c>
      <c r="F15" s="52">
        <v>53170</v>
      </c>
      <c r="G15" s="51">
        <f t="shared" si="1"/>
        <v>99.105312208760495</v>
      </c>
      <c r="H15" s="53" t="s">
        <v>27</v>
      </c>
      <c r="I15" s="54" t="s">
        <v>27</v>
      </c>
      <c r="J15" s="53" t="s">
        <v>27</v>
      </c>
      <c r="K15" s="54" t="s">
        <v>27</v>
      </c>
      <c r="L15" s="53" t="s">
        <v>27</v>
      </c>
      <c r="M15" s="54" t="s">
        <v>27</v>
      </c>
      <c r="N15" s="53" t="s">
        <v>27</v>
      </c>
      <c r="O15" s="54" t="s">
        <v>27</v>
      </c>
      <c r="P15" s="53" t="s">
        <v>27</v>
      </c>
      <c r="Q15" s="54" t="s">
        <v>27</v>
      </c>
      <c r="R15" s="53" t="s">
        <v>27</v>
      </c>
      <c r="S15" s="54" t="s">
        <v>27</v>
      </c>
      <c r="T15" s="53" t="s">
        <v>27</v>
      </c>
      <c r="U15" s="54" t="s">
        <v>27</v>
      </c>
      <c r="V15" s="54" t="s">
        <v>27</v>
      </c>
      <c r="W15" s="54" t="s">
        <v>27</v>
      </c>
      <c r="X15" s="54" t="s">
        <v>27</v>
      </c>
      <c r="Y15" s="54" t="s">
        <v>27</v>
      </c>
      <c r="Z15" s="55" t="s">
        <v>27</v>
      </c>
    </row>
    <row r="16" spans="2:26" s="8" customFormat="1" ht="12" hidden="1" customHeight="1">
      <c r="B16" s="64">
        <v>1966</v>
      </c>
      <c r="C16" s="72" t="s">
        <v>32</v>
      </c>
      <c r="D16" s="68">
        <v>19100</v>
      </c>
      <c r="E16" s="46">
        <f t="shared" si="0"/>
        <v>93.811394891944985</v>
      </c>
      <c r="F16" s="47">
        <v>54140</v>
      </c>
      <c r="G16" s="46">
        <f t="shared" si="1"/>
        <v>101.82433703216098</v>
      </c>
      <c r="H16" s="48" t="s">
        <v>27</v>
      </c>
      <c r="I16" s="49" t="s">
        <v>27</v>
      </c>
      <c r="J16" s="48" t="s">
        <v>27</v>
      </c>
      <c r="K16" s="49" t="s">
        <v>27</v>
      </c>
      <c r="L16" s="48" t="s">
        <v>27</v>
      </c>
      <c r="M16" s="49" t="s">
        <v>27</v>
      </c>
      <c r="N16" s="48" t="s">
        <v>27</v>
      </c>
      <c r="O16" s="49" t="s">
        <v>27</v>
      </c>
      <c r="P16" s="48" t="s">
        <v>27</v>
      </c>
      <c r="Q16" s="49" t="s">
        <v>27</v>
      </c>
      <c r="R16" s="48" t="s">
        <v>27</v>
      </c>
      <c r="S16" s="49" t="s">
        <v>27</v>
      </c>
      <c r="T16" s="48" t="s">
        <v>27</v>
      </c>
      <c r="U16" s="49" t="s">
        <v>27</v>
      </c>
      <c r="V16" s="49" t="s">
        <v>27</v>
      </c>
      <c r="W16" s="49" t="s">
        <v>27</v>
      </c>
      <c r="X16" s="49" t="s">
        <v>27</v>
      </c>
      <c r="Y16" s="49" t="s">
        <v>27</v>
      </c>
      <c r="Z16" s="50" t="s">
        <v>27</v>
      </c>
    </row>
    <row r="17" spans="2:26" s="8" customFormat="1" ht="12" hidden="1" customHeight="1">
      <c r="B17" s="64">
        <v>1967</v>
      </c>
      <c r="C17" s="72" t="s">
        <v>33</v>
      </c>
      <c r="D17" s="68">
        <v>18880</v>
      </c>
      <c r="E17" s="46">
        <f t="shared" si="0"/>
        <v>98.848167539267024</v>
      </c>
      <c r="F17" s="47">
        <v>59290</v>
      </c>
      <c r="G17" s="46">
        <f t="shared" si="1"/>
        <v>109.51237532323606</v>
      </c>
      <c r="H17" s="48" t="s">
        <v>27</v>
      </c>
      <c r="I17" s="49" t="s">
        <v>27</v>
      </c>
      <c r="J17" s="48" t="s">
        <v>27</v>
      </c>
      <c r="K17" s="49" t="s">
        <v>27</v>
      </c>
      <c r="L17" s="48" t="s">
        <v>27</v>
      </c>
      <c r="M17" s="49" t="s">
        <v>27</v>
      </c>
      <c r="N17" s="48" t="s">
        <v>27</v>
      </c>
      <c r="O17" s="49" t="s">
        <v>27</v>
      </c>
      <c r="P17" s="48" t="s">
        <v>27</v>
      </c>
      <c r="Q17" s="49" t="s">
        <v>27</v>
      </c>
      <c r="R17" s="48" t="s">
        <v>27</v>
      </c>
      <c r="S17" s="49" t="s">
        <v>27</v>
      </c>
      <c r="T17" s="48" t="s">
        <v>27</v>
      </c>
      <c r="U17" s="49" t="s">
        <v>27</v>
      </c>
      <c r="V17" s="49" t="s">
        <v>27</v>
      </c>
      <c r="W17" s="49" t="s">
        <v>27</v>
      </c>
      <c r="X17" s="49" t="s">
        <v>27</v>
      </c>
      <c r="Y17" s="49" t="s">
        <v>27</v>
      </c>
      <c r="Z17" s="50" t="s">
        <v>27</v>
      </c>
    </row>
    <row r="18" spans="2:26" s="8" customFormat="1" ht="12" hidden="1" customHeight="1">
      <c r="B18" s="64">
        <v>1968</v>
      </c>
      <c r="C18" s="72" t="s">
        <v>34</v>
      </c>
      <c r="D18" s="68">
        <v>18170</v>
      </c>
      <c r="E18" s="46">
        <f>D18/D17*100</f>
        <v>96.239406779661024</v>
      </c>
      <c r="F18" s="47">
        <v>64740</v>
      </c>
      <c r="G18" s="46">
        <f>F18/F17*100</f>
        <v>109.192106594704</v>
      </c>
      <c r="H18" s="48" t="s">
        <v>27</v>
      </c>
      <c r="I18" s="49" t="s">
        <v>27</v>
      </c>
      <c r="J18" s="48" t="s">
        <v>27</v>
      </c>
      <c r="K18" s="49" t="s">
        <v>27</v>
      </c>
      <c r="L18" s="48" t="s">
        <v>27</v>
      </c>
      <c r="M18" s="49" t="s">
        <v>27</v>
      </c>
      <c r="N18" s="48" t="s">
        <v>27</v>
      </c>
      <c r="O18" s="49" t="s">
        <v>27</v>
      </c>
      <c r="P18" s="48" t="s">
        <v>27</v>
      </c>
      <c r="Q18" s="49" t="s">
        <v>27</v>
      </c>
      <c r="R18" s="48" t="s">
        <v>27</v>
      </c>
      <c r="S18" s="49" t="s">
        <v>27</v>
      </c>
      <c r="T18" s="48" t="s">
        <v>27</v>
      </c>
      <c r="U18" s="49" t="s">
        <v>27</v>
      </c>
      <c r="V18" s="49" t="s">
        <v>27</v>
      </c>
      <c r="W18" s="49" t="s">
        <v>27</v>
      </c>
      <c r="X18" s="49" t="s">
        <v>27</v>
      </c>
      <c r="Y18" s="49" t="s">
        <v>27</v>
      </c>
      <c r="Z18" s="50" t="s">
        <v>27</v>
      </c>
    </row>
    <row r="19" spans="2:26" s="8" customFormat="1" ht="12" hidden="1" customHeight="1">
      <c r="B19" s="64">
        <v>1969</v>
      </c>
      <c r="C19" s="72" t="s">
        <v>35</v>
      </c>
      <c r="D19" s="68">
        <v>17330</v>
      </c>
      <c r="E19" s="46">
        <f t="shared" si="0"/>
        <v>95.376995046780408</v>
      </c>
      <c r="F19" s="47">
        <v>71910</v>
      </c>
      <c r="G19" s="46">
        <f t="shared" si="1"/>
        <v>111.07506950880446</v>
      </c>
      <c r="H19" s="47">
        <v>45330</v>
      </c>
      <c r="I19" s="46" t="s">
        <v>27</v>
      </c>
      <c r="J19" s="47">
        <v>39790</v>
      </c>
      <c r="K19" s="46" t="s">
        <v>27</v>
      </c>
      <c r="L19" s="47">
        <v>34060</v>
      </c>
      <c r="M19" s="46" t="s">
        <v>27</v>
      </c>
      <c r="N19" s="47">
        <v>5730</v>
      </c>
      <c r="O19" s="46" t="s">
        <v>27</v>
      </c>
      <c r="P19" s="47" t="s">
        <v>27</v>
      </c>
      <c r="Q19" s="46" t="s">
        <v>27</v>
      </c>
      <c r="R19" s="47">
        <v>26580</v>
      </c>
      <c r="S19" s="46" t="s">
        <v>27</v>
      </c>
      <c r="T19" s="47">
        <f>+R19</f>
        <v>26580</v>
      </c>
      <c r="U19" s="46" t="s">
        <v>27</v>
      </c>
      <c r="V19" s="46">
        <f t="shared" ref="V19:V62" si="2">J19/F19*100</f>
        <v>55.333055207898759</v>
      </c>
      <c r="W19" s="46">
        <f t="shared" ref="W19:W62" si="3">L19/J19*100</f>
        <v>85.599396833375224</v>
      </c>
      <c r="X19" s="46">
        <f t="shared" ref="X19:X62" si="4">R19/F19*100</f>
        <v>36.962870254484777</v>
      </c>
      <c r="Y19" s="46">
        <v>4.0999999999999996</v>
      </c>
      <c r="Z19" s="56" t="s">
        <v>27</v>
      </c>
    </row>
    <row r="20" spans="2:26" s="8" customFormat="1" ht="12" hidden="1" customHeight="1">
      <c r="B20" s="64">
        <v>1970</v>
      </c>
      <c r="C20" s="72" t="s">
        <v>36</v>
      </c>
      <c r="D20" s="68">
        <v>16540</v>
      </c>
      <c r="E20" s="46">
        <f t="shared" si="0"/>
        <v>95.441431044431624</v>
      </c>
      <c r="F20" s="47">
        <v>78260</v>
      </c>
      <c r="G20" s="46">
        <f t="shared" si="1"/>
        <v>108.83048254762897</v>
      </c>
      <c r="H20" s="47">
        <v>49310</v>
      </c>
      <c r="I20" s="46">
        <f t="shared" si="1"/>
        <v>108.78005735715861</v>
      </c>
      <c r="J20" s="47">
        <v>43210</v>
      </c>
      <c r="K20" s="46">
        <f t="shared" si="1"/>
        <v>108.59512440311636</v>
      </c>
      <c r="L20" s="47">
        <v>36620</v>
      </c>
      <c r="M20" s="46">
        <f t="shared" si="1"/>
        <v>107.51614797416325</v>
      </c>
      <c r="N20" s="47">
        <v>6590</v>
      </c>
      <c r="O20" s="46">
        <f t="shared" si="1"/>
        <v>115.00872600349039</v>
      </c>
      <c r="P20" s="47" t="s">
        <v>27</v>
      </c>
      <c r="Q20" s="46" t="s">
        <v>27</v>
      </c>
      <c r="R20" s="47">
        <v>28950</v>
      </c>
      <c r="S20" s="46">
        <f t="shared" ref="Q20:U63" si="5">R20/R19*100</f>
        <v>108.91647855530474</v>
      </c>
      <c r="T20" s="47">
        <f>+R20</f>
        <v>28950</v>
      </c>
      <c r="U20" s="46">
        <f t="shared" si="5"/>
        <v>108.91647855530474</v>
      </c>
      <c r="V20" s="46">
        <f t="shared" si="2"/>
        <v>55.213391259902892</v>
      </c>
      <c r="W20" s="46">
        <f t="shared" si="3"/>
        <v>84.748900717426523</v>
      </c>
      <c r="X20" s="46">
        <f t="shared" si="4"/>
        <v>36.992077689752108</v>
      </c>
      <c r="Y20" s="46">
        <v>4.7</v>
      </c>
      <c r="Z20" s="56">
        <f t="shared" ref="Z20:Z63" si="6">Y20/Y19*100</f>
        <v>114.63414634146343</v>
      </c>
    </row>
    <row r="21" spans="2:26" s="5" customFormat="1" ht="12" hidden="1" customHeight="1">
      <c r="B21" s="60">
        <v>1971</v>
      </c>
      <c r="C21" s="71" t="s">
        <v>37</v>
      </c>
      <c r="D21" s="67">
        <v>15090</v>
      </c>
      <c r="E21" s="41">
        <f t="shared" si="0"/>
        <v>91.233373639661437</v>
      </c>
      <c r="F21" s="42">
        <v>76190</v>
      </c>
      <c r="G21" s="41">
        <f t="shared" si="1"/>
        <v>97.354970610784562</v>
      </c>
      <c r="H21" s="42">
        <v>50490</v>
      </c>
      <c r="I21" s="41">
        <f t="shared" si="1"/>
        <v>102.39302372743866</v>
      </c>
      <c r="J21" s="42">
        <v>43960</v>
      </c>
      <c r="K21" s="41">
        <f t="shared" si="1"/>
        <v>101.73570932654479</v>
      </c>
      <c r="L21" s="42">
        <v>35080</v>
      </c>
      <c r="M21" s="41">
        <f t="shared" si="1"/>
        <v>95.794647733478982</v>
      </c>
      <c r="N21" s="42">
        <v>8880</v>
      </c>
      <c r="O21" s="41">
        <f t="shared" si="1"/>
        <v>134.74962063732929</v>
      </c>
      <c r="P21" s="42">
        <v>6520</v>
      </c>
      <c r="Q21" s="41" t="s">
        <v>27</v>
      </c>
      <c r="R21" s="42">
        <v>25700</v>
      </c>
      <c r="S21" s="41">
        <f t="shared" si="5"/>
        <v>88.773747841105362</v>
      </c>
      <c r="T21" s="43">
        <f t="shared" ref="T21:T74" si="7">P21+R21</f>
        <v>32220</v>
      </c>
      <c r="U21" s="41">
        <f t="shared" si="5"/>
        <v>111.29533678756476</v>
      </c>
      <c r="V21" s="41">
        <f t="shared" si="2"/>
        <v>57.697860611628826</v>
      </c>
      <c r="W21" s="41">
        <f t="shared" si="3"/>
        <v>79.799818016378524</v>
      </c>
      <c r="X21" s="41">
        <f t="shared" si="4"/>
        <v>33.731460821630129</v>
      </c>
      <c r="Y21" s="41">
        <v>5.0999999999999996</v>
      </c>
      <c r="Z21" s="57">
        <f t="shared" si="6"/>
        <v>108.51063829787233</v>
      </c>
    </row>
    <row r="22" spans="2:26" s="5" customFormat="1" ht="12" hidden="1" customHeight="1">
      <c r="B22" s="64">
        <v>1972</v>
      </c>
      <c r="C22" s="72" t="s">
        <v>38</v>
      </c>
      <c r="D22" s="68">
        <v>13150</v>
      </c>
      <c r="E22" s="46">
        <f t="shared" si="0"/>
        <v>87.143803843605042</v>
      </c>
      <c r="F22" s="47">
        <v>71230</v>
      </c>
      <c r="G22" s="46">
        <f t="shared" si="1"/>
        <v>93.489959312245702</v>
      </c>
      <c r="H22" s="47">
        <v>48620</v>
      </c>
      <c r="I22" s="46">
        <f t="shared" si="1"/>
        <v>96.296296296296291</v>
      </c>
      <c r="J22" s="47">
        <v>42630</v>
      </c>
      <c r="K22" s="46">
        <f t="shared" si="1"/>
        <v>96.974522292993626</v>
      </c>
      <c r="L22" s="47">
        <v>34470</v>
      </c>
      <c r="M22" s="46">
        <f t="shared" si="1"/>
        <v>98.261117445838082</v>
      </c>
      <c r="N22" s="47">
        <v>8160</v>
      </c>
      <c r="O22" s="46">
        <f t="shared" si="1"/>
        <v>91.891891891891902</v>
      </c>
      <c r="P22" s="47">
        <v>5990</v>
      </c>
      <c r="Q22" s="46">
        <f t="shared" si="5"/>
        <v>91.871165644171782</v>
      </c>
      <c r="R22" s="47">
        <v>22620</v>
      </c>
      <c r="S22" s="46">
        <f t="shared" si="5"/>
        <v>88.01556420233463</v>
      </c>
      <c r="T22" s="48">
        <f t="shared" si="7"/>
        <v>28610</v>
      </c>
      <c r="U22" s="46">
        <f t="shared" si="5"/>
        <v>88.795779019242701</v>
      </c>
      <c r="V22" s="46">
        <f t="shared" si="2"/>
        <v>59.84837849220834</v>
      </c>
      <c r="W22" s="46">
        <f t="shared" si="3"/>
        <v>80.858550316678389</v>
      </c>
      <c r="X22" s="46">
        <f t="shared" si="4"/>
        <v>31.756282465253406</v>
      </c>
      <c r="Y22" s="46">
        <v>5.4</v>
      </c>
      <c r="Z22" s="56">
        <f t="shared" si="6"/>
        <v>105.88235294117649</v>
      </c>
    </row>
    <row r="23" spans="2:26" s="5" customFormat="1" ht="12" hidden="1" customHeight="1">
      <c r="B23" s="64">
        <v>1973</v>
      </c>
      <c r="C23" s="72" t="s">
        <v>39</v>
      </c>
      <c r="D23" s="68">
        <v>10900</v>
      </c>
      <c r="E23" s="46">
        <f t="shared" si="0"/>
        <v>82.889733840304174</v>
      </c>
      <c r="F23" s="47">
        <v>67310</v>
      </c>
      <c r="G23" s="46">
        <f t="shared" si="1"/>
        <v>94.496700828302679</v>
      </c>
      <c r="H23" s="47">
        <v>47400</v>
      </c>
      <c r="I23" s="46">
        <f t="shared" si="1"/>
        <v>97.490744549568078</v>
      </c>
      <c r="J23" s="47">
        <v>41590</v>
      </c>
      <c r="K23" s="46">
        <f t="shared" si="1"/>
        <v>97.560403471733522</v>
      </c>
      <c r="L23" s="47">
        <v>35180</v>
      </c>
      <c r="M23" s="46">
        <f t="shared" si="1"/>
        <v>102.05976211198143</v>
      </c>
      <c r="N23" s="47">
        <v>6410</v>
      </c>
      <c r="O23" s="46">
        <f t="shared" si="1"/>
        <v>78.553921568627445</v>
      </c>
      <c r="P23" s="47">
        <v>5810</v>
      </c>
      <c r="Q23" s="46">
        <f t="shared" si="5"/>
        <v>96.994991652754592</v>
      </c>
      <c r="R23" s="47">
        <v>19910</v>
      </c>
      <c r="S23" s="46">
        <f t="shared" si="5"/>
        <v>88.019451812555261</v>
      </c>
      <c r="T23" s="48">
        <f t="shared" si="7"/>
        <v>25720</v>
      </c>
      <c r="U23" s="46">
        <f t="shared" si="5"/>
        <v>89.898636840265638</v>
      </c>
      <c r="V23" s="46">
        <f t="shared" si="2"/>
        <v>61.788738671816965</v>
      </c>
      <c r="W23" s="46">
        <f t="shared" si="3"/>
        <v>84.587641259918243</v>
      </c>
      <c r="X23" s="46">
        <f t="shared" si="4"/>
        <v>29.579557272322095</v>
      </c>
      <c r="Y23" s="46">
        <v>6.2</v>
      </c>
      <c r="Z23" s="56">
        <f t="shared" si="6"/>
        <v>114.81481481481481</v>
      </c>
    </row>
    <row r="24" spans="2:26" s="5" customFormat="1" ht="12" hidden="1" customHeight="1">
      <c r="B24" s="64">
        <v>1974</v>
      </c>
      <c r="C24" s="72" t="s">
        <v>40</v>
      </c>
      <c r="D24" s="68">
        <v>8270</v>
      </c>
      <c r="E24" s="46">
        <f t="shared" si="0"/>
        <v>75.871559633027516</v>
      </c>
      <c r="F24" s="47">
        <v>64060</v>
      </c>
      <c r="G24" s="46">
        <f t="shared" si="1"/>
        <v>95.171594116773136</v>
      </c>
      <c r="H24" s="47">
        <v>45100</v>
      </c>
      <c r="I24" s="46">
        <f t="shared" si="1"/>
        <v>95.147679324894511</v>
      </c>
      <c r="J24" s="47">
        <v>39150</v>
      </c>
      <c r="K24" s="46">
        <f t="shared" si="1"/>
        <v>94.133205097379175</v>
      </c>
      <c r="L24" s="47">
        <v>32670</v>
      </c>
      <c r="M24" s="46">
        <f t="shared" si="1"/>
        <v>92.865264354747012</v>
      </c>
      <c r="N24" s="47">
        <v>6480</v>
      </c>
      <c r="O24" s="46">
        <f t="shared" si="1"/>
        <v>101.09204368174727</v>
      </c>
      <c r="P24" s="47">
        <v>5950</v>
      </c>
      <c r="Q24" s="46">
        <f t="shared" si="5"/>
        <v>102.40963855421687</v>
      </c>
      <c r="R24" s="47">
        <v>18960</v>
      </c>
      <c r="S24" s="46">
        <f t="shared" si="5"/>
        <v>95.228528377699647</v>
      </c>
      <c r="T24" s="48">
        <f t="shared" si="7"/>
        <v>24910</v>
      </c>
      <c r="U24" s="46">
        <f t="shared" si="5"/>
        <v>96.85069984447901</v>
      </c>
      <c r="V24" s="46">
        <f t="shared" si="2"/>
        <v>61.114580081173898</v>
      </c>
      <c r="W24" s="46">
        <f t="shared" si="3"/>
        <v>83.448275862068968</v>
      </c>
      <c r="X24" s="46">
        <f t="shared" si="4"/>
        <v>29.597252575710272</v>
      </c>
      <c r="Y24" s="46">
        <v>7.7</v>
      </c>
      <c r="Z24" s="56">
        <f t="shared" si="6"/>
        <v>124.19354838709677</v>
      </c>
    </row>
    <row r="25" spans="2:26" s="5" customFormat="1" ht="12" hidden="1" customHeight="1">
      <c r="B25" s="65">
        <v>1975</v>
      </c>
      <c r="C25" s="73" t="s">
        <v>41</v>
      </c>
      <c r="D25" s="69">
        <v>7620</v>
      </c>
      <c r="E25" s="51">
        <f t="shared" si="0"/>
        <v>92.140266021765413</v>
      </c>
      <c r="F25" s="52">
        <v>64660</v>
      </c>
      <c r="G25" s="51">
        <f t="shared" si="1"/>
        <v>100.93662191695284</v>
      </c>
      <c r="H25" s="52">
        <v>46030</v>
      </c>
      <c r="I25" s="51">
        <f t="shared" si="1"/>
        <v>102.06208425720619</v>
      </c>
      <c r="J25" s="52">
        <v>41200</v>
      </c>
      <c r="K25" s="51">
        <f t="shared" si="1"/>
        <v>105.23627075351214</v>
      </c>
      <c r="L25" s="52">
        <v>34140</v>
      </c>
      <c r="M25" s="51">
        <f t="shared" si="1"/>
        <v>104.49954086317723</v>
      </c>
      <c r="N25" s="52">
        <v>7070</v>
      </c>
      <c r="O25" s="51">
        <f t="shared" si="1"/>
        <v>109.10493827160495</v>
      </c>
      <c r="P25" s="52">
        <v>4830</v>
      </c>
      <c r="Q25" s="51">
        <f t="shared" si="5"/>
        <v>81.17647058823529</v>
      </c>
      <c r="R25" s="52">
        <v>18630</v>
      </c>
      <c r="S25" s="51">
        <f t="shared" si="5"/>
        <v>98.259493670886073</v>
      </c>
      <c r="T25" s="53">
        <f t="shared" si="7"/>
        <v>23460</v>
      </c>
      <c r="U25" s="51">
        <f t="shared" si="5"/>
        <v>94.179044560417509</v>
      </c>
      <c r="V25" s="51">
        <f t="shared" si="2"/>
        <v>63.717909062789978</v>
      </c>
      <c r="W25" s="51">
        <f t="shared" si="3"/>
        <v>82.864077669902912</v>
      </c>
      <c r="X25" s="51">
        <f t="shared" si="4"/>
        <v>28.812248685431484</v>
      </c>
      <c r="Y25" s="51">
        <v>8.5</v>
      </c>
      <c r="Z25" s="58">
        <f t="shared" si="6"/>
        <v>110.3896103896104</v>
      </c>
    </row>
    <row r="26" spans="2:26" s="5" customFormat="1" ht="12" hidden="1" customHeight="1">
      <c r="B26" s="64">
        <v>1976</v>
      </c>
      <c r="C26" s="72" t="s">
        <v>42</v>
      </c>
      <c r="D26" s="68">
        <v>7230</v>
      </c>
      <c r="E26" s="46">
        <f t="shared" si="0"/>
        <v>94.881889763779526</v>
      </c>
      <c r="F26" s="47">
        <v>64400</v>
      </c>
      <c r="G26" s="46">
        <f t="shared" si="1"/>
        <v>99.597896690380452</v>
      </c>
      <c r="H26" s="47">
        <v>44800</v>
      </c>
      <c r="I26" s="46">
        <f t="shared" si="1"/>
        <v>97.327829676298066</v>
      </c>
      <c r="J26" s="47">
        <v>39800</v>
      </c>
      <c r="K26" s="46">
        <f t="shared" si="1"/>
        <v>96.601941747572823</v>
      </c>
      <c r="L26" s="47">
        <v>32800</v>
      </c>
      <c r="M26" s="46">
        <f t="shared" si="1"/>
        <v>96.074985354422964</v>
      </c>
      <c r="N26" s="47">
        <v>6970</v>
      </c>
      <c r="O26" s="46">
        <f t="shared" si="1"/>
        <v>98.585572842998587</v>
      </c>
      <c r="P26" s="47">
        <v>5030</v>
      </c>
      <c r="Q26" s="46">
        <f t="shared" si="5"/>
        <v>104.1407867494824</v>
      </c>
      <c r="R26" s="47">
        <v>19600</v>
      </c>
      <c r="S26" s="46">
        <f t="shared" si="5"/>
        <v>105.20665593129361</v>
      </c>
      <c r="T26" s="48">
        <f t="shared" si="7"/>
        <v>24630</v>
      </c>
      <c r="U26" s="46">
        <f t="shared" si="5"/>
        <v>104.98721227621483</v>
      </c>
      <c r="V26" s="46">
        <f t="shared" si="2"/>
        <v>61.801242236024848</v>
      </c>
      <c r="W26" s="46">
        <f t="shared" si="3"/>
        <v>82.412060301507537</v>
      </c>
      <c r="X26" s="46">
        <f t="shared" si="4"/>
        <v>30.434782608695656</v>
      </c>
      <c r="Y26" s="46">
        <v>8.9</v>
      </c>
      <c r="Z26" s="56">
        <f t="shared" si="6"/>
        <v>104.70588235294119</v>
      </c>
    </row>
    <row r="27" spans="2:26" s="5" customFormat="1" ht="12" hidden="1" customHeight="1">
      <c r="B27" s="64">
        <v>1977</v>
      </c>
      <c r="C27" s="72" t="s">
        <v>43</v>
      </c>
      <c r="D27" s="68">
        <v>6150</v>
      </c>
      <c r="E27" s="46">
        <f t="shared" si="0"/>
        <v>85.062240663900411</v>
      </c>
      <c r="F27" s="47">
        <v>66900</v>
      </c>
      <c r="G27" s="46">
        <f t="shared" si="1"/>
        <v>103.88198757763976</v>
      </c>
      <c r="H27" s="47">
        <v>47800</v>
      </c>
      <c r="I27" s="46">
        <f t="shared" si="1"/>
        <v>106.69642857142858</v>
      </c>
      <c r="J27" s="47">
        <v>42100</v>
      </c>
      <c r="K27" s="46">
        <f t="shared" si="1"/>
        <v>105.77889447236181</v>
      </c>
      <c r="L27" s="47">
        <v>34600</v>
      </c>
      <c r="M27" s="46">
        <f t="shared" si="1"/>
        <v>105.48780487804879</v>
      </c>
      <c r="N27" s="47">
        <v>7500</v>
      </c>
      <c r="O27" s="46">
        <f t="shared" si="1"/>
        <v>107.60401721664275</v>
      </c>
      <c r="P27" s="47">
        <v>5730</v>
      </c>
      <c r="Q27" s="46">
        <f t="shared" si="5"/>
        <v>113.91650099403579</v>
      </c>
      <c r="R27" s="47">
        <v>19200</v>
      </c>
      <c r="S27" s="46">
        <f t="shared" si="5"/>
        <v>97.959183673469383</v>
      </c>
      <c r="T27" s="48">
        <f t="shared" si="7"/>
        <v>24930</v>
      </c>
      <c r="U27" s="46">
        <f t="shared" si="5"/>
        <v>101.21802679658953</v>
      </c>
      <c r="V27" s="46">
        <f t="shared" si="2"/>
        <v>62.929745889387142</v>
      </c>
      <c r="W27" s="46">
        <f t="shared" si="3"/>
        <v>82.185273159144884</v>
      </c>
      <c r="X27" s="46">
        <f t="shared" si="4"/>
        <v>28.699551569506728</v>
      </c>
      <c r="Y27" s="46">
        <v>10.9</v>
      </c>
      <c r="Z27" s="56">
        <f t="shared" si="6"/>
        <v>122.47191011235954</v>
      </c>
    </row>
    <row r="28" spans="2:26" s="5" customFormat="1" ht="12" hidden="1" customHeight="1">
      <c r="B28" s="64">
        <v>1978</v>
      </c>
      <c r="C28" s="72" t="s">
        <v>44</v>
      </c>
      <c r="D28" s="68">
        <v>5990</v>
      </c>
      <c r="E28" s="46">
        <f t="shared" si="0"/>
        <v>97.398373983739845</v>
      </c>
      <c r="F28" s="47">
        <v>68500</v>
      </c>
      <c r="G28" s="46">
        <f t="shared" si="1"/>
        <v>102.39162929745889</v>
      </c>
      <c r="H28" s="47">
        <v>48900</v>
      </c>
      <c r="I28" s="46">
        <f t="shared" si="1"/>
        <v>102.30125523012552</v>
      </c>
      <c r="J28" s="47">
        <v>43400</v>
      </c>
      <c r="K28" s="46">
        <f t="shared" si="1"/>
        <v>103.08788598574823</v>
      </c>
      <c r="L28" s="47">
        <v>35500</v>
      </c>
      <c r="M28" s="46">
        <f t="shared" si="1"/>
        <v>102.60115606936415</v>
      </c>
      <c r="N28" s="47">
        <v>7920</v>
      </c>
      <c r="O28" s="46">
        <f t="shared" si="1"/>
        <v>105.60000000000001</v>
      </c>
      <c r="P28" s="47">
        <v>5540</v>
      </c>
      <c r="Q28" s="46">
        <f t="shared" si="5"/>
        <v>96.684118673647461</v>
      </c>
      <c r="R28" s="47">
        <v>19600</v>
      </c>
      <c r="S28" s="46">
        <f t="shared" si="5"/>
        <v>102.08333333333333</v>
      </c>
      <c r="T28" s="48">
        <f t="shared" si="7"/>
        <v>25140</v>
      </c>
      <c r="U28" s="46">
        <f t="shared" si="5"/>
        <v>100.84235860409146</v>
      </c>
      <c r="V28" s="46">
        <f t="shared" si="2"/>
        <v>63.357664233576635</v>
      </c>
      <c r="W28" s="46">
        <f t="shared" si="3"/>
        <v>81.797235023041466</v>
      </c>
      <c r="X28" s="46">
        <f t="shared" si="4"/>
        <v>28.613138686131386</v>
      </c>
      <c r="Y28" s="46">
        <v>11.5</v>
      </c>
      <c r="Z28" s="56">
        <f t="shared" si="6"/>
        <v>105.50458715596329</v>
      </c>
    </row>
    <row r="29" spans="2:26" s="5" customFormat="1" ht="12" hidden="1" customHeight="1">
      <c r="B29" s="64">
        <v>1979</v>
      </c>
      <c r="C29" s="72" t="s">
        <v>45</v>
      </c>
      <c r="D29" s="68">
        <v>5560</v>
      </c>
      <c r="E29" s="46">
        <f t="shared" si="0"/>
        <v>92.82136894824707</v>
      </c>
      <c r="F29" s="47">
        <v>69900</v>
      </c>
      <c r="G29" s="46">
        <f t="shared" si="1"/>
        <v>102.04379562043795</v>
      </c>
      <c r="H29" s="47">
        <v>50400</v>
      </c>
      <c r="I29" s="46">
        <f t="shared" si="1"/>
        <v>103.06748466257669</v>
      </c>
      <c r="J29" s="47">
        <v>44500</v>
      </c>
      <c r="K29" s="46">
        <f t="shared" si="1"/>
        <v>102.53456221198157</v>
      </c>
      <c r="L29" s="47">
        <v>36800</v>
      </c>
      <c r="M29" s="46">
        <f t="shared" si="1"/>
        <v>103.66197183098591</v>
      </c>
      <c r="N29" s="47">
        <v>7740</v>
      </c>
      <c r="O29" s="46">
        <f t="shared" si="1"/>
        <v>97.727272727272734</v>
      </c>
      <c r="P29" s="47">
        <v>5850</v>
      </c>
      <c r="Q29" s="46">
        <f t="shared" si="5"/>
        <v>105.5956678700361</v>
      </c>
      <c r="R29" s="47">
        <v>19600</v>
      </c>
      <c r="S29" s="46">
        <f t="shared" si="5"/>
        <v>100</v>
      </c>
      <c r="T29" s="48">
        <f t="shared" si="7"/>
        <v>25450</v>
      </c>
      <c r="U29" s="46">
        <f t="shared" si="5"/>
        <v>101.23309466984884</v>
      </c>
      <c r="V29" s="46">
        <f t="shared" si="2"/>
        <v>63.66237482117311</v>
      </c>
      <c r="W29" s="46">
        <f t="shared" si="3"/>
        <v>82.696629213483135</v>
      </c>
      <c r="X29" s="46">
        <f t="shared" si="4"/>
        <v>28.040057224606578</v>
      </c>
      <c r="Y29" s="46">
        <v>12.6</v>
      </c>
      <c r="Z29" s="56">
        <f t="shared" si="6"/>
        <v>109.56521739130434</v>
      </c>
    </row>
    <row r="30" spans="2:26" s="5" customFormat="1" ht="12" hidden="1" customHeight="1">
      <c r="B30" s="64">
        <v>1980</v>
      </c>
      <c r="C30" s="72" t="s">
        <v>46</v>
      </c>
      <c r="D30" s="68">
        <v>4970</v>
      </c>
      <c r="E30" s="46">
        <f t="shared" si="0"/>
        <v>89.388489208633089</v>
      </c>
      <c r="F30" s="47">
        <v>88700</v>
      </c>
      <c r="G30" s="46">
        <f t="shared" si="1"/>
        <v>126.89556509298998</v>
      </c>
      <c r="H30" s="47">
        <v>48600</v>
      </c>
      <c r="I30" s="46">
        <f t="shared" si="1"/>
        <v>96.428571428571431</v>
      </c>
      <c r="J30" s="47">
        <v>43800</v>
      </c>
      <c r="K30" s="46">
        <f t="shared" si="1"/>
        <v>98.426966292134836</v>
      </c>
      <c r="L30" s="47">
        <v>36500</v>
      </c>
      <c r="M30" s="46">
        <f t="shared" si="1"/>
        <v>99.184782608695656</v>
      </c>
      <c r="N30" s="47">
        <v>7350</v>
      </c>
      <c r="O30" s="46">
        <f t="shared" si="1"/>
        <v>94.961240310077528</v>
      </c>
      <c r="P30" s="47" t="s">
        <v>27</v>
      </c>
      <c r="Q30" s="46" t="s">
        <v>27</v>
      </c>
      <c r="R30" s="47">
        <v>20100</v>
      </c>
      <c r="S30" s="46">
        <f t="shared" si="5"/>
        <v>102.55102040816327</v>
      </c>
      <c r="T30" s="48">
        <v>20100</v>
      </c>
      <c r="U30" s="49">
        <f t="shared" si="5"/>
        <v>78.978388998035371</v>
      </c>
      <c r="V30" s="46">
        <f t="shared" si="2"/>
        <v>49.379932356257044</v>
      </c>
      <c r="W30" s="46">
        <f t="shared" si="3"/>
        <v>83.333333333333343</v>
      </c>
      <c r="X30" s="46">
        <f t="shared" si="4"/>
        <v>22.660653889515221</v>
      </c>
      <c r="Y30" s="46">
        <v>13.8</v>
      </c>
      <c r="Z30" s="56">
        <f t="shared" si="6"/>
        <v>109.52380952380953</v>
      </c>
    </row>
    <row r="31" spans="2:26" s="5" customFormat="1" ht="12" hidden="1" customHeight="1">
      <c r="B31" s="60">
        <v>1981</v>
      </c>
      <c r="C31" s="71" t="s">
        <v>47</v>
      </c>
      <c r="D31" s="67">
        <v>4670</v>
      </c>
      <c r="E31" s="41">
        <f t="shared" si="0"/>
        <v>93.963782696177063</v>
      </c>
      <c r="F31" s="42">
        <v>68500</v>
      </c>
      <c r="G31" s="41">
        <f t="shared" si="1"/>
        <v>77.226606538895155</v>
      </c>
      <c r="H31" s="42">
        <v>49700</v>
      </c>
      <c r="I31" s="41">
        <f t="shared" si="1"/>
        <v>102.2633744855967</v>
      </c>
      <c r="J31" s="42">
        <v>44500</v>
      </c>
      <c r="K31" s="41">
        <f t="shared" si="1"/>
        <v>101.59817351598173</v>
      </c>
      <c r="L31" s="42">
        <v>36700</v>
      </c>
      <c r="M31" s="41">
        <f t="shared" si="1"/>
        <v>100.54794520547945</v>
      </c>
      <c r="N31" s="42">
        <v>7770</v>
      </c>
      <c r="O31" s="41">
        <f t="shared" si="1"/>
        <v>105.71428571428572</v>
      </c>
      <c r="P31" s="42">
        <v>5250</v>
      </c>
      <c r="Q31" s="41" t="s">
        <v>27</v>
      </c>
      <c r="R31" s="42">
        <v>18800</v>
      </c>
      <c r="S31" s="41">
        <f t="shared" si="5"/>
        <v>93.53233830845771</v>
      </c>
      <c r="T31" s="43">
        <f t="shared" si="7"/>
        <v>24050</v>
      </c>
      <c r="U31" s="41">
        <f t="shared" si="5"/>
        <v>119.65174129353233</v>
      </c>
      <c r="V31" s="41">
        <f t="shared" si="2"/>
        <v>64.96350364963503</v>
      </c>
      <c r="W31" s="41">
        <f t="shared" si="3"/>
        <v>82.471910112359552</v>
      </c>
      <c r="X31" s="41">
        <f t="shared" si="4"/>
        <v>27.445255474452559</v>
      </c>
      <c r="Y31" s="41">
        <v>14.7</v>
      </c>
      <c r="Z31" s="57">
        <f t="shared" si="6"/>
        <v>106.52173913043477</v>
      </c>
    </row>
    <row r="32" spans="2:26" s="5" customFormat="1" ht="12" hidden="1" customHeight="1">
      <c r="B32" s="64">
        <v>1982</v>
      </c>
      <c r="C32" s="72" t="s">
        <v>48</v>
      </c>
      <c r="D32" s="68">
        <v>4270</v>
      </c>
      <c r="E32" s="46">
        <f t="shared" si="0"/>
        <v>91.434689507494653</v>
      </c>
      <c r="F32" s="47">
        <v>67700</v>
      </c>
      <c r="G32" s="46">
        <f t="shared" si="1"/>
        <v>98.832116788321173</v>
      </c>
      <c r="H32" s="47">
        <v>50200</v>
      </c>
      <c r="I32" s="46">
        <f t="shared" si="1"/>
        <v>101.00603621730382</v>
      </c>
      <c r="J32" s="47">
        <v>44800</v>
      </c>
      <c r="K32" s="46">
        <f t="shared" si="1"/>
        <v>100.67415730337079</v>
      </c>
      <c r="L32" s="47">
        <v>37100</v>
      </c>
      <c r="M32" s="46">
        <f t="shared" si="1"/>
        <v>101.08991825613079</v>
      </c>
      <c r="N32" s="47">
        <v>7650</v>
      </c>
      <c r="O32" s="46">
        <f t="shared" si="1"/>
        <v>98.455598455598462</v>
      </c>
      <c r="P32" s="47">
        <v>5420</v>
      </c>
      <c r="Q32" s="46">
        <f t="shared" si="5"/>
        <v>103.23809523809524</v>
      </c>
      <c r="R32" s="47">
        <v>17500</v>
      </c>
      <c r="S32" s="46">
        <f t="shared" si="5"/>
        <v>93.085106382978722</v>
      </c>
      <c r="T32" s="48">
        <f t="shared" si="7"/>
        <v>22920</v>
      </c>
      <c r="U32" s="46">
        <f t="shared" si="5"/>
        <v>95.301455301455306</v>
      </c>
      <c r="V32" s="46">
        <f t="shared" si="2"/>
        <v>66.174298375184634</v>
      </c>
      <c r="W32" s="46">
        <f t="shared" si="3"/>
        <v>82.8125</v>
      </c>
      <c r="X32" s="46">
        <f t="shared" si="4"/>
        <v>25.849335302806498</v>
      </c>
      <c r="Y32" s="46">
        <v>15.9</v>
      </c>
      <c r="Z32" s="56">
        <f t="shared" si="6"/>
        <v>108.16326530612245</v>
      </c>
    </row>
    <row r="33" spans="2:26" s="5" customFormat="1" ht="12" hidden="1" customHeight="1">
      <c r="B33" s="64">
        <v>1983</v>
      </c>
      <c r="C33" s="72" t="s">
        <v>49</v>
      </c>
      <c r="D33" s="68">
        <v>4000</v>
      </c>
      <c r="E33" s="46">
        <f t="shared" si="0"/>
        <v>93.676814988290403</v>
      </c>
      <c r="F33" s="47">
        <v>66600</v>
      </c>
      <c r="G33" s="46">
        <f t="shared" si="1"/>
        <v>98.375184638109303</v>
      </c>
      <c r="H33" s="47">
        <v>49700</v>
      </c>
      <c r="I33" s="46">
        <f t="shared" si="1"/>
        <v>99.003984063745023</v>
      </c>
      <c r="J33" s="47">
        <v>44600</v>
      </c>
      <c r="K33" s="46">
        <f t="shared" si="1"/>
        <v>99.553571428571431</v>
      </c>
      <c r="L33" s="47">
        <v>36800</v>
      </c>
      <c r="M33" s="46">
        <f t="shared" si="1"/>
        <v>99.191374663072779</v>
      </c>
      <c r="N33" s="47">
        <v>7750</v>
      </c>
      <c r="O33" s="46">
        <f t="shared" si="1"/>
        <v>101.30718954248366</v>
      </c>
      <c r="P33" s="47">
        <v>5080</v>
      </c>
      <c r="Q33" s="46">
        <f t="shared" si="5"/>
        <v>93.726937269372684</v>
      </c>
      <c r="R33" s="47">
        <v>17000</v>
      </c>
      <c r="S33" s="46">
        <f t="shared" si="5"/>
        <v>97.142857142857139</v>
      </c>
      <c r="T33" s="48">
        <f t="shared" si="7"/>
        <v>22080</v>
      </c>
      <c r="U33" s="46">
        <f t="shared" si="5"/>
        <v>96.33507853403141</v>
      </c>
      <c r="V33" s="46">
        <f t="shared" si="2"/>
        <v>66.966966966966964</v>
      </c>
      <c r="W33" s="46">
        <f t="shared" si="3"/>
        <v>82.511210762331842</v>
      </c>
      <c r="X33" s="46">
        <f t="shared" si="4"/>
        <v>25.525525525525527</v>
      </c>
      <c r="Y33" s="46">
        <v>16.7</v>
      </c>
      <c r="Z33" s="56">
        <f t="shared" si="6"/>
        <v>105.03144654088049</v>
      </c>
    </row>
    <row r="34" spans="2:26" s="5" customFormat="1" ht="12" hidden="1" customHeight="1">
      <c r="B34" s="64">
        <v>1984</v>
      </c>
      <c r="C34" s="72" t="s">
        <v>50</v>
      </c>
      <c r="D34" s="68">
        <v>3650</v>
      </c>
      <c r="E34" s="46">
        <f t="shared" si="0"/>
        <v>91.25</v>
      </c>
      <c r="F34" s="47">
        <v>65400</v>
      </c>
      <c r="G34" s="46">
        <f t="shared" si="1"/>
        <v>98.198198198198199</v>
      </c>
      <c r="H34" s="47">
        <v>49600</v>
      </c>
      <c r="I34" s="46">
        <f t="shared" si="1"/>
        <v>99.798792756539228</v>
      </c>
      <c r="J34" s="47">
        <v>44600</v>
      </c>
      <c r="K34" s="46">
        <f t="shared" si="1"/>
        <v>100</v>
      </c>
      <c r="L34" s="47">
        <v>37000</v>
      </c>
      <c r="M34" s="46">
        <f t="shared" si="1"/>
        <v>100.54347826086956</v>
      </c>
      <c r="N34" s="47">
        <v>7630</v>
      </c>
      <c r="O34" s="46">
        <f t="shared" si="1"/>
        <v>98.451612903225808</v>
      </c>
      <c r="P34" s="47">
        <v>4940</v>
      </c>
      <c r="Q34" s="46">
        <f t="shared" si="5"/>
        <v>97.244094488188978</v>
      </c>
      <c r="R34" s="47">
        <v>15900</v>
      </c>
      <c r="S34" s="46">
        <f t="shared" si="5"/>
        <v>93.529411764705884</v>
      </c>
      <c r="T34" s="48">
        <f t="shared" si="7"/>
        <v>20840</v>
      </c>
      <c r="U34" s="46">
        <f t="shared" si="5"/>
        <v>94.384057971014485</v>
      </c>
      <c r="V34" s="46">
        <f t="shared" si="2"/>
        <v>68.195718654434245</v>
      </c>
      <c r="W34" s="46">
        <f t="shared" si="3"/>
        <v>82.959641255605376</v>
      </c>
      <c r="X34" s="46">
        <f t="shared" si="4"/>
        <v>24.311926605504588</v>
      </c>
      <c r="Y34" s="46">
        <v>17.899999999999999</v>
      </c>
      <c r="Z34" s="56">
        <f t="shared" si="6"/>
        <v>107.18562874251496</v>
      </c>
    </row>
    <row r="35" spans="2:26" s="5" customFormat="1" ht="12" hidden="1" customHeight="1">
      <c r="B35" s="65">
        <v>1985</v>
      </c>
      <c r="C35" s="73" t="s">
        <v>51</v>
      </c>
      <c r="D35" s="69">
        <v>3500</v>
      </c>
      <c r="E35" s="51">
        <f t="shared" si="0"/>
        <v>95.890410958904098</v>
      </c>
      <c r="F35" s="52">
        <v>64300</v>
      </c>
      <c r="G35" s="51">
        <f t="shared" si="1"/>
        <v>98.318042813455648</v>
      </c>
      <c r="H35" s="52">
        <v>49400</v>
      </c>
      <c r="I35" s="51">
        <f t="shared" si="1"/>
        <v>99.596774193548384</v>
      </c>
      <c r="J35" s="52">
        <v>44300</v>
      </c>
      <c r="K35" s="51">
        <f t="shared" si="1"/>
        <v>99.327354260089677</v>
      </c>
      <c r="L35" s="52">
        <v>36900</v>
      </c>
      <c r="M35" s="51">
        <f t="shared" si="1"/>
        <v>99.729729729729726</v>
      </c>
      <c r="N35" s="52">
        <v>7400</v>
      </c>
      <c r="O35" s="51">
        <f t="shared" si="1"/>
        <v>96.985583224115331</v>
      </c>
      <c r="P35" s="52">
        <v>5070</v>
      </c>
      <c r="Q35" s="51">
        <f t="shared" si="5"/>
        <v>102.63157894736842</v>
      </c>
      <c r="R35" s="52">
        <v>14900</v>
      </c>
      <c r="S35" s="51">
        <f t="shared" si="5"/>
        <v>93.710691823899367</v>
      </c>
      <c r="T35" s="53">
        <f t="shared" si="7"/>
        <v>19970</v>
      </c>
      <c r="U35" s="51">
        <f t="shared" si="5"/>
        <v>95.825335892514403</v>
      </c>
      <c r="V35" s="51">
        <f t="shared" si="2"/>
        <v>68.895800933125969</v>
      </c>
      <c r="W35" s="51">
        <f t="shared" si="3"/>
        <v>83.295711060948079</v>
      </c>
      <c r="X35" s="51">
        <f t="shared" si="4"/>
        <v>23.172628304821149</v>
      </c>
      <c r="Y35" s="51">
        <v>18.399999999999999</v>
      </c>
      <c r="Z35" s="58">
        <f t="shared" si="6"/>
        <v>102.79329608938548</v>
      </c>
    </row>
    <row r="36" spans="2:26" s="5" customFormat="1" ht="12" hidden="1" customHeight="1">
      <c r="B36" s="64">
        <v>1986</v>
      </c>
      <c r="C36" s="72" t="s">
        <v>52</v>
      </c>
      <c r="D36" s="68">
        <v>3410</v>
      </c>
      <c r="E36" s="46">
        <f t="shared" si="0"/>
        <v>97.428571428571431</v>
      </c>
      <c r="F36" s="47">
        <v>64000</v>
      </c>
      <c r="G36" s="46">
        <f t="shared" si="1"/>
        <v>99.533437013996888</v>
      </c>
      <c r="H36" s="47">
        <v>48700</v>
      </c>
      <c r="I36" s="46">
        <f t="shared" si="1"/>
        <v>98.582995951417004</v>
      </c>
      <c r="J36" s="47">
        <v>43800</v>
      </c>
      <c r="K36" s="46">
        <f t="shared" si="1"/>
        <v>98.871331828442436</v>
      </c>
      <c r="L36" s="47">
        <v>36700</v>
      </c>
      <c r="M36" s="46">
        <f t="shared" si="1"/>
        <v>99.45799457994579</v>
      </c>
      <c r="N36" s="47">
        <v>7150</v>
      </c>
      <c r="O36" s="46">
        <f t="shared" si="1"/>
        <v>96.621621621621628</v>
      </c>
      <c r="P36" s="47">
        <v>4860</v>
      </c>
      <c r="Q36" s="46">
        <f t="shared" si="5"/>
        <v>95.857988165680467</v>
      </c>
      <c r="R36" s="47">
        <v>15300</v>
      </c>
      <c r="S36" s="46">
        <f t="shared" si="5"/>
        <v>102.68456375838926</v>
      </c>
      <c r="T36" s="48">
        <f t="shared" si="7"/>
        <v>20160</v>
      </c>
      <c r="U36" s="46">
        <f t="shared" si="5"/>
        <v>100.95142714071106</v>
      </c>
      <c r="V36" s="46">
        <f t="shared" si="2"/>
        <v>68.4375</v>
      </c>
      <c r="W36" s="46">
        <f t="shared" si="3"/>
        <v>83.789954337899545</v>
      </c>
      <c r="X36" s="46">
        <f t="shared" si="4"/>
        <v>23.90625</v>
      </c>
      <c r="Y36" s="46">
        <v>18.8</v>
      </c>
      <c r="Z36" s="56">
        <f t="shared" si="6"/>
        <v>102.17391304347827</v>
      </c>
    </row>
    <row r="37" spans="2:26" s="5" customFormat="1" ht="12" hidden="1" customHeight="1">
      <c r="B37" s="64">
        <v>1987</v>
      </c>
      <c r="C37" s="72" t="s">
        <v>53</v>
      </c>
      <c r="D37" s="68">
        <v>3170</v>
      </c>
      <c r="E37" s="46">
        <f t="shared" si="0"/>
        <v>92.961876832844567</v>
      </c>
      <c r="F37" s="47">
        <v>61200</v>
      </c>
      <c r="G37" s="46">
        <f t="shared" si="1"/>
        <v>95.625</v>
      </c>
      <c r="H37" s="47">
        <v>46700</v>
      </c>
      <c r="I37" s="46">
        <f t="shared" si="1"/>
        <v>95.893223819301838</v>
      </c>
      <c r="J37" s="47">
        <v>42100</v>
      </c>
      <c r="K37" s="46">
        <f t="shared" si="1"/>
        <v>96.118721461187221</v>
      </c>
      <c r="L37" s="47">
        <v>34600</v>
      </c>
      <c r="M37" s="46">
        <f t="shared" si="1"/>
        <v>94.277929155313359</v>
      </c>
      <c r="N37" s="47">
        <v>7480</v>
      </c>
      <c r="O37" s="46">
        <f t="shared" si="1"/>
        <v>104.61538461538463</v>
      </c>
      <c r="P37" s="47">
        <v>4540</v>
      </c>
      <c r="Q37" s="46">
        <f t="shared" si="5"/>
        <v>93.415637860082299</v>
      </c>
      <c r="R37" s="47">
        <v>14500</v>
      </c>
      <c r="S37" s="46">
        <f t="shared" si="5"/>
        <v>94.77124183006535</v>
      </c>
      <c r="T37" s="48">
        <f t="shared" si="7"/>
        <v>19040</v>
      </c>
      <c r="U37" s="46">
        <f t="shared" si="5"/>
        <v>94.444444444444443</v>
      </c>
      <c r="V37" s="46">
        <f t="shared" si="2"/>
        <v>68.790849673202615</v>
      </c>
      <c r="W37" s="46">
        <f t="shared" si="3"/>
        <v>82.185273159144884</v>
      </c>
      <c r="X37" s="46">
        <f t="shared" si="4"/>
        <v>23.692810457516337</v>
      </c>
      <c r="Y37" s="46">
        <v>19.3</v>
      </c>
      <c r="Z37" s="56">
        <f t="shared" si="6"/>
        <v>102.65957446808511</v>
      </c>
    </row>
    <row r="38" spans="2:26" s="5" customFormat="1" ht="12" hidden="1" customHeight="1">
      <c r="B38" s="64">
        <v>1988</v>
      </c>
      <c r="C38" s="72" t="s">
        <v>54</v>
      </c>
      <c r="D38" s="68">
        <v>2910</v>
      </c>
      <c r="E38" s="46">
        <f t="shared" si="0"/>
        <v>91.798107255520506</v>
      </c>
      <c r="F38" s="47">
        <v>57700</v>
      </c>
      <c r="G38" s="46">
        <f t="shared" si="1"/>
        <v>94.281045751633982</v>
      </c>
      <c r="H38" s="47">
        <v>44400</v>
      </c>
      <c r="I38" s="46">
        <f t="shared" si="1"/>
        <v>95.074946466809422</v>
      </c>
      <c r="J38" s="47">
        <v>40200</v>
      </c>
      <c r="K38" s="46">
        <f t="shared" si="1"/>
        <v>95.486935866983373</v>
      </c>
      <c r="L38" s="47">
        <v>33500</v>
      </c>
      <c r="M38" s="46">
        <f t="shared" si="1"/>
        <v>96.820809248554923</v>
      </c>
      <c r="N38" s="47">
        <v>6670</v>
      </c>
      <c r="O38" s="46">
        <f t="shared" si="1"/>
        <v>89.171122994652407</v>
      </c>
      <c r="P38" s="47">
        <v>4260</v>
      </c>
      <c r="Q38" s="46">
        <f t="shared" si="5"/>
        <v>93.832599118942724</v>
      </c>
      <c r="R38" s="47">
        <v>13200</v>
      </c>
      <c r="S38" s="46">
        <f t="shared" si="5"/>
        <v>91.034482758620697</v>
      </c>
      <c r="T38" s="48">
        <f t="shared" si="7"/>
        <v>17460</v>
      </c>
      <c r="U38" s="46">
        <f t="shared" si="5"/>
        <v>91.701680672268907</v>
      </c>
      <c r="V38" s="46">
        <f t="shared" si="2"/>
        <v>69.670710571923749</v>
      </c>
      <c r="W38" s="46">
        <f t="shared" si="3"/>
        <v>83.333333333333343</v>
      </c>
      <c r="X38" s="46">
        <f t="shared" si="4"/>
        <v>22.876949740034664</v>
      </c>
      <c r="Y38" s="46">
        <v>19.8</v>
      </c>
      <c r="Z38" s="56">
        <f t="shared" si="6"/>
        <v>102.59067357512954</v>
      </c>
    </row>
    <row r="39" spans="2:26" s="5" customFormat="1" ht="12" customHeight="1">
      <c r="B39" s="64">
        <v>1989</v>
      </c>
      <c r="C39" s="74" t="s">
        <v>55</v>
      </c>
      <c r="D39" s="68">
        <v>2660</v>
      </c>
      <c r="E39" s="46">
        <f t="shared" si="0"/>
        <v>91.408934707903782</v>
      </c>
      <c r="F39" s="47">
        <v>56400</v>
      </c>
      <c r="G39" s="46">
        <f t="shared" si="1"/>
        <v>97.746967071057185</v>
      </c>
      <c r="H39" s="47">
        <v>44000</v>
      </c>
      <c r="I39" s="46">
        <f t="shared" si="1"/>
        <v>99.099099099099092</v>
      </c>
      <c r="J39" s="47">
        <v>40100</v>
      </c>
      <c r="K39" s="46">
        <f t="shared" si="1"/>
        <v>99.75124378109453</v>
      </c>
      <c r="L39" s="47">
        <v>34000</v>
      </c>
      <c r="M39" s="46">
        <f t="shared" si="1"/>
        <v>101.49253731343283</v>
      </c>
      <c r="N39" s="47">
        <v>6100</v>
      </c>
      <c r="O39" s="46">
        <f t="shared" si="1"/>
        <v>91.454272863568221</v>
      </c>
      <c r="P39" s="47">
        <v>3890</v>
      </c>
      <c r="Q39" s="46">
        <f t="shared" si="5"/>
        <v>91.314553990610321</v>
      </c>
      <c r="R39" s="47">
        <v>12400</v>
      </c>
      <c r="S39" s="46">
        <f t="shared" si="5"/>
        <v>93.939393939393938</v>
      </c>
      <c r="T39" s="48">
        <f t="shared" si="7"/>
        <v>16290</v>
      </c>
      <c r="U39" s="46">
        <f t="shared" si="5"/>
        <v>93.298969072164951</v>
      </c>
      <c r="V39" s="46">
        <f t="shared" si="2"/>
        <v>71.099290780141843</v>
      </c>
      <c r="W39" s="46">
        <f t="shared" si="3"/>
        <v>84.788029925187033</v>
      </c>
      <c r="X39" s="46">
        <f t="shared" si="4"/>
        <v>21.98581560283688</v>
      </c>
      <c r="Y39" s="46">
        <v>21.2</v>
      </c>
      <c r="Z39" s="56">
        <f t="shared" si="6"/>
        <v>107.07070707070707</v>
      </c>
    </row>
    <row r="40" spans="2:26" s="5" customFormat="1" ht="12" customHeight="1">
      <c r="B40" s="64">
        <v>1990</v>
      </c>
      <c r="C40" s="72" t="s">
        <v>56</v>
      </c>
      <c r="D40" s="68">
        <v>2490</v>
      </c>
      <c r="E40" s="46">
        <f t="shared" si="0"/>
        <v>93.609022556390968</v>
      </c>
      <c r="F40" s="47">
        <v>55200</v>
      </c>
      <c r="G40" s="46">
        <f t="shared" si="1"/>
        <v>97.872340425531917</v>
      </c>
      <c r="H40" s="47" t="s">
        <v>27</v>
      </c>
      <c r="I40" s="46" t="s">
        <v>27</v>
      </c>
      <c r="J40" s="47">
        <v>39300</v>
      </c>
      <c r="K40" s="46">
        <f t="shared" si="1"/>
        <v>98.004987531172077</v>
      </c>
      <c r="L40" s="47">
        <v>33100</v>
      </c>
      <c r="M40" s="46">
        <f t="shared" si="1"/>
        <v>97.35294117647058</v>
      </c>
      <c r="N40" s="47">
        <v>6210</v>
      </c>
      <c r="O40" s="46">
        <f t="shared" si="1"/>
        <v>101.80327868852459</v>
      </c>
      <c r="P40" s="48">
        <v>15900</v>
      </c>
      <c r="Q40" s="46" t="s">
        <v>27</v>
      </c>
      <c r="R40" s="47" t="s">
        <v>27</v>
      </c>
      <c r="S40" s="46" t="s">
        <v>27</v>
      </c>
      <c r="T40" s="47">
        <v>15900</v>
      </c>
      <c r="U40" s="46" t="s">
        <v>27</v>
      </c>
      <c r="V40" s="46">
        <f t="shared" si="2"/>
        <v>71.195652173913047</v>
      </c>
      <c r="W40" s="46">
        <f t="shared" si="3"/>
        <v>84.223918575063621</v>
      </c>
      <c r="X40" s="46" t="s">
        <v>27</v>
      </c>
      <c r="Y40" s="46">
        <v>22.2</v>
      </c>
      <c r="Z40" s="56">
        <f t="shared" si="6"/>
        <v>104.71698113207549</v>
      </c>
    </row>
    <row r="41" spans="2:26" s="5" customFormat="1" ht="12" customHeight="1">
      <c r="B41" s="60">
        <v>1991</v>
      </c>
      <c r="C41" s="71" t="s">
        <v>57</v>
      </c>
      <c r="D41" s="67">
        <v>2290</v>
      </c>
      <c r="E41" s="41">
        <f t="shared" si="0"/>
        <v>91.967871485943775</v>
      </c>
      <c r="F41" s="42">
        <v>53400</v>
      </c>
      <c r="G41" s="41">
        <f t="shared" si="1"/>
        <v>96.739130434782609</v>
      </c>
      <c r="H41" s="42">
        <v>41300</v>
      </c>
      <c r="I41" s="41" t="s">
        <v>27</v>
      </c>
      <c r="J41" s="42">
        <v>37600</v>
      </c>
      <c r="K41" s="41">
        <f t="shared" si="1"/>
        <v>95.67430025445293</v>
      </c>
      <c r="L41" s="42">
        <v>32100</v>
      </c>
      <c r="M41" s="41">
        <f t="shared" si="1"/>
        <v>96.978851963746223</v>
      </c>
      <c r="N41" s="42">
        <v>5490</v>
      </c>
      <c r="O41" s="41">
        <f t="shared" si="1"/>
        <v>88.405797101449281</v>
      </c>
      <c r="P41" s="42">
        <v>3700</v>
      </c>
      <c r="Q41" s="41">
        <f t="shared" si="5"/>
        <v>23.270440251572328</v>
      </c>
      <c r="R41" s="42">
        <v>12100</v>
      </c>
      <c r="S41" s="41" t="s">
        <v>27</v>
      </c>
      <c r="T41" s="43">
        <f t="shared" si="7"/>
        <v>15800</v>
      </c>
      <c r="U41" s="41" t="s">
        <v>27</v>
      </c>
      <c r="V41" s="41">
        <f t="shared" si="2"/>
        <v>70.411985018726597</v>
      </c>
      <c r="W41" s="41">
        <f t="shared" si="3"/>
        <v>85.372340425531917</v>
      </c>
      <c r="X41" s="41">
        <f t="shared" si="4"/>
        <v>22.659176029962545</v>
      </c>
      <c r="Y41" s="41">
        <v>23.3</v>
      </c>
      <c r="Z41" s="57">
        <f t="shared" si="6"/>
        <v>104.95495495495497</v>
      </c>
    </row>
    <row r="42" spans="2:26" s="5" customFormat="1" ht="12" customHeight="1">
      <c r="B42" s="64">
        <v>1992</v>
      </c>
      <c r="C42" s="72" t="s">
        <v>58</v>
      </c>
      <c r="D42" s="68">
        <v>2100</v>
      </c>
      <c r="E42" s="46">
        <f t="shared" si="0"/>
        <v>91.703056768558952</v>
      </c>
      <c r="F42" s="47">
        <v>52200</v>
      </c>
      <c r="G42" s="46">
        <f t="shared" si="1"/>
        <v>97.752808988764045</v>
      </c>
      <c r="H42" s="47">
        <v>40400</v>
      </c>
      <c r="I42" s="46">
        <f t="shared" si="1"/>
        <v>97.820823244552059</v>
      </c>
      <c r="J42" s="47">
        <v>36600</v>
      </c>
      <c r="K42" s="46">
        <f t="shared" si="1"/>
        <v>97.340425531914903</v>
      </c>
      <c r="L42" s="47">
        <v>31200</v>
      </c>
      <c r="M42" s="46">
        <f t="shared" si="1"/>
        <v>97.196261682242991</v>
      </c>
      <c r="N42" s="47">
        <v>5420</v>
      </c>
      <c r="O42" s="46">
        <f t="shared" si="1"/>
        <v>98.724954462659369</v>
      </c>
      <c r="P42" s="47">
        <v>3730</v>
      </c>
      <c r="Q42" s="46">
        <f t="shared" si="5"/>
        <v>100.81081081081081</v>
      </c>
      <c r="R42" s="47">
        <v>11900</v>
      </c>
      <c r="S42" s="46">
        <f t="shared" si="5"/>
        <v>98.347107438016536</v>
      </c>
      <c r="T42" s="48">
        <f t="shared" si="7"/>
        <v>15630</v>
      </c>
      <c r="U42" s="46">
        <f t="shared" si="5"/>
        <v>98.924050632911403</v>
      </c>
      <c r="V42" s="46">
        <f t="shared" si="2"/>
        <v>70.114942528735639</v>
      </c>
      <c r="W42" s="46">
        <f t="shared" si="3"/>
        <v>85.245901639344254</v>
      </c>
      <c r="X42" s="46">
        <f t="shared" si="4"/>
        <v>22.796934865900383</v>
      </c>
      <c r="Y42" s="46">
        <v>24.9</v>
      </c>
      <c r="Z42" s="56">
        <f t="shared" si="6"/>
        <v>106.86695278969955</v>
      </c>
    </row>
    <row r="43" spans="2:26" s="5" customFormat="1" ht="12" customHeight="1">
      <c r="B43" s="64">
        <v>1993</v>
      </c>
      <c r="C43" s="72" t="s">
        <v>59</v>
      </c>
      <c r="D43" s="68">
        <v>1890</v>
      </c>
      <c r="E43" s="46">
        <f t="shared" si="0"/>
        <v>90</v>
      </c>
      <c r="F43" s="47">
        <v>50000</v>
      </c>
      <c r="G43" s="46">
        <f t="shared" si="1"/>
        <v>95.785440613026822</v>
      </c>
      <c r="H43" s="47">
        <v>38500</v>
      </c>
      <c r="I43" s="46">
        <f t="shared" si="1"/>
        <v>95.297029702970292</v>
      </c>
      <c r="J43" s="47">
        <v>35100</v>
      </c>
      <c r="K43" s="46">
        <f t="shared" si="1"/>
        <v>95.901639344262293</v>
      </c>
      <c r="L43" s="47">
        <v>30200</v>
      </c>
      <c r="M43" s="46">
        <f t="shared" si="1"/>
        <v>96.794871794871796</v>
      </c>
      <c r="N43" s="47">
        <v>4980</v>
      </c>
      <c r="O43" s="46">
        <f t="shared" si="1"/>
        <v>91.881918819188186</v>
      </c>
      <c r="P43" s="47">
        <v>3340</v>
      </c>
      <c r="Q43" s="46">
        <f t="shared" si="5"/>
        <v>89.544235924932977</v>
      </c>
      <c r="R43" s="47">
        <v>11500</v>
      </c>
      <c r="S43" s="46">
        <f t="shared" si="5"/>
        <v>96.638655462184872</v>
      </c>
      <c r="T43" s="48">
        <f t="shared" si="7"/>
        <v>14840</v>
      </c>
      <c r="U43" s="46">
        <f t="shared" si="5"/>
        <v>94.945617402431225</v>
      </c>
      <c r="V43" s="46">
        <f t="shared" si="2"/>
        <v>70.199999999999989</v>
      </c>
      <c r="W43" s="46">
        <f t="shared" si="3"/>
        <v>86.039886039886042</v>
      </c>
      <c r="X43" s="46">
        <f t="shared" si="4"/>
        <v>23</v>
      </c>
      <c r="Y43" s="46">
        <v>26.5</v>
      </c>
      <c r="Z43" s="56">
        <f t="shared" si="6"/>
        <v>106.42570281124499</v>
      </c>
    </row>
    <row r="44" spans="2:26" s="5" customFormat="1" ht="12" customHeight="1">
      <c r="B44" s="64">
        <v>1994</v>
      </c>
      <c r="C44" s="72" t="s">
        <v>60</v>
      </c>
      <c r="D44" s="68">
        <v>1750</v>
      </c>
      <c r="E44" s="46">
        <f t="shared" si="0"/>
        <v>92.592592592592595</v>
      </c>
      <c r="F44" s="47">
        <v>48000</v>
      </c>
      <c r="G44" s="46">
        <f t="shared" si="1"/>
        <v>96</v>
      </c>
      <c r="H44" s="47">
        <v>37300</v>
      </c>
      <c r="I44" s="46">
        <f t="shared" si="1"/>
        <v>96.883116883116884</v>
      </c>
      <c r="J44" s="47">
        <v>34200</v>
      </c>
      <c r="K44" s="46">
        <f t="shared" si="1"/>
        <v>97.435897435897431</v>
      </c>
      <c r="L44" s="47">
        <v>29200</v>
      </c>
      <c r="M44" s="46">
        <f t="shared" si="1"/>
        <v>96.688741721854313</v>
      </c>
      <c r="N44" s="47">
        <v>4980</v>
      </c>
      <c r="O44" s="46">
        <f t="shared" si="1"/>
        <v>100</v>
      </c>
      <c r="P44" s="47">
        <v>3140</v>
      </c>
      <c r="Q44" s="46">
        <f t="shared" si="5"/>
        <v>94.011976047904184</v>
      </c>
      <c r="R44" s="47">
        <v>10600</v>
      </c>
      <c r="S44" s="46">
        <f t="shared" si="5"/>
        <v>92.173913043478265</v>
      </c>
      <c r="T44" s="48">
        <f t="shared" si="7"/>
        <v>13740</v>
      </c>
      <c r="U44" s="46">
        <f t="shared" si="5"/>
        <v>92.587601078167111</v>
      </c>
      <c r="V44" s="46">
        <f t="shared" si="2"/>
        <v>71.25</v>
      </c>
      <c r="W44" s="46">
        <f t="shared" si="3"/>
        <v>85.380116959064324</v>
      </c>
      <c r="X44" s="46">
        <f t="shared" si="4"/>
        <v>22.083333333333332</v>
      </c>
      <c r="Y44" s="46">
        <v>27.4</v>
      </c>
      <c r="Z44" s="56">
        <f t="shared" si="6"/>
        <v>103.39622641509433</v>
      </c>
    </row>
    <row r="45" spans="2:26" s="5" customFormat="1" ht="12" customHeight="1">
      <c r="B45" s="65">
        <v>1995</v>
      </c>
      <c r="C45" s="73" t="s">
        <v>61</v>
      </c>
      <c r="D45" s="69">
        <v>1580</v>
      </c>
      <c r="E45" s="51">
        <f t="shared" si="0"/>
        <v>90.285714285714278</v>
      </c>
      <c r="F45" s="52">
        <v>45900</v>
      </c>
      <c r="G45" s="51">
        <f t="shared" si="1"/>
        <v>95.625</v>
      </c>
      <c r="H45" s="52">
        <v>36100</v>
      </c>
      <c r="I45" s="51">
        <f t="shared" si="1"/>
        <v>96.782841823056302</v>
      </c>
      <c r="J45" s="52">
        <v>33000</v>
      </c>
      <c r="K45" s="51">
        <f t="shared" si="1"/>
        <v>96.491228070175438</v>
      </c>
      <c r="L45" s="52">
        <v>28300</v>
      </c>
      <c r="M45" s="51">
        <f t="shared" si="1"/>
        <v>96.917808219178085</v>
      </c>
      <c r="N45" s="52">
        <v>4720</v>
      </c>
      <c r="O45" s="51">
        <f t="shared" si="1"/>
        <v>94.779116465863453</v>
      </c>
      <c r="P45" s="52">
        <v>3020</v>
      </c>
      <c r="Q45" s="51">
        <f t="shared" si="5"/>
        <v>96.178343949044589</v>
      </c>
      <c r="R45" s="52">
        <v>9810</v>
      </c>
      <c r="S45" s="51">
        <f t="shared" si="5"/>
        <v>92.547169811320757</v>
      </c>
      <c r="T45" s="53">
        <f t="shared" si="7"/>
        <v>12830</v>
      </c>
      <c r="U45" s="51">
        <f t="shared" si="5"/>
        <v>93.377001455604073</v>
      </c>
      <c r="V45" s="51">
        <f t="shared" si="2"/>
        <v>71.895424836601308</v>
      </c>
      <c r="W45" s="51">
        <f t="shared" si="3"/>
        <v>85.757575757575751</v>
      </c>
      <c r="X45" s="51">
        <f t="shared" si="4"/>
        <v>21.372549019607842</v>
      </c>
      <c r="Y45" s="51">
        <v>29.1</v>
      </c>
      <c r="Z45" s="58">
        <f t="shared" si="6"/>
        <v>106.20437956204381</v>
      </c>
    </row>
    <row r="46" spans="2:26" s="5" customFormat="1" ht="12" customHeight="1">
      <c r="B46" s="64">
        <v>1996</v>
      </c>
      <c r="C46" s="72" t="s">
        <v>62</v>
      </c>
      <c r="D46" s="68">
        <v>1460</v>
      </c>
      <c r="E46" s="46">
        <f t="shared" si="0"/>
        <v>92.405063291139243</v>
      </c>
      <c r="F46" s="47">
        <v>43300</v>
      </c>
      <c r="G46" s="46">
        <f t="shared" si="1"/>
        <v>94.335511982570807</v>
      </c>
      <c r="H46" s="47">
        <v>34300</v>
      </c>
      <c r="I46" s="46">
        <f t="shared" si="1"/>
        <v>95.013850415512465</v>
      </c>
      <c r="J46" s="47">
        <v>31600</v>
      </c>
      <c r="K46" s="46">
        <f t="shared" si="1"/>
        <v>95.757575757575751</v>
      </c>
      <c r="L46" s="47">
        <v>27800</v>
      </c>
      <c r="M46" s="46">
        <f t="shared" si="1"/>
        <v>98.233215547703182</v>
      </c>
      <c r="N46" s="47">
        <v>3750</v>
      </c>
      <c r="O46" s="46">
        <f t="shared" si="1"/>
        <v>79.449152542372886</v>
      </c>
      <c r="P46" s="47">
        <v>2740</v>
      </c>
      <c r="Q46" s="46">
        <f t="shared" si="5"/>
        <v>90.728476821192046</v>
      </c>
      <c r="R46" s="47">
        <v>8970</v>
      </c>
      <c r="S46" s="46">
        <f t="shared" si="5"/>
        <v>91.437308868501532</v>
      </c>
      <c r="T46" s="48">
        <f t="shared" si="7"/>
        <v>11710</v>
      </c>
      <c r="U46" s="46">
        <f t="shared" si="5"/>
        <v>91.27045985970382</v>
      </c>
      <c r="V46" s="46">
        <f t="shared" si="2"/>
        <v>72.979214780600472</v>
      </c>
      <c r="W46" s="46">
        <f t="shared" si="3"/>
        <v>87.974683544303801</v>
      </c>
      <c r="X46" s="46">
        <f t="shared" si="4"/>
        <v>20.715935334872977</v>
      </c>
      <c r="Y46" s="46">
        <v>29.7</v>
      </c>
      <c r="Z46" s="56">
        <f t="shared" si="6"/>
        <v>102.06185567010309</v>
      </c>
    </row>
    <row r="47" spans="2:26" s="5" customFormat="1" ht="12" customHeight="1">
      <c r="B47" s="64">
        <v>1997</v>
      </c>
      <c r="C47" s="72" t="s">
        <v>63</v>
      </c>
      <c r="D47" s="68">
        <v>1350</v>
      </c>
      <c r="E47" s="46">
        <f t="shared" si="0"/>
        <v>92.465753424657535</v>
      </c>
      <c r="F47" s="47">
        <v>42000</v>
      </c>
      <c r="G47" s="46">
        <f t="shared" si="1"/>
        <v>96.997690531177824</v>
      </c>
      <c r="H47" s="47">
        <v>33800</v>
      </c>
      <c r="I47" s="46">
        <f t="shared" si="1"/>
        <v>98.542274052478135</v>
      </c>
      <c r="J47" s="47">
        <v>30900</v>
      </c>
      <c r="K47" s="46">
        <f t="shared" si="1"/>
        <v>97.784810126582272</v>
      </c>
      <c r="L47" s="47">
        <v>27000</v>
      </c>
      <c r="M47" s="46">
        <f t="shared" si="1"/>
        <v>97.122302158273371</v>
      </c>
      <c r="N47" s="47">
        <v>3920</v>
      </c>
      <c r="O47" s="46">
        <f t="shared" si="1"/>
        <v>104.53333333333332</v>
      </c>
      <c r="P47" s="47">
        <v>2870</v>
      </c>
      <c r="Q47" s="46">
        <f t="shared" si="5"/>
        <v>104.74452554744526</v>
      </c>
      <c r="R47" s="47">
        <v>8230</v>
      </c>
      <c r="S47" s="46">
        <f t="shared" si="5"/>
        <v>91.750278706800444</v>
      </c>
      <c r="T47" s="48">
        <f t="shared" si="7"/>
        <v>11100</v>
      </c>
      <c r="U47" s="46">
        <f t="shared" si="5"/>
        <v>94.790777113578145</v>
      </c>
      <c r="V47" s="46">
        <f t="shared" si="2"/>
        <v>73.571428571428584</v>
      </c>
      <c r="W47" s="46">
        <f t="shared" si="3"/>
        <v>87.378640776699029</v>
      </c>
      <c r="X47" s="46">
        <f t="shared" si="4"/>
        <v>19.595238095238095</v>
      </c>
      <c r="Y47" s="46">
        <v>31.1</v>
      </c>
      <c r="Z47" s="56">
        <f t="shared" si="6"/>
        <v>104.71380471380472</v>
      </c>
    </row>
    <row r="48" spans="2:26" s="5" customFormat="1" ht="12" customHeight="1">
      <c r="B48" s="64">
        <v>1998</v>
      </c>
      <c r="C48" s="72" t="s">
        <v>64</v>
      </c>
      <c r="D48" s="68">
        <v>1250</v>
      </c>
      <c r="E48" s="46">
        <f t="shared" si="0"/>
        <v>92.592592592592595</v>
      </c>
      <c r="F48" s="47">
        <v>40500</v>
      </c>
      <c r="G48" s="46">
        <f t="shared" si="1"/>
        <v>96.428571428571431</v>
      </c>
      <c r="H48" s="47">
        <v>32700</v>
      </c>
      <c r="I48" s="46">
        <f t="shared" si="1"/>
        <v>96.745562130177504</v>
      </c>
      <c r="J48" s="47">
        <v>30100</v>
      </c>
      <c r="K48" s="46">
        <f t="shared" si="1"/>
        <v>97.411003236245946</v>
      </c>
      <c r="L48" s="47">
        <v>26100</v>
      </c>
      <c r="M48" s="46">
        <f t="shared" si="1"/>
        <v>96.666666666666671</v>
      </c>
      <c r="N48" s="47">
        <v>4060</v>
      </c>
      <c r="O48" s="46">
        <f t="shared" si="1"/>
        <v>103.57142857142858</v>
      </c>
      <c r="P48" s="47">
        <v>2580</v>
      </c>
      <c r="Q48" s="46">
        <f t="shared" si="5"/>
        <v>89.895470383275267</v>
      </c>
      <c r="R48" s="47">
        <v>7770</v>
      </c>
      <c r="S48" s="46">
        <f t="shared" si="5"/>
        <v>94.410692588092346</v>
      </c>
      <c r="T48" s="48">
        <f t="shared" si="7"/>
        <v>10350</v>
      </c>
      <c r="U48" s="46">
        <f t="shared" si="5"/>
        <v>93.243243243243242</v>
      </c>
      <c r="V48" s="46">
        <f t="shared" si="2"/>
        <v>74.320987654320987</v>
      </c>
      <c r="W48" s="46">
        <f t="shared" si="3"/>
        <v>86.710963455149511</v>
      </c>
      <c r="X48" s="46">
        <f t="shared" si="4"/>
        <v>19.185185185185187</v>
      </c>
      <c r="Y48" s="46">
        <v>32.4</v>
      </c>
      <c r="Z48" s="56">
        <f t="shared" si="6"/>
        <v>104.18006430868165</v>
      </c>
    </row>
    <row r="49" spans="2:26" s="5" customFormat="1" ht="12" customHeight="1">
      <c r="B49" s="64">
        <v>1999</v>
      </c>
      <c r="C49" s="72" t="s">
        <v>65</v>
      </c>
      <c r="D49" s="68">
        <v>1170</v>
      </c>
      <c r="E49" s="46">
        <f t="shared" si="0"/>
        <v>93.600000000000009</v>
      </c>
      <c r="F49" s="47">
        <v>38500</v>
      </c>
      <c r="G49" s="46">
        <f t="shared" si="1"/>
        <v>95.061728395061735</v>
      </c>
      <c r="H49" s="47">
        <v>31200</v>
      </c>
      <c r="I49" s="46">
        <f t="shared" si="1"/>
        <v>95.412844036697251</v>
      </c>
      <c r="J49" s="47">
        <v>28600</v>
      </c>
      <c r="K49" s="46">
        <f t="shared" si="1"/>
        <v>95.016611295681059</v>
      </c>
      <c r="L49" s="47">
        <v>25200</v>
      </c>
      <c r="M49" s="46">
        <f t="shared" si="1"/>
        <v>96.551724137931032</v>
      </c>
      <c r="N49" s="47">
        <v>3400</v>
      </c>
      <c r="O49" s="46">
        <f t="shared" si="1"/>
        <v>83.743842364532014</v>
      </c>
      <c r="P49" s="47">
        <v>2680</v>
      </c>
      <c r="Q49" s="46">
        <f t="shared" si="5"/>
        <v>103.87596899224806</v>
      </c>
      <c r="R49" s="47">
        <v>7280</v>
      </c>
      <c r="S49" s="46">
        <f t="shared" si="5"/>
        <v>93.693693693693689</v>
      </c>
      <c r="T49" s="48">
        <f t="shared" si="7"/>
        <v>9960</v>
      </c>
      <c r="U49" s="46">
        <f t="shared" si="5"/>
        <v>96.231884057971016</v>
      </c>
      <c r="V49" s="46">
        <f t="shared" si="2"/>
        <v>74.285714285714292</v>
      </c>
      <c r="W49" s="46">
        <f t="shared" si="3"/>
        <v>88.111888111888121</v>
      </c>
      <c r="X49" s="46">
        <f t="shared" si="4"/>
        <v>18.90909090909091</v>
      </c>
      <c r="Y49" s="46">
        <v>32.9</v>
      </c>
      <c r="Z49" s="56">
        <f t="shared" si="6"/>
        <v>101.54320987654322</v>
      </c>
    </row>
    <row r="50" spans="2:26" s="5" customFormat="1" ht="12" customHeight="1">
      <c r="B50" s="64">
        <v>2000</v>
      </c>
      <c r="C50" s="72" t="s">
        <v>66</v>
      </c>
      <c r="D50" s="68">
        <v>1090</v>
      </c>
      <c r="E50" s="46">
        <f t="shared" si="0"/>
        <v>93.162393162393158</v>
      </c>
      <c r="F50" s="47">
        <v>36400</v>
      </c>
      <c r="G50" s="46">
        <f t="shared" si="1"/>
        <v>94.545454545454547</v>
      </c>
      <c r="H50" s="47">
        <v>29800</v>
      </c>
      <c r="I50" s="46">
        <f t="shared" si="1"/>
        <v>95.512820512820511</v>
      </c>
      <c r="J50" s="47">
        <v>27300</v>
      </c>
      <c r="K50" s="46">
        <f t="shared" si="1"/>
        <v>95.454545454545453</v>
      </c>
      <c r="L50" s="47">
        <v>24000</v>
      </c>
      <c r="M50" s="46">
        <f t="shared" si="1"/>
        <v>95.238095238095227</v>
      </c>
      <c r="N50" s="47">
        <v>3260</v>
      </c>
      <c r="O50" s="46">
        <f t="shared" si="1"/>
        <v>95.882352941176478</v>
      </c>
      <c r="P50" s="47">
        <v>2520</v>
      </c>
      <c r="Q50" s="46">
        <f t="shared" si="5"/>
        <v>94.029850746268664</v>
      </c>
      <c r="R50" s="47">
        <v>6600</v>
      </c>
      <c r="S50" s="46">
        <f t="shared" si="5"/>
        <v>90.659340659340657</v>
      </c>
      <c r="T50" s="48">
        <f t="shared" si="7"/>
        <v>9120</v>
      </c>
      <c r="U50" s="46">
        <f t="shared" si="5"/>
        <v>91.566265060240966</v>
      </c>
      <c r="V50" s="46">
        <f t="shared" si="2"/>
        <v>75</v>
      </c>
      <c r="W50" s="46">
        <f t="shared" si="3"/>
        <v>87.912087912087912</v>
      </c>
      <c r="X50" s="46">
        <f t="shared" si="4"/>
        <v>18.131868131868131</v>
      </c>
      <c r="Y50" s="46">
        <v>33.4</v>
      </c>
      <c r="Z50" s="56">
        <f t="shared" si="6"/>
        <v>101.51975683890578</v>
      </c>
    </row>
    <row r="51" spans="2:26" s="5" customFormat="1" ht="12" customHeight="1">
      <c r="B51" s="60">
        <v>2001</v>
      </c>
      <c r="C51" s="71" t="s">
        <v>67</v>
      </c>
      <c r="D51" s="67">
        <v>1010</v>
      </c>
      <c r="E51" s="41">
        <f t="shared" si="0"/>
        <v>92.660550458715591</v>
      </c>
      <c r="F51" s="42">
        <v>34900</v>
      </c>
      <c r="G51" s="41">
        <f t="shared" si="1"/>
        <v>95.879120879120876</v>
      </c>
      <c r="H51" s="42">
        <v>28700</v>
      </c>
      <c r="I51" s="41">
        <f t="shared" si="1"/>
        <v>96.308724832214764</v>
      </c>
      <c r="J51" s="42">
        <v>26400</v>
      </c>
      <c r="K51" s="41">
        <f t="shared" si="1"/>
        <v>96.703296703296701</v>
      </c>
      <c r="L51" s="42">
        <v>23300</v>
      </c>
      <c r="M51" s="41">
        <f t="shared" si="1"/>
        <v>97.083333333333329</v>
      </c>
      <c r="N51" s="42">
        <v>3190</v>
      </c>
      <c r="O51" s="41">
        <f t="shared" si="1"/>
        <v>97.852760736196316</v>
      </c>
      <c r="P51" s="42">
        <v>2230</v>
      </c>
      <c r="Q51" s="41">
        <f t="shared" si="5"/>
        <v>88.492063492063494</v>
      </c>
      <c r="R51" s="42">
        <v>6220</v>
      </c>
      <c r="S51" s="41">
        <f t="shared" si="5"/>
        <v>94.242424242424235</v>
      </c>
      <c r="T51" s="43">
        <f t="shared" si="7"/>
        <v>8450</v>
      </c>
      <c r="U51" s="41">
        <f t="shared" si="5"/>
        <v>92.653508771929822</v>
      </c>
      <c r="V51" s="41">
        <f t="shared" si="2"/>
        <v>75.644699140401144</v>
      </c>
      <c r="W51" s="41">
        <f t="shared" si="3"/>
        <v>88.257575757575751</v>
      </c>
      <c r="X51" s="41">
        <f t="shared" si="4"/>
        <v>17.822349570200576</v>
      </c>
      <c r="Y51" s="41">
        <v>34.6</v>
      </c>
      <c r="Z51" s="57">
        <f t="shared" si="6"/>
        <v>103.59281437125749</v>
      </c>
    </row>
    <row r="52" spans="2:26" ht="12" customHeight="1">
      <c r="B52" s="64">
        <v>2002</v>
      </c>
      <c r="C52" s="72" t="s">
        <v>68</v>
      </c>
      <c r="D52" s="68">
        <v>980</v>
      </c>
      <c r="E52" s="46">
        <f t="shared" si="0"/>
        <v>97.029702970297024</v>
      </c>
      <c r="F52" s="47">
        <v>34600</v>
      </c>
      <c r="G52" s="46">
        <f t="shared" si="1"/>
        <v>99.140401146131808</v>
      </c>
      <c r="H52" s="47">
        <v>28300</v>
      </c>
      <c r="I52" s="46">
        <f t="shared" si="1"/>
        <v>98.606271777003485</v>
      </c>
      <c r="J52" s="47">
        <v>26200</v>
      </c>
      <c r="K52" s="46">
        <f t="shared" si="1"/>
        <v>99.242424242424249</v>
      </c>
      <c r="L52" s="47">
        <v>22800</v>
      </c>
      <c r="M52" s="46">
        <f t="shared" si="1"/>
        <v>97.85407725321889</v>
      </c>
      <c r="N52" s="47">
        <v>3430</v>
      </c>
      <c r="O52" s="46">
        <f t="shared" si="1"/>
        <v>107.52351097178683</v>
      </c>
      <c r="P52" s="47">
        <v>2120</v>
      </c>
      <c r="Q52" s="46">
        <f t="shared" si="5"/>
        <v>95.067264573991025</v>
      </c>
      <c r="R52" s="47">
        <v>6220</v>
      </c>
      <c r="S52" s="46">
        <f t="shared" si="5"/>
        <v>100</v>
      </c>
      <c r="T52" s="48">
        <f t="shared" si="7"/>
        <v>8340</v>
      </c>
      <c r="U52" s="46">
        <f t="shared" si="5"/>
        <v>98.698224852071007</v>
      </c>
      <c r="V52" s="46">
        <f t="shared" si="2"/>
        <v>75.72254335260115</v>
      </c>
      <c r="W52" s="46">
        <f t="shared" si="3"/>
        <v>87.022900763358777</v>
      </c>
      <c r="X52" s="46">
        <f t="shared" si="4"/>
        <v>17.976878612716764</v>
      </c>
      <c r="Y52" s="46">
        <v>35.299999999999997</v>
      </c>
      <c r="Z52" s="56">
        <f t="shared" si="6"/>
        <v>102.02312138728323</v>
      </c>
    </row>
    <row r="53" spans="2:26" ht="12" customHeight="1">
      <c r="B53" s="64">
        <v>2003</v>
      </c>
      <c r="C53" s="72" t="s">
        <v>69</v>
      </c>
      <c r="D53" s="68">
        <v>930</v>
      </c>
      <c r="E53" s="46">
        <f t="shared" si="0"/>
        <v>94.897959183673478</v>
      </c>
      <c r="F53" s="47">
        <v>33700</v>
      </c>
      <c r="G53" s="46">
        <f t="shared" si="1"/>
        <v>97.398843930635834</v>
      </c>
      <c r="H53" s="47">
        <v>27100</v>
      </c>
      <c r="I53" s="46">
        <f t="shared" si="1"/>
        <v>95.759717314487631</v>
      </c>
      <c r="J53" s="47">
        <v>25000</v>
      </c>
      <c r="K53" s="46">
        <f t="shared" si="1"/>
        <v>95.419847328244273</v>
      </c>
      <c r="L53" s="47">
        <v>21900</v>
      </c>
      <c r="M53" s="46">
        <f t="shared" si="1"/>
        <v>96.05263157894737</v>
      </c>
      <c r="N53" s="47">
        <v>3100</v>
      </c>
      <c r="O53" s="46">
        <f t="shared" si="1"/>
        <v>90.37900874635568</v>
      </c>
      <c r="P53" s="47">
        <v>2140</v>
      </c>
      <c r="Q53" s="46">
        <f t="shared" si="5"/>
        <v>100.9433962264151</v>
      </c>
      <c r="R53" s="47">
        <v>6610</v>
      </c>
      <c r="S53" s="46">
        <f t="shared" si="5"/>
        <v>106.2700964630225</v>
      </c>
      <c r="T53" s="48">
        <f t="shared" si="7"/>
        <v>8750</v>
      </c>
      <c r="U53" s="46">
        <f t="shared" si="5"/>
        <v>104.91606714628297</v>
      </c>
      <c r="V53" s="46">
        <f t="shared" si="2"/>
        <v>74.183976261127597</v>
      </c>
      <c r="W53" s="46">
        <f t="shared" si="3"/>
        <v>87.6</v>
      </c>
      <c r="X53" s="46">
        <f t="shared" si="4"/>
        <v>19.614243323442139</v>
      </c>
      <c r="Y53" s="46">
        <v>36.200000000000003</v>
      </c>
      <c r="Z53" s="56">
        <f t="shared" si="6"/>
        <v>102.54957507082155</v>
      </c>
    </row>
    <row r="54" spans="2:26" ht="12" customHeight="1">
      <c r="B54" s="64">
        <v>2004</v>
      </c>
      <c r="C54" s="72" t="s">
        <v>70</v>
      </c>
      <c r="D54" s="68">
        <v>889</v>
      </c>
      <c r="E54" s="46">
        <f t="shared" si="0"/>
        <v>95.591397849462368</v>
      </c>
      <c r="F54" s="47">
        <v>32700</v>
      </c>
      <c r="G54" s="46">
        <f t="shared" si="1"/>
        <v>97.032640949554889</v>
      </c>
      <c r="H54" s="47">
        <v>26400</v>
      </c>
      <c r="I54" s="46">
        <f t="shared" si="1"/>
        <v>97.416974169741692</v>
      </c>
      <c r="J54" s="47">
        <v>24400</v>
      </c>
      <c r="K54" s="46">
        <f t="shared" si="1"/>
        <v>97.6</v>
      </c>
      <c r="L54" s="47">
        <v>21200</v>
      </c>
      <c r="M54" s="46">
        <f t="shared" si="1"/>
        <v>96.803652968036531</v>
      </c>
      <c r="N54" s="47">
        <v>3150</v>
      </c>
      <c r="O54" s="46">
        <f t="shared" si="1"/>
        <v>101.61290322580645</v>
      </c>
      <c r="P54" s="47">
        <v>1980</v>
      </c>
      <c r="Q54" s="46">
        <f t="shared" si="5"/>
        <v>92.523364485981304</v>
      </c>
      <c r="R54" s="47">
        <v>6380</v>
      </c>
      <c r="S54" s="46">
        <f t="shared" si="5"/>
        <v>96.520423600605142</v>
      </c>
      <c r="T54" s="48">
        <f t="shared" si="7"/>
        <v>8360</v>
      </c>
      <c r="U54" s="46">
        <f t="shared" si="5"/>
        <v>95.542857142857144</v>
      </c>
      <c r="V54" s="46">
        <f t="shared" si="2"/>
        <v>74.61773700305811</v>
      </c>
      <c r="W54" s="46">
        <f t="shared" si="3"/>
        <v>86.885245901639337</v>
      </c>
      <c r="X54" s="46">
        <f t="shared" si="4"/>
        <v>19.510703363914374</v>
      </c>
      <c r="Y54" s="46">
        <v>36.799999999999997</v>
      </c>
      <c r="Z54" s="56">
        <f>Y54/Y53*100</f>
        <v>101.6574585635359</v>
      </c>
    </row>
    <row r="55" spans="2:26" ht="12" customHeight="1">
      <c r="B55" s="65">
        <v>2005</v>
      </c>
      <c r="C55" s="73" t="s">
        <v>71</v>
      </c>
      <c r="D55" s="69">
        <v>829</v>
      </c>
      <c r="E55" s="51">
        <f t="shared" si="0"/>
        <v>93.250843644544432</v>
      </c>
      <c r="F55" s="52">
        <v>31500</v>
      </c>
      <c r="G55" s="51">
        <f t="shared" si="1"/>
        <v>96.330275229357795</v>
      </c>
      <c r="H55" s="52">
        <v>25000</v>
      </c>
      <c r="I55" s="51">
        <f t="shared" si="1"/>
        <v>94.696969696969703</v>
      </c>
      <c r="J55" s="52">
        <v>23300</v>
      </c>
      <c r="K55" s="51">
        <f t="shared" si="1"/>
        <v>95.491803278688522</v>
      </c>
      <c r="L55" s="52">
        <v>20300</v>
      </c>
      <c r="M55" s="51">
        <f t="shared" si="1"/>
        <v>95.754716981132077</v>
      </c>
      <c r="N55" s="52">
        <v>3000</v>
      </c>
      <c r="O55" s="51">
        <f t="shared" si="1"/>
        <v>95.238095238095227</v>
      </c>
      <c r="P55" s="52">
        <v>1680</v>
      </c>
      <c r="Q55" s="51">
        <f t="shared" si="5"/>
        <v>84.848484848484844</v>
      </c>
      <c r="R55" s="52">
        <v>6550</v>
      </c>
      <c r="S55" s="51">
        <f t="shared" si="5"/>
        <v>102.66457680250784</v>
      </c>
      <c r="T55" s="53">
        <f t="shared" si="7"/>
        <v>8230</v>
      </c>
      <c r="U55" s="51">
        <f t="shared" si="5"/>
        <v>98.444976076555022</v>
      </c>
      <c r="V55" s="51">
        <f t="shared" si="2"/>
        <v>73.968253968253975</v>
      </c>
      <c r="W55" s="51">
        <f t="shared" si="3"/>
        <v>87.124463519313295</v>
      </c>
      <c r="X55" s="51">
        <f t="shared" si="4"/>
        <v>20.793650793650794</v>
      </c>
      <c r="Y55" s="51">
        <v>38</v>
      </c>
      <c r="Z55" s="58">
        <f t="shared" si="6"/>
        <v>103.2608695652174</v>
      </c>
    </row>
    <row r="56" spans="2:26" ht="12" customHeight="1">
      <c r="B56" s="64">
        <v>2006</v>
      </c>
      <c r="C56" s="72" t="s">
        <v>72</v>
      </c>
      <c r="D56" s="68">
        <v>790</v>
      </c>
      <c r="E56" s="46">
        <f t="shared" si="0"/>
        <v>95.295536791314845</v>
      </c>
      <c r="F56" s="47">
        <v>30700</v>
      </c>
      <c r="G56" s="46">
        <f t="shared" si="1"/>
        <v>97.460317460317455</v>
      </c>
      <c r="H56" s="47">
        <v>24600</v>
      </c>
      <c r="I56" s="46">
        <f t="shared" si="1"/>
        <v>98.4</v>
      </c>
      <c r="J56" s="47">
        <v>23000</v>
      </c>
      <c r="K56" s="46">
        <f t="shared" si="1"/>
        <v>98.712446351931334</v>
      </c>
      <c r="L56" s="47">
        <v>20000</v>
      </c>
      <c r="M56" s="46">
        <f t="shared" si="1"/>
        <v>98.522167487684726</v>
      </c>
      <c r="N56" s="47">
        <v>3010</v>
      </c>
      <c r="O56" s="46">
        <f t="shared" si="1"/>
        <v>100.33333333333334</v>
      </c>
      <c r="P56" s="47">
        <v>1670</v>
      </c>
      <c r="Q56" s="46">
        <f t="shared" si="5"/>
        <v>99.404761904761912</v>
      </c>
      <c r="R56" s="47">
        <v>6070</v>
      </c>
      <c r="S56" s="46">
        <f t="shared" si="5"/>
        <v>92.671755725190835</v>
      </c>
      <c r="T56" s="48">
        <f t="shared" si="7"/>
        <v>7740</v>
      </c>
      <c r="U56" s="46">
        <f t="shared" si="5"/>
        <v>94.046172539489675</v>
      </c>
      <c r="V56" s="46">
        <f t="shared" si="2"/>
        <v>74.918566775244301</v>
      </c>
      <c r="W56" s="46">
        <f t="shared" si="3"/>
        <v>86.956521739130437</v>
      </c>
      <c r="X56" s="46">
        <f t="shared" si="4"/>
        <v>19.77198697068404</v>
      </c>
      <c r="Y56" s="46">
        <v>38.9</v>
      </c>
      <c r="Z56" s="56">
        <f t="shared" si="6"/>
        <v>102.36842105263158</v>
      </c>
    </row>
    <row r="57" spans="2:26" ht="12" customHeight="1">
      <c r="B57" s="64">
        <v>2007</v>
      </c>
      <c r="C57" s="72" t="s">
        <v>73</v>
      </c>
      <c r="D57" s="68">
        <v>735</v>
      </c>
      <c r="E57" s="46">
        <f>D57/D56*100</f>
        <v>93.037974683544306</v>
      </c>
      <c r="F57" s="47">
        <v>29000</v>
      </c>
      <c r="G57" s="46">
        <f t="shared" si="1"/>
        <v>94.462540716612381</v>
      </c>
      <c r="H57" s="47">
        <v>23000</v>
      </c>
      <c r="I57" s="46">
        <f t="shared" si="1"/>
        <v>93.495934959349597</v>
      </c>
      <c r="J57" s="47">
        <v>21400</v>
      </c>
      <c r="K57" s="46">
        <f t="shared" si="1"/>
        <v>93.043478260869563</v>
      </c>
      <c r="L57" s="47">
        <v>18400</v>
      </c>
      <c r="M57" s="46">
        <f t="shared" si="1"/>
        <v>92</v>
      </c>
      <c r="N57" s="47">
        <v>3000</v>
      </c>
      <c r="O57" s="46">
        <f t="shared" si="1"/>
        <v>99.667774086378742</v>
      </c>
      <c r="P57" s="47">
        <v>1660</v>
      </c>
      <c r="Q57" s="46">
        <f t="shared" si="5"/>
        <v>99.401197604790411</v>
      </c>
      <c r="R57" s="47">
        <v>5930</v>
      </c>
      <c r="S57" s="46">
        <f t="shared" si="5"/>
        <v>97.693574958813826</v>
      </c>
      <c r="T57" s="48">
        <f t="shared" si="7"/>
        <v>7590</v>
      </c>
      <c r="U57" s="46">
        <f t="shared" si="5"/>
        <v>98.062015503875969</v>
      </c>
      <c r="V57" s="46">
        <f t="shared" si="2"/>
        <v>73.793103448275872</v>
      </c>
      <c r="W57" s="46">
        <f t="shared" si="3"/>
        <v>85.981308411214954</v>
      </c>
      <c r="X57" s="46">
        <f t="shared" si="4"/>
        <v>20.448275862068964</v>
      </c>
      <c r="Y57" s="46">
        <v>39.5</v>
      </c>
      <c r="Z57" s="56">
        <f t="shared" si="6"/>
        <v>101.54241645244215</v>
      </c>
    </row>
    <row r="58" spans="2:26" ht="12" customHeight="1">
      <c r="B58" s="64">
        <v>2008</v>
      </c>
      <c r="C58" s="72" t="s">
        <v>74</v>
      </c>
      <c r="D58" s="68">
        <v>675</v>
      </c>
      <c r="E58" s="46">
        <f t="shared" si="0"/>
        <v>91.83673469387756</v>
      </c>
      <c r="F58" s="47">
        <v>27000</v>
      </c>
      <c r="G58" s="46">
        <f t="shared" si="1"/>
        <v>93.103448275862064</v>
      </c>
      <c r="H58" s="47">
        <v>22300</v>
      </c>
      <c r="I58" s="46">
        <f t="shared" si="1"/>
        <v>96.956521739130437</v>
      </c>
      <c r="J58" s="47">
        <v>20500</v>
      </c>
      <c r="K58" s="46">
        <f t="shared" si="1"/>
        <v>95.794392523364493</v>
      </c>
      <c r="L58" s="47">
        <v>17800</v>
      </c>
      <c r="M58" s="46">
        <f t="shared" si="1"/>
        <v>96.739130434782609</v>
      </c>
      <c r="N58" s="47">
        <v>2670</v>
      </c>
      <c r="O58" s="46">
        <f t="shared" si="1"/>
        <v>89</v>
      </c>
      <c r="P58" s="47">
        <v>1760</v>
      </c>
      <c r="Q58" s="46">
        <f t="shared" si="5"/>
        <v>106.02409638554218</v>
      </c>
      <c r="R58" s="47">
        <v>4740</v>
      </c>
      <c r="S58" s="46">
        <f>R58/R57*100</f>
        <v>79.932546374367618</v>
      </c>
      <c r="T58" s="48">
        <f t="shared" si="7"/>
        <v>6500</v>
      </c>
      <c r="U58" s="46">
        <f t="shared" si="5"/>
        <v>85.638998682476938</v>
      </c>
      <c r="V58" s="46">
        <f t="shared" si="2"/>
        <v>75.925925925925924</v>
      </c>
      <c r="W58" s="46">
        <f t="shared" si="3"/>
        <v>86.829268292682926</v>
      </c>
      <c r="X58" s="46">
        <f t="shared" si="4"/>
        <v>17.555555555555554</v>
      </c>
      <c r="Y58" s="46">
        <v>40</v>
      </c>
      <c r="Z58" s="56">
        <f t="shared" si="6"/>
        <v>101.26582278481013</v>
      </c>
    </row>
    <row r="59" spans="2:26" ht="12" customHeight="1">
      <c r="B59" s="64">
        <v>2009</v>
      </c>
      <c r="C59" s="72" t="s">
        <v>75</v>
      </c>
      <c r="D59" s="68">
        <v>625</v>
      </c>
      <c r="E59" s="46">
        <f t="shared" si="0"/>
        <v>92.592592592592595</v>
      </c>
      <c r="F59" s="47">
        <v>25800</v>
      </c>
      <c r="G59" s="46">
        <f t="shared" si="1"/>
        <v>95.555555555555557</v>
      </c>
      <c r="H59" s="47">
        <v>21000</v>
      </c>
      <c r="I59" s="46">
        <f t="shared" si="1"/>
        <v>94.170403587443957</v>
      </c>
      <c r="J59" s="47">
        <v>19700</v>
      </c>
      <c r="K59" s="46">
        <f t="shared" si="1"/>
        <v>96.097560975609753</v>
      </c>
      <c r="L59" s="47">
        <v>17100</v>
      </c>
      <c r="M59" s="46">
        <f t="shared" si="1"/>
        <v>96.067415730337075</v>
      </c>
      <c r="N59" s="47">
        <v>2610</v>
      </c>
      <c r="O59" s="46">
        <f t="shared" si="1"/>
        <v>97.752808988764045</v>
      </c>
      <c r="P59" s="47">
        <v>1230</v>
      </c>
      <c r="Q59" s="46">
        <f t="shared" si="5"/>
        <v>69.88636363636364</v>
      </c>
      <c r="R59" s="47">
        <v>4860</v>
      </c>
      <c r="S59" s="46">
        <f t="shared" si="5"/>
        <v>102.53164556962024</v>
      </c>
      <c r="T59" s="48">
        <f t="shared" si="7"/>
        <v>6090</v>
      </c>
      <c r="U59" s="46">
        <f t="shared" si="5"/>
        <v>93.692307692307693</v>
      </c>
      <c r="V59" s="46">
        <f t="shared" si="2"/>
        <v>76.356589147286826</v>
      </c>
      <c r="W59" s="46">
        <f t="shared" si="3"/>
        <v>86.802030456852791</v>
      </c>
      <c r="X59" s="46">
        <f t="shared" si="4"/>
        <v>18.837209302325579</v>
      </c>
      <c r="Y59" s="46">
        <v>41.3</v>
      </c>
      <c r="Z59" s="56">
        <f t="shared" si="6"/>
        <v>103.25</v>
      </c>
    </row>
    <row r="60" spans="2:26" s="9" customFormat="1" ht="12" customHeight="1">
      <c r="B60" s="65">
        <v>2010</v>
      </c>
      <c r="C60" s="73" t="s">
        <v>76</v>
      </c>
      <c r="D60" s="69">
        <v>568</v>
      </c>
      <c r="E60" s="51">
        <f t="shared" si="0"/>
        <v>90.88000000000001</v>
      </c>
      <c r="F60" s="52">
        <v>24400</v>
      </c>
      <c r="G60" s="51">
        <f t="shared" si="1"/>
        <v>94.573643410852711</v>
      </c>
      <c r="H60" s="52">
        <v>19500</v>
      </c>
      <c r="I60" s="51">
        <f t="shared" si="1"/>
        <v>92.857142857142861</v>
      </c>
      <c r="J60" s="52">
        <v>18200</v>
      </c>
      <c r="K60" s="51">
        <f t="shared" si="1"/>
        <v>92.385786802030452</v>
      </c>
      <c r="L60" s="52">
        <v>15900</v>
      </c>
      <c r="M60" s="51">
        <f t="shared" si="1"/>
        <v>92.982456140350877</v>
      </c>
      <c r="N60" s="52">
        <v>2380</v>
      </c>
      <c r="O60" s="51">
        <f t="shared" si="1"/>
        <v>91.187739463601531</v>
      </c>
      <c r="P60" s="52">
        <v>1270</v>
      </c>
      <c r="Q60" s="51">
        <f t="shared" si="5"/>
        <v>103.2520325203252</v>
      </c>
      <c r="R60" s="52">
        <v>4940</v>
      </c>
      <c r="S60" s="51">
        <f t="shared" si="5"/>
        <v>101.64609053497942</v>
      </c>
      <c r="T60" s="53">
        <f t="shared" si="7"/>
        <v>6210</v>
      </c>
      <c r="U60" s="51">
        <f t="shared" si="5"/>
        <v>101.97044334975369</v>
      </c>
      <c r="V60" s="51">
        <f t="shared" si="2"/>
        <v>74.590163934426229</v>
      </c>
      <c r="W60" s="51">
        <f t="shared" si="3"/>
        <v>87.362637362637358</v>
      </c>
      <c r="X60" s="51">
        <f t="shared" si="4"/>
        <v>20.245901639344265</v>
      </c>
      <c r="Y60" s="51">
        <v>43</v>
      </c>
      <c r="Z60" s="58">
        <f t="shared" si="6"/>
        <v>104.11622276029055</v>
      </c>
    </row>
    <row r="61" spans="2:26" s="9" customFormat="1" ht="12" customHeight="1">
      <c r="B61" s="64">
        <v>2011</v>
      </c>
      <c r="C61" s="72" t="s">
        <v>77</v>
      </c>
      <c r="D61" s="68">
        <v>518</v>
      </c>
      <c r="E61" s="46">
        <f t="shared" si="0"/>
        <v>91.197183098591552</v>
      </c>
      <c r="F61" s="47">
        <v>23700</v>
      </c>
      <c r="G61" s="46">
        <f t="shared" si="1"/>
        <v>97.131147540983605</v>
      </c>
      <c r="H61" s="47">
        <v>18700</v>
      </c>
      <c r="I61" s="46">
        <f t="shared" si="1"/>
        <v>95.897435897435898</v>
      </c>
      <c r="J61" s="47">
        <v>17700</v>
      </c>
      <c r="K61" s="46">
        <f t="shared" si="1"/>
        <v>97.252747252747255</v>
      </c>
      <c r="L61" s="47">
        <v>15500</v>
      </c>
      <c r="M61" s="46">
        <f t="shared" si="1"/>
        <v>97.484276729559753</v>
      </c>
      <c r="N61" s="47">
        <v>2130</v>
      </c>
      <c r="O61" s="46">
        <f t="shared" si="1"/>
        <v>89.495798319327733</v>
      </c>
      <c r="P61" s="47">
        <v>990</v>
      </c>
      <c r="Q61" s="46">
        <f t="shared" si="5"/>
        <v>77.952755905511808</v>
      </c>
      <c r="R61" s="47">
        <v>5040</v>
      </c>
      <c r="S61" s="46">
        <f t="shared" si="5"/>
        <v>102.02429149797571</v>
      </c>
      <c r="T61" s="48">
        <f t="shared" si="7"/>
        <v>6030</v>
      </c>
      <c r="U61" s="46">
        <f t="shared" si="5"/>
        <v>97.101449275362313</v>
      </c>
      <c r="V61" s="46">
        <f t="shared" si="2"/>
        <v>74.683544303797461</v>
      </c>
      <c r="W61" s="46">
        <f t="shared" si="3"/>
        <v>87.570621468926561</v>
      </c>
      <c r="X61" s="46">
        <f t="shared" si="4"/>
        <v>21.265822784810126</v>
      </c>
      <c r="Y61" s="46">
        <v>45.8</v>
      </c>
      <c r="Z61" s="56">
        <f t="shared" si="6"/>
        <v>106.51162790697674</v>
      </c>
    </row>
    <row r="62" spans="2:26" s="9" customFormat="1" ht="12" customHeight="1">
      <c r="B62" s="64">
        <v>2012</v>
      </c>
      <c r="C62" s="72" t="s">
        <v>78</v>
      </c>
      <c r="D62" s="68">
        <v>498</v>
      </c>
      <c r="E62" s="46">
        <f t="shared" si="0"/>
        <v>96.138996138996134</v>
      </c>
      <c r="F62" s="47">
        <v>22800</v>
      </c>
      <c r="G62" s="46">
        <f t="shared" si="1"/>
        <v>96.202531645569621</v>
      </c>
      <c r="H62" s="47">
        <v>17800</v>
      </c>
      <c r="I62" s="46">
        <f t="shared" si="1"/>
        <v>95.18716577540107</v>
      </c>
      <c r="J62" s="47">
        <v>16800</v>
      </c>
      <c r="K62" s="46">
        <f t="shared" si="1"/>
        <v>94.915254237288138</v>
      </c>
      <c r="L62" s="47">
        <v>14800</v>
      </c>
      <c r="M62" s="46">
        <f t="shared" si="1"/>
        <v>95.483870967741936</v>
      </c>
      <c r="N62" s="47">
        <v>1980</v>
      </c>
      <c r="O62" s="46">
        <f t="shared" si="1"/>
        <v>92.957746478873233</v>
      </c>
      <c r="P62" s="47">
        <v>980</v>
      </c>
      <c r="Q62" s="46">
        <f t="shared" si="5"/>
        <v>98.98989898989899</v>
      </c>
      <c r="R62" s="47">
        <v>5010</v>
      </c>
      <c r="S62" s="46">
        <f t="shared" si="5"/>
        <v>99.404761904761912</v>
      </c>
      <c r="T62" s="48">
        <f t="shared" si="7"/>
        <v>5990</v>
      </c>
      <c r="U62" s="46">
        <f t="shared" si="5"/>
        <v>99.336650082918737</v>
      </c>
      <c r="V62" s="46">
        <f t="shared" si="2"/>
        <v>73.68421052631578</v>
      </c>
      <c r="W62" s="46">
        <f t="shared" si="3"/>
        <v>88.095238095238088</v>
      </c>
      <c r="X62" s="46">
        <f t="shared" si="4"/>
        <v>21.973684210526315</v>
      </c>
      <c r="Y62" s="46">
        <v>45.8</v>
      </c>
      <c r="Z62" s="56">
        <f t="shared" si="6"/>
        <v>100</v>
      </c>
    </row>
    <row r="63" spans="2:26" s="9" customFormat="1" ht="12" customHeight="1">
      <c r="B63" s="64">
        <v>2013</v>
      </c>
      <c r="C63" s="72" t="s">
        <v>79</v>
      </c>
      <c r="D63" s="68">
        <v>464</v>
      </c>
      <c r="E63" s="46">
        <f t="shared" si="0"/>
        <v>93.172690763052216</v>
      </c>
      <c r="F63" s="47">
        <v>21800</v>
      </c>
      <c r="G63" s="46">
        <f t="shared" si="1"/>
        <v>95.614035087719301</v>
      </c>
      <c r="H63" s="47">
        <v>17100</v>
      </c>
      <c r="I63" s="46">
        <f t="shared" si="1"/>
        <v>96.067415730337075</v>
      </c>
      <c r="J63" s="47">
        <v>16100</v>
      </c>
      <c r="K63" s="46">
        <f t="shared" si="1"/>
        <v>95.833333333333343</v>
      </c>
      <c r="L63" s="47">
        <v>14100</v>
      </c>
      <c r="M63" s="46">
        <f t="shared" si="1"/>
        <v>95.270270270270274</v>
      </c>
      <c r="N63" s="47">
        <v>1920</v>
      </c>
      <c r="O63" s="46">
        <f t="shared" si="1"/>
        <v>96.969696969696969</v>
      </c>
      <c r="P63" s="47">
        <v>1010</v>
      </c>
      <c r="Q63" s="46">
        <f t="shared" si="5"/>
        <v>103.0612244897959</v>
      </c>
      <c r="R63" s="47">
        <v>4760</v>
      </c>
      <c r="S63" s="46">
        <f t="shared" si="5"/>
        <v>95.009980039920165</v>
      </c>
      <c r="T63" s="48">
        <f t="shared" si="7"/>
        <v>5770</v>
      </c>
      <c r="U63" s="46">
        <f t="shared" si="5"/>
        <v>96.327212020033386</v>
      </c>
      <c r="V63" s="46">
        <f t="shared" ref="V63:V74" si="8">J63/F63*100</f>
        <v>73.853211009174316</v>
      </c>
      <c r="W63" s="46">
        <f t="shared" ref="W63:W74" si="9">L63/J63*100</f>
        <v>87.577639751552795</v>
      </c>
      <c r="X63" s="46">
        <f t="shared" ref="X63:X74" si="10">R63/F63*100</f>
        <v>21.834862385321102</v>
      </c>
      <c r="Y63" s="46">
        <v>47</v>
      </c>
      <c r="Z63" s="56">
        <f t="shared" si="6"/>
        <v>102.62008733624455</v>
      </c>
    </row>
    <row r="64" spans="2:26" s="9" customFormat="1" ht="12" customHeight="1">
      <c r="B64" s="64">
        <v>2014</v>
      </c>
      <c r="C64" s="72" t="s">
        <v>80</v>
      </c>
      <c r="D64" s="68">
        <v>439</v>
      </c>
      <c r="E64" s="46">
        <f t="shared" si="0"/>
        <v>94.612068965517238</v>
      </c>
      <c r="F64" s="47">
        <v>20900</v>
      </c>
      <c r="G64" s="46">
        <f t="shared" ref="G64" si="11">F64/F63*100</f>
        <v>95.87155963302753</v>
      </c>
      <c r="H64" s="47">
        <v>16500</v>
      </c>
      <c r="I64" s="46">
        <f t="shared" ref="I64" si="12">H64/H63*100</f>
        <v>96.491228070175438</v>
      </c>
      <c r="J64" s="47">
        <v>15500</v>
      </c>
      <c r="K64" s="46">
        <f t="shared" ref="K64" si="13">J64/J63*100</f>
        <v>96.273291925465841</v>
      </c>
      <c r="L64" s="47">
        <v>13600</v>
      </c>
      <c r="M64" s="46">
        <f t="shared" ref="M64" si="14">L64/L63*100</f>
        <v>96.453900709219852</v>
      </c>
      <c r="N64" s="47">
        <v>1890</v>
      </c>
      <c r="O64" s="46">
        <f t="shared" ref="O64" si="15">N64/N63*100</f>
        <v>98.4375</v>
      </c>
      <c r="P64" s="47">
        <v>1080</v>
      </c>
      <c r="Q64" s="46">
        <f t="shared" ref="Q64" si="16">P64/P63*100</f>
        <v>106.93069306930694</v>
      </c>
      <c r="R64" s="47">
        <v>4330</v>
      </c>
      <c r="S64" s="46">
        <f t="shared" ref="S64" si="17">R64/R63*100</f>
        <v>90.966386554621849</v>
      </c>
      <c r="T64" s="48">
        <f t="shared" si="7"/>
        <v>5410</v>
      </c>
      <c r="U64" s="46">
        <f t="shared" ref="U64" si="18">T64/T63*100</f>
        <v>93.760831889081459</v>
      </c>
      <c r="V64" s="46">
        <f t="shared" si="8"/>
        <v>74.162679425837325</v>
      </c>
      <c r="W64" s="46">
        <f t="shared" si="9"/>
        <v>87.741935483870975</v>
      </c>
      <c r="X64" s="46">
        <f t="shared" si="10"/>
        <v>20.717703349282296</v>
      </c>
      <c r="Y64" s="46">
        <v>47.6</v>
      </c>
      <c r="Z64" s="56">
        <f>Y64/Y63*100</f>
        <v>101.27659574468086</v>
      </c>
    </row>
    <row r="65" spans="2:26" s="9" customFormat="1" ht="12" customHeight="1">
      <c r="B65" s="64">
        <v>2015</v>
      </c>
      <c r="C65" s="72" t="s">
        <v>91</v>
      </c>
      <c r="D65" s="68">
        <v>408</v>
      </c>
      <c r="E65" s="46">
        <f t="shared" ref="E65" si="19">D65/D64*100</f>
        <v>92.938496583143504</v>
      </c>
      <c r="F65" s="47">
        <v>20000</v>
      </c>
      <c r="G65" s="46">
        <f t="shared" ref="G65" si="20">F65/F64*100</f>
        <v>95.693779904306226</v>
      </c>
      <c r="H65" s="47">
        <v>15800</v>
      </c>
      <c r="I65" s="46">
        <f t="shared" ref="I65" si="21">H65/H64*100</f>
        <v>95.757575757575751</v>
      </c>
      <c r="J65" s="47">
        <v>14800</v>
      </c>
      <c r="K65" s="46">
        <f t="shared" ref="K65" si="22">J65/J64*100</f>
        <v>95.483870967741936</v>
      </c>
      <c r="L65" s="47">
        <v>12900</v>
      </c>
      <c r="M65" s="46">
        <f t="shared" ref="M65" si="23">L65/L64*100</f>
        <v>94.85294117647058</v>
      </c>
      <c r="N65" s="47">
        <v>1890</v>
      </c>
      <c r="O65" s="46">
        <f t="shared" ref="O65" si="24">N65/N64*100</f>
        <v>100</v>
      </c>
      <c r="P65" s="47">
        <v>1090</v>
      </c>
      <c r="Q65" s="46">
        <f t="shared" ref="Q65" si="25">P65/P64*100</f>
        <v>100.92592592592592</v>
      </c>
      <c r="R65" s="47">
        <v>4130</v>
      </c>
      <c r="S65" s="46">
        <f t="shared" ref="S65" si="26">R65/R64*100</f>
        <v>95.381062355658202</v>
      </c>
      <c r="T65" s="48">
        <f t="shared" si="7"/>
        <v>5220</v>
      </c>
      <c r="U65" s="46">
        <f t="shared" ref="U65" si="27">T65/T64*100</f>
        <v>96.487985212569313</v>
      </c>
      <c r="V65" s="46">
        <f t="shared" si="8"/>
        <v>74</v>
      </c>
      <c r="W65" s="46">
        <f t="shared" si="9"/>
        <v>87.162162162162161</v>
      </c>
      <c r="X65" s="46">
        <f t="shared" si="10"/>
        <v>20.65</v>
      </c>
      <c r="Y65" s="46">
        <v>49</v>
      </c>
      <c r="Z65" s="56">
        <f t="shared" ref="Z65" si="28">Y65/Y64*100</f>
        <v>102.94117647058823</v>
      </c>
    </row>
    <row r="66" spans="2:26" s="9" customFormat="1" ht="12" customHeight="1">
      <c r="B66" s="60">
        <v>2016</v>
      </c>
      <c r="C66" s="71" t="s">
        <v>93</v>
      </c>
      <c r="D66" s="67">
        <v>389</v>
      </c>
      <c r="E66" s="41">
        <f t="shared" ref="E66:E74" si="29">D66/D65*100</f>
        <v>95.343137254901961</v>
      </c>
      <c r="F66" s="42">
        <v>19000</v>
      </c>
      <c r="G66" s="41">
        <f>F66/F65*100</f>
        <v>95</v>
      </c>
      <c r="H66" s="42">
        <v>15400</v>
      </c>
      <c r="I66" s="41">
        <f t="shared" ref="I66:I74" si="30">H66/H65*100</f>
        <v>97.468354430379748</v>
      </c>
      <c r="J66" s="42">
        <v>14500</v>
      </c>
      <c r="K66" s="41">
        <f t="shared" ref="K66:K74" si="31">J66/J65*100</f>
        <v>97.972972972972968</v>
      </c>
      <c r="L66" s="42">
        <v>12700</v>
      </c>
      <c r="M66" s="41">
        <f t="shared" ref="M66:M74" si="32">L66/L65*100</f>
        <v>98.449612403100772</v>
      </c>
      <c r="N66" s="42">
        <v>1870</v>
      </c>
      <c r="O66" s="41">
        <f>N66/N65*100</f>
        <v>98.941798941798936</v>
      </c>
      <c r="P66" s="42">
        <v>830</v>
      </c>
      <c r="Q66" s="41">
        <f t="shared" ref="Q66:Q74" si="33">P66/P65*100</f>
        <v>76.146788990825684</v>
      </c>
      <c r="R66" s="42">
        <v>3660</v>
      </c>
      <c r="S66" s="41">
        <f t="shared" ref="S66:S74" si="34">R66/R65*100</f>
        <v>88.619854721549643</v>
      </c>
      <c r="T66" s="43">
        <f t="shared" si="7"/>
        <v>4490</v>
      </c>
      <c r="U66" s="41">
        <f t="shared" ref="U66:U74" si="35">T66/T65*100</f>
        <v>86.015325670498086</v>
      </c>
      <c r="V66" s="41">
        <f t="shared" si="8"/>
        <v>76.31578947368422</v>
      </c>
      <c r="W66" s="41">
        <f t="shared" si="9"/>
        <v>87.586206896551715</v>
      </c>
      <c r="X66" s="41">
        <f t="shared" si="10"/>
        <v>19.263157894736842</v>
      </c>
      <c r="Y66" s="41">
        <v>48.8</v>
      </c>
      <c r="Z66" s="57">
        <f t="shared" ref="Z66:Z74" si="36">Y66/Y65*100</f>
        <v>99.591836734693871</v>
      </c>
    </row>
    <row r="67" spans="2:26" ht="12" customHeight="1">
      <c r="B67" s="64">
        <v>2017</v>
      </c>
      <c r="C67" s="72" t="s">
        <v>94</v>
      </c>
      <c r="D67" s="68">
        <v>369</v>
      </c>
      <c r="E67" s="46">
        <f t="shared" si="29"/>
        <v>94.85861182519281</v>
      </c>
      <c r="F67" s="47">
        <v>18500</v>
      </c>
      <c r="G67" s="46">
        <f>F67/F66*100</f>
        <v>97.368421052631575</v>
      </c>
      <c r="H67" s="47">
        <v>15000</v>
      </c>
      <c r="I67" s="46">
        <f t="shared" si="30"/>
        <v>97.402597402597408</v>
      </c>
      <c r="J67" s="47">
        <v>14400</v>
      </c>
      <c r="K67" s="46">
        <f t="shared" si="31"/>
        <v>99.310344827586206</v>
      </c>
      <c r="L67" s="47">
        <v>12600</v>
      </c>
      <c r="M67" s="46">
        <f t="shared" si="32"/>
        <v>99.212598425196859</v>
      </c>
      <c r="N67" s="47">
        <v>1770</v>
      </c>
      <c r="O67" s="46">
        <f>N67/N66*100</f>
        <v>94.652406417112303</v>
      </c>
      <c r="P67" s="47">
        <v>650</v>
      </c>
      <c r="Q67" s="46">
        <f t="shared" si="33"/>
        <v>78.313253012048193</v>
      </c>
      <c r="R67" s="47">
        <v>3450</v>
      </c>
      <c r="S67" s="46">
        <f t="shared" si="34"/>
        <v>94.262295081967224</v>
      </c>
      <c r="T67" s="48">
        <f t="shared" si="7"/>
        <v>4100</v>
      </c>
      <c r="U67" s="46">
        <f t="shared" si="35"/>
        <v>91.314031180400889</v>
      </c>
      <c r="V67" s="46">
        <f t="shared" si="8"/>
        <v>77.837837837837839</v>
      </c>
      <c r="W67" s="46">
        <f t="shared" si="9"/>
        <v>87.5</v>
      </c>
      <c r="X67" s="46">
        <f t="shared" si="10"/>
        <v>18.648648648648649</v>
      </c>
      <c r="Y67" s="46">
        <v>50.1</v>
      </c>
      <c r="Z67" s="56">
        <f t="shared" si="36"/>
        <v>102.66393442622952</v>
      </c>
    </row>
    <row r="68" spans="2:26" ht="12" customHeight="1">
      <c r="B68" s="64">
        <v>2018</v>
      </c>
      <c r="C68" s="72" t="s">
        <v>96</v>
      </c>
      <c r="D68" s="68">
        <v>355</v>
      </c>
      <c r="E68" s="46">
        <f t="shared" si="29"/>
        <v>96.205962059620603</v>
      </c>
      <c r="F68" s="47">
        <v>17800</v>
      </c>
      <c r="G68" s="46">
        <f>F68/F67*100</f>
        <v>96.216216216216225</v>
      </c>
      <c r="H68" s="47">
        <v>14300</v>
      </c>
      <c r="I68" s="46">
        <f t="shared" si="30"/>
        <v>95.333333333333343</v>
      </c>
      <c r="J68" s="47">
        <v>13700</v>
      </c>
      <c r="K68" s="46">
        <f t="shared" si="31"/>
        <v>95.138888888888886</v>
      </c>
      <c r="L68" s="47">
        <v>12100</v>
      </c>
      <c r="M68" s="46">
        <f t="shared" si="32"/>
        <v>96.031746031746039</v>
      </c>
      <c r="N68" s="47">
        <v>1600</v>
      </c>
      <c r="O68" s="46">
        <f>N68/N67*100</f>
        <v>90.395480225988706</v>
      </c>
      <c r="P68" s="47">
        <v>640</v>
      </c>
      <c r="Q68" s="46">
        <f t="shared" si="33"/>
        <v>98.461538461538467</v>
      </c>
      <c r="R68" s="47">
        <v>3410</v>
      </c>
      <c r="S68" s="46">
        <f t="shared" si="34"/>
        <v>98.840579710144922</v>
      </c>
      <c r="T68" s="48">
        <f t="shared" si="7"/>
        <v>4050</v>
      </c>
      <c r="U68" s="46">
        <f t="shared" si="35"/>
        <v>98.780487804878049</v>
      </c>
      <c r="V68" s="46">
        <f t="shared" si="8"/>
        <v>76.966292134831463</v>
      </c>
      <c r="W68" s="46">
        <f t="shared" si="9"/>
        <v>88.321167883211686</v>
      </c>
      <c r="X68" s="46">
        <f t="shared" si="10"/>
        <v>19.157303370786515</v>
      </c>
      <c r="Y68" s="46">
        <v>50.1</v>
      </c>
      <c r="Z68" s="56">
        <f t="shared" si="36"/>
        <v>100</v>
      </c>
    </row>
    <row r="69" spans="2:26" s="77" customFormat="1" ht="12" customHeight="1">
      <c r="B69" s="84">
        <v>2019</v>
      </c>
      <c r="C69" s="89" t="s">
        <v>105</v>
      </c>
      <c r="D69" s="86">
        <v>341</v>
      </c>
      <c r="E69" s="90" t="s">
        <v>106</v>
      </c>
      <c r="F69" s="48">
        <v>17100</v>
      </c>
      <c r="G69" s="90" t="s">
        <v>106</v>
      </c>
      <c r="H69" s="48">
        <v>13600</v>
      </c>
      <c r="I69" s="90" t="s">
        <v>106</v>
      </c>
      <c r="J69" s="48">
        <v>12900</v>
      </c>
      <c r="K69" s="90" t="s">
        <v>106</v>
      </c>
      <c r="L69" s="48">
        <v>11400</v>
      </c>
      <c r="M69" s="90" t="s">
        <v>106</v>
      </c>
      <c r="N69" s="48">
        <v>1470</v>
      </c>
      <c r="O69" s="90" t="s">
        <v>106</v>
      </c>
      <c r="P69" s="48">
        <v>720</v>
      </c>
      <c r="Q69" s="90" t="s">
        <v>106</v>
      </c>
      <c r="R69" s="48">
        <v>3520</v>
      </c>
      <c r="S69" s="90" t="s">
        <v>106</v>
      </c>
      <c r="T69" s="48">
        <f t="shared" si="7"/>
        <v>4240</v>
      </c>
      <c r="U69" s="90" t="s">
        <v>106</v>
      </c>
      <c r="V69" s="49">
        <f t="shared" si="8"/>
        <v>75.438596491228068</v>
      </c>
      <c r="W69" s="49">
        <f t="shared" si="9"/>
        <v>88.372093023255815</v>
      </c>
      <c r="X69" s="49">
        <f t="shared" si="10"/>
        <v>20.584795321637429</v>
      </c>
      <c r="Y69" s="49">
        <v>50.1</v>
      </c>
      <c r="Z69" s="90" t="s">
        <v>106</v>
      </c>
    </row>
    <row r="70" spans="2:26" ht="12" customHeight="1">
      <c r="B70" s="64">
        <v>2019</v>
      </c>
      <c r="C70" s="89" t="s">
        <v>107</v>
      </c>
      <c r="D70" s="68">
        <v>330</v>
      </c>
      <c r="E70" s="46">
        <f>D70/D68*100</f>
        <v>92.957746478873233</v>
      </c>
      <c r="F70" s="47">
        <v>17400</v>
      </c>
      <c r="G70" s="46">
        <f>F70/F68*100</f>
        <v>97.752808988764045</v>
      </c>
      <c r="H70" s="47">
        <v>14200</v>
      </c>
      <c r="I70" s="46">
        <f>H70/H68*100</f>
        <v>99.300699300699307</v>
      </c>
      <c r="J70" s="47">
        <v>13400</v>
      </c>
      <c r="K70" s="46">
        <f>J70/J68*100</f>
        <v>97.810218978102199</v>
      </c>
      <c r="L70" s="47">
        <v>11500</v>
      </c>
      <c r="M70" s="46">
        <f>L70/L68*100</f>
        <v>95.041322314049594</v>
      </c>
      <c r="N70" s="47">
        <v>1840</v>
      </c>
      <c r="O70" s="46">
        <f>N70/N68*100</f>
        <v>114.99999999999999</v>
      </c>
      <c r="P70" s="47">
        <v>830</v>
      </c>
      <c r="Q70" s="46">
        <f>P70/P68*100</f>
        <v>129.6875</v>
      </c>
      <c r="R70" s="47">
        <v>3190</v>
      </c>
      <c r="S70" s="46">
        <f>R70/R68*100</f>
        <v>93.548387096774192</v>
      </c>
      <c r="T70" s="48">
        <f t="shared" si="7"/>
        <v>4020</v>
      </c>
      <c r="U70" s="46">
        <f>T70/T68*100</f>
        <v>99.259259259259252</v>
      </c>
      <c r="V70" s="46">
        <f t="shared" si="8"/>
        <v>77.011494252873561</v>
      </c>
      <c r="W70" s="46">
        <f t="shared" si="9"/>
        <v>85.820895522388057</v>
      </c>
      <c r="X70" s="46">
        <f t="shared" si="10"/>
        <v>18.333333333333332</v>
      </c>
      <c r="Y70" s="46">
        <v>52.7</v>
      </c>
      <c r="Z70" s="56">
        <f>Y70/Y68*100</f>
        <v>105.18962075848304</v>
      </c>
    </row>
    <row r="71" spans="2:26" s="77" customFormat="1" ht="12" customHeight="1">
      <c r="B71" s="83">
        <v>2020</v>
      </c>
      <c r="C71" s="72" t="s">
        <v>97</v>
      </c>
      <c r="D71" s="86">
        <v>305</v>
      </c>
      <c r="E71" s="49">
        <f t="shared" si="29"/>
        <v>92.424242424242422</v>
      </c>
      <c r="F71" s="48">
        <v>16900</v>
      </c>
      <c r="G71" s="49">
        <f>F71/F70*100</f>
        <v>97.126436781609186</v>
      </c>
      <c r="H71" s="48">
        <v>13500</v>
      </c>
      <c r="I71" s="49">
        <f t="shared" si="30"/>
        <v>95.070422535211264</v>
      </c>
      <c r="J71" s="48">
        <v>12800</v>
      </c>
      <c r="K71" s="49">
        <f t="shared" si="31"/>
        <v>95.522388059701484</v>
      </c>
      <c r="L71" s="48">
        <v>11000</v>
      </c>
      <c r="M71" s="49">
        <f t="shared" si="32"/>
        <v>95.652173913043484</v>
      </c>
      <c r="N71" s="48">
        <v>1760</v>
      </c>
      <c r="O71" s="49">
        <f>N71/N70*100</f>
        <v>95.652173913043484</v>
      </c>
      <c r="P71" s="48">
        <v>750</v>
      </c>
      <c r="Q71" s="49">
        <f t="shared" si="33"/>
        <v>90.361445783132538</v>
      </c>
      <c r="R71" s="48">
        <v>3440</v>
      </c>
      <c r="S71" s="49">
        <f t="shared" si="34"/>
        <v>107.8369905956113</v>
      </c>
      <c r="T71" s="53">
        <f t="shared" si="7"/>
        <v>4190</v>
      </c>
      <c r="U71" s="54">
        <f t="shared" si="35"/>
        <v>104.22885572139305</v>
      </c>
      <c r="V71" s="51">
        <f t="shared" si="8"/>
        <v>75.739644970414204</v>
      </c>
      <c r="W71" s="51">
        <f t="shared" si="9"/>
        <v>85.9375</v>
      </c>
      <c r="X71" s="51">
        <f t="shared" si="10"/>
        <v>20.355029585798817</v>
      </c>
      <c r="Y71" s="49">
        <v>55.4</v>
      </c>
      <c r="Z71" s="50">
        <f t="shared" si="36"/>
        <v>105.12333965844401</v>
      </c>
    </row>
    <row r="72" spans="2:26" s="77" customFormat="1" ht="12" customHeight="1">
      <c r="B72" s="85">
        <v>2021</v>
      </c>
      <c r="C72" s="71" t="s">
        <v>98</v>
      </c>
      <c r="D72" s="87">
        <v>286</v>
      </c>
      <c r="E72" s="44">
        <f t="shared" si="29"/>
        <v>93.770491803278688</v>
      </c>
      <c r="F72" s="43">
        <v>16700</v>
      </c>
      <c r="G72" s="44">
        <f t="shared" ref="G72" si="37">F72/F71*100</f>
        <v>98.816568047337284</v>
      </c>
      <c r="H72" s="43">
        <v>13400</v>
      </c>
      <c r="I72" s="44">
        <f t="shared" si="30"/>
        <v>99.259259259259252</v>
      </c>
      <c r="J72" s="43">
        <v>12700</v>
      </c>
      <c r="K72" s="44">
        <f t="shared" si="31"/>
        <v>99.21875</v>
      </c>
      <c r="L72" s="43">
        <v>10900</v>
      </c>
      <c r="M72" s="44">
        <f t="shared" si="32"/>
        <v>99.090909090909093</v>
      </c>
      <c r="N72" s="43">
        <v>1780</v>
      </c>
      <c r="O72" s="44">
        <f t="shared" ref="O72" si="38">N72/N71*100</f>
        <v>101.13636363636364</v>
      </c>
      <c r="P72" s="43">
        <v>730</v>
      </c>
      <c r="Q72" s="44">
        <f t="shared" si="33"/>
        <v>97.333333333333343</v>
      </c>
      <c r="R72" s="43">
        <v>3260</v>
      </c>
      <c r="S72" s="44">
        <f t="shared" si="34"/>
        <v>94.767441860465112</v>
      </c>
      <c r="T72" s="48">
        <f t="shared" si="7"/>
        <v>3990</v>
      </c>
      <c r="U72" s="49">
        <f t="shared" si="35"/>
        <v>95.226730310262525</v>
      </c>
      <c r="V72" s="46">
        <f t="shared" si="8"/>
        <v>76.047904191616766</v>
      </c>
      <c r="W72" s="46">
        <f t="shared" si="9"/>
        <v>85.826771653543304</v>
      </c>
      <c r="X72" s="46">
        <f t="shared" si="10"/>
        <v>19.520958083832333</v>
      </c>
      <c r="Y72" s="44">
        <v>58.4</v>
      </c>
      <c r="Z72" s="45">
        <f t="shared" si="36"/>
        <v>105.41516245487365</v>
      </c>
    </row>
    <row r="73" spans="2:26" s="77" customFormat="1" ht="12" customHeight="1">
      <c r="B73" s="84">
        <v>2022</v>
      </c>
      <c r="C73" s="72" t="s">
        <v>99</v>
      </c>
      <c r="D73" s="86">
        <v>274</v>
      </c>
      <c r="E73" s="49">
        <f t="shared" si="29"/>
        <v>95.8041958041958</v>
      </c>
      <c r="F73" s="48">
        <v>16700</v>
      </c>
      <c r="G73" s="49">
        <f t="shared" ref="G73:G74" si="39">F73/F72*100</f>
        <v>100</v>
      </c>
      <c r="H73" s="48">
        <v>13500</v>
      </c>
      <c r="I73" s="49">
        <f t="shared" si="30"/>
        <v>100.74626865671641</v>
      </c>
      <c r="J73" s="48">
        <v>12700</v>
      </c>
      <c r="K73" s="49">
        <f t="shared" si="31"/>
        <v>100</v>
      </c>
      <c r="L73" s="48">
        <v>11100</v>
      </c>
      <c r="M73" s="49">
        <f t="shared" si="32"/>
        <v>101.83486238532109</v>
      </c>
      <c r="N73" s="48">
        <v>1650</v>
      </c>
      <c r="O73" s="49">
        <f t="shared" ref="O73:O74" si="40">N73/N72*100</f>
        <v>92.696629213483149</v>
      </c>
      <c r="P73" s="48">
        <v>790</v>
      </c>
      <c r="Q73" s="49">
        <f t="shared" si="33"/>
        <v>108.21917808219179</v>
      </c>
      <c r="R73" s="48">
        <v>3230</v>
      </c>
      <c r="S73" s="49">
        <f t="shared" si="34"/>
        <v>99.079754601226995</v>
      </c>
      <c r="T73" s="48">
        <f t="shared" si="7"/>
        <v>4020</v>
      </c>
      <c r="U73" s="49">
        <f t="shared" si="35"/>
        <v>100.75187969924812</v>
      </c>
      <c r="V73" s="46">
        <f t="shared" si="8"/>
        <v>76.047904191616766</v>
      </c>
      <c r="W73" s="46">
        <f t="shared" si="9"/>
        <v>87.4015748031496</v>
      </c>
      <c r="X73" s="46">
        <f t="shared" si="10"/>
        <v>19.341317365269461</v>
      </c>
      <c r="Y73" s="49">
        <v>60.9</v>
      </c>
      <c r="Z73" s="50">
        <f t="shared" si="36"/>
        <v>104.28082191780821</v>
      </c>
    </row>
    <row r="74" spans="2:26" s="77" customFormat="1" ht="12" customHeight="1">
      <c r="B74" s="91">
        <v>2023</v>
      </c>
      <c r="C74" s="72" t="s">
        <v>104</v>
      </c>
      <c r="D74" s="92">
        <v>261</v>
      </c>
      <c r="E74" s="93">
        <f t="shared" si="29"/>
        <v>95.255474452554751</v>
      </c>
      <c r="F74" s="94">
        <v>16100</v>
      </c>
      <c r="G74" s="93">
        <f t="shared" si="39"/>
        <v>96.407185628742525</v>
      </c>
      <c r="H74" s="94">
        <v>13100</v>
      </c>
      <c r="I74" s="93">
        <f t="shared" si="30"/>
        <v>97.037037037037038</v>
      </c>
      <c r="J74" s="94">
        <v>12300</v>
      </c>
      <c r="K74" s="93">
        <f t="shared" si="31"/>
        <v>96.850393700787393</v>
      </c>
      <c r="L74" s="94">
        <v>10600</v>
      </c>
      <c r="M74" s="93">
        <f t="shared" si="32"/>
        <v>95.495495495495504</v>
      </c>
      <c r="N74" s="94">
        <v>1670</v>
      </c>
      <c r="O74" s="93">
        <f t="shared" si="40"/>
        <v>101.21212121212122</v>
      </c>
      <c r="P74" s="94">
        <v>750</v>
      </c>
      <c r="Q74" s="93">
        <f t="shared" si="33"/>
        <v>94.936708860759495</v>
      </c>
      <c r="R74" s="94">
        <v>3080</v>
      </c>
      <c r="S74" s="93">
        <f t="shared" si="34"/>
        <v>95.356037151702793</v>
      </c>
      <c r="T74" s="94">
        <f t="shared" si="7"/>
        <v>3830</v>
      </c>
      <c r="U74" s="93">
        <f t="shared" si="35"/>
        <v>95.273631840796028</v>
      </c>
      <c r="V74" s="93">
        <f t="shared" si="8"/>
        <v>76.397515527950304</v>
      </c>
      <c r="W74" s="93">
        <f t="shared" si="9"/>
        <v>86.178861788617894</v>
      </c>
      <c r="X74" s="93">
        <f t="shared" si="10"/>
        <v>19.130434782608695</v>
      </c>
      <c r="Y74" s="93">
        <v>61.7</v>
      </c>
      <c r="Z74" s="95">
        <f t="shared" si="36"/>
        <v>101.31362889983579</v>
      </c>
    </row>
    <row r="75" spans="2:26" s="77" customFormat="1" ht="12" customHeight="1">
      <c r="B75" s="78">
        <v>2024</v>
      </c>
      <c r="C75" s="75" t="s">
        <v>108</v>
      </c>
      <c r="D75" s="79">
        <v>242</v>
      </c>
      <c r="E75" s="80">
        <f t="shared" ref="E75" si="41">D75/D74*100</f>
        <v>92.720306513409966</v>
      </c>
      <c r="F75" s="81">
        <v>15900</v>
      </c>
      <c r="G75" s="80">
        <f t="shared" ref="G75" si="42">F75/F74*100</f>
        <v>98.757763975155271</v>
      </c>
      <c r="H75" s="81">
        <v>12900</v>
      </c>
      <c r="I75" s="80">
        <f t="shared" ref="I75" si="43">H75/H74*100</f>
        <v>98.473282442748086</v>
      </c>
      <c r="J75" s="81">
        <v>12100</v>
      </c>
      <c r="K75" s="80">
        <f t="shared" ref="K75" si="44">J75/J74*100</f>
        <v>98.373983739837399</v>
      </c>
      <c r="L75" s="81">
        <v>10400</v>
      </c>
      <c r="M75" s="80">
        <f t="shared" ref="M75" si="45">L75/L74*100</f>
        <v>98.113207547169807</v>
      </c>
      <c r="N75" s="81">
        <v>1670</v>
      </c>
      <c r="O75" s="80">
        <f t="shared" ref="O75" si="46">N75/N74*100</f>
        <v>100</v>
      </c>
      <c r="P75" s="81">
        <v>800</v>
      </c>
      <c r="Q75" s="80">
        <f t="shared" ref="Q75" si="47">P75/P74*100</f>
        <v>106.66666666666667</v>
      </c>
      <c r="R75" s="81">
        <v>3090</v>
      </c>
      <c r="S75" s="80">
        <f t="shared" ref="S75" si="48">R75/R74*100</f>
        <v>100.32467532467533</v>
      </c>
      <c r="T75" s="81">
        <f t="shared" ref="T75" si="49">P75+R75</f>
        <v>3890</v>
      </c>
      <c r="U75" s="80">
        <f t="shared" ref="U75" si="50">T75/T74*100</f>
        <v>101.56657963446476</v>
      </c>
      <c r="V75" s="80">
        <f t="shared" ref="V75" si="51">J75/F75*100</f>
        <v>76.100628930817621</v>
      </c>
      <c r="W75" s="80">
        <f t="shared" ref="W75" si="52">L75/J75*100</f>
        <v>85.950413223140501</v>
      </c>
      <c r="X75" s="80">
        <f t="shared" ref="X75" si="53">R75/F75*100</f>
        <v>19.433962264150946</v>
      </c>
      <c r="Y75" s="80">
        <v>65.7</v>
      </c>
      <c r="Z75" s="82">
        <f t="shared" ref="Z75" si="54">Y75/Y74*100</f>
        <v>106.48298217179904</v>
      </c>
    </row>
    <row r="76" spans="2:26" ht="12" customHeight="1">
      <c r="B76" s="10" t="s">
        <v>87</v>
      </c>
      <c r="C76" s="11"/>
      <c r="D76" s="12"/>
      <c r="E76" s="13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13"/>
      <c r="Z76" s="8"/>
    </row>
    <row r="77" spans="2:26">
      <c r="B77" s="35" t="s">
        <v>88</v>
      </c>
      <c r="C77" s="14"/>
      <c r="D77" s="15"/>
      <c r="F77" s="5"/>
      <c r="G77" s="5"/>
      <c r="I77" s="5"/>
      <c r="K77" s="5"/>
      <c r="M77" s="5"/>
      <c r="O77" s="5"/>
      <c r="Q77" s="5"/>
      <c r="S77" s="5"/>
      <c r="U77" s="5"/>
      <c r="Z77" s="5"/>
    </row>
    <row r="78" spans="2:26">
      <c r="B78" s="35" t="s">
        <v>89</v>
      </c>
      <c r="Z78" s="16" t="s">
        <v>109</v>
      </c>
    </row>
    <row r="79" spans="2:26">
      <c r="B79" s="35" t="s">
        <v>90</v>
      </c>
    </row>
    <row r="80" spans="2:26">
      <c r="B80" s="59" t="s">
        <v>92</v>
      </c>
    </row>
    <row r="81" spans="2:2">
      <c r="B81" s="61" t="s">
        <v>95</v>
      </c>
    </row>
    <row r="82" spans="2:2">
      <c r="B82" s="88" t="s">
        <v>100</v>
      </c>
    </row>
    <row r="83" spans="2:2">
      <c r="B83" s="88" t="s">
        <v>101</v>
      </c>
    </row>
    <row r="84" spans="2:2">
      <c r="B84" s="88" t="s">
        <v>102</v>
      </c>
    </row>
    <row r="85" spans="2:2">
      <c r="B85" s="88" t="s">
        <v>103</v>
      </c>
    </row>
  </sheetData>
  <mergeCells count="14">
    <mergeCell ref="B5:C8"/>
    <mergeCell ref="D5:E8"/>
    <mergeCell ref="F5:G8"/>
    <mergeCell ref="T5:U8"/>
    <mergeCell ref="V5:V8"/>
    <mergeCell ref="X5:X8"/>
    <mergeCell ref="Y5:Z8"/>
    <mergeCell ref="H6:I8"/>
    <mergeCell ref="R6:S8"/>
    <mergeCell ref="J7:K8"/>
    <mergeCell ref="P7:Q8"/>
    <mergeCell ref="L8:M8"/>
    <mergeCell ref="N8:O8"/>
    <mergeCell ref="W5:W8"/>
  </mergeCells>
  <phoneticPr fontId="4"/>
  <pageMargins left="0.59055118110236227" right="0" top="0.59055118110236227" bottom="0" header="0.51181102362204722" footer="0.51181102362204722"/>
  <pageSetup paperSize="9" scale="65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四国</vt:lpstr>
      <vt:lpstr>四国!Print_Area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MDsouken</dc:creator>
  <cp:lastModifiedBy>Windows User</cp:lastModifiedBy>
  <cp:lastPrinted>2019-07-04T04:42:27Z</cp:lastPrinted>
  <dcterms:created xsi:type="dcterms:W3CDTF">2014-08-13T07:11:34Z</dcterms:created>
  <dcterms:modified xsi:type="dcterms:W3CDTF">2024-07-16T01:15:49Z</dcterms:modified>
</cp:coreProperties>
</file>