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840" windowWidth="28425" windowHeight="10245"/>
  </bookViews>
  <sheets>
    <sheet name="指定団体区分　関東" sheetId="1" r:id="rId1"/>
  </sheets>
  <externalReferences>
    <externalReference r:id="rId2"/>
  </externalReferences>
  <definedNames>
    <definedName name="_xlnm.Print_Area" localSheetId="0">'指定団体区分　関東'!$B$2:$Z$81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T74" i="1" l="1"/>
  <c r="Y74" i="1"/>
  <c r="Z74" i="1" s="1"/>
  <c r="X74" i="1"/>
  <c r="W74" i="1"/>
  <c r="V74" i="1"/>
  <c r="U74" i="1"/>
  <c r="S74" i="1"/>
  <c r="Q74" i="1"/>
  <c r="O74" i="1"/>
  <c r="M74" i="1"/>
  <c r="K74" i="1"/>
  <c r="I74" i="1"/>
  <c r="G74" i="1"/>
  <c r="E74" i="1"/>
  <c r="Y73" i="1" l="1"/>
  <c r="Z73" i="1"/>
  <c r="X73" i="1"/>
  <c r="W73" i="1"/>
  <c r="V73" i="1"/>
  <c r="T73" i="1"/>
  <c r="U73" i="1"/>
  <c r="S73" i="1"/>
  <c r="Q73" i="1"/>
  <c r="O73" i="1"/>
  <c r="M73" i="1"/>
  <c r="K73" i="1"/>
  <c r="I73" i="1"/>
  <c r="G73" i="1"/>
  <c r="E73" i="1"/>
  <c r="Y68" i="1"/>
  <c r="Y69" i="1"/>
  <c r="Y70" i="1"/>
  <c r="Y71" i="1"/>
  <c r="Z72" i="1"/>
  <c r="Y7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69" i="1"/>
  <c r="W69" i="1"/>
  <c r="X69" i="1"/>
  <c r="V70" i="1"/>
  <c r="W70" i="1"/>
  <c r="X70" i="1"/>
  <c r="V71" i="1"/>
  <c r="W71" i="1"/>
  <c r="X71" i="1"/>
  <c r="V72" i="1"/>
  <c r="W72" i="1"/>
  <c r="X72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U72" i="1"/>
  <c r="S72" i="1"/>
  <c r="Q72" i="1"/>
  <c r="O72" i="1"/>
  <c r="M72" i="1"/>
  <c r="K72" i="1"/>
  <c r="I72" i="1"/>
  <c r="G72" i="1"/>
  <c r="E72" i="1"/>
  <c r="Z71" i="1"/>
  <c r="U71" i="1"/>
  <c r="S71" i="1"/>
  <c r="Q71" i="1"/>
  <c r="O71" i="1"/>
  <c r="M71" i="1"/>
  <c r="K71" i="1"/>
  <c r="I71" i="1"/>
  <c r="G71" i="1"/>
  <c r="E71" i="1"/>
  <c r="Z70" i="1"/>
  <c r="U70" i="1"/>
  <c r="S70" i="1"/>
  <c r="Q70" i="1"/>
  <c r="O70" i="1"/>
  <c r="M70" i="1"/>
  <c r="K70" i="1"/>
  <c r="I70" i="1"/>
  <c r="G70" i="1"/>
  <c r="E70" i="1"/>
  <c r="E69" i="1"/>
  <c r="G69" i="1"/>
  <c r="I69" i="1"/>
  <c r="K69" i="1"/>
  <c r="M69" i="1"/>
  <c r="O69" i="1"/>
  <c r="Q69" i="1"/>
  <c r="S69" i="1"/>
  <c r="U69" i="1"/>
  <c r="Z69" i="1"/>
  <c r="U68" i="1"/>
  <c r="S68" i="1"/>
  <c r="Q68" i="1"/>
  <c r="O68" i="1"/>
  <c r="M68" i="1"/>
  <c r="K68" i="1"/>
  <c r="I68" i="1"/>
  <c r="G68" i="1"/>
  <c r="E68" i="1"/>
  <c r="Z66" i="1"/>
  <c r="U67" i="1"/>
  <c r="U66" i="1"/>
  <c r="S67" i="1"/>
  <c r="S66" i="1"/>
  <c r="Q67" i="1"/>
  <c r="Q66" i="1"/>
  <c r="O67" i="1"/>
  <c r="O66" i="1"/>
  <c r="M67" i="1"/>
  <c r="M66" i="1"/>
  <c r="K67" i="1"/>
  <c r="K66" i="1"/>
  <c r="I67" i="1"/>
  <c r="I66" i="1"/>
  <c r="G67" i="1"/>
  <c r="G66" i="1"/>
  <c r="E67" i="1"/>
  <c r="E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T15" i="1"/>
  <c r="T14" i="1"/>
  <c r="T13" i="1"/>
  <c r="T12" i="1"/>
  <c r="T11" i="1"/>
  <c r="T10" i="1"/>
  <c r="T40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16" i="1"/>
  <c r="Y67" i="1"/>
  <c r="Z68" i="1"/>
  <c r="Z67" i="1"/>
  <c r="Y66" i="1"/>
  <c r="X62" i="1"/>
  <c r="X61" i="1"/>
  <c r="E65" i="1"/>
  <c r="E64" i="1"/>
  <c r="E63" i="1"/>
  <c r="E62" i="1"/>
  <c r="E61" i="1"/>
  <c r="G65" i="1"/>
  <c r="G64" i="1"/>
  <c r="G63" i="1"/>
  <c r="G62" i="1"/>
  <c r="G61" i="1"/>
  <c r="I65" i="1"/>
  <c r="I64" i="1"/>
  <c r="I63" i="1"/>
  <c r="I62" i="1"/>
  <c r="I61" i="1"/>
  <c r="K65" i="1"/>
  <c r="K64" i="1"/>
  <c r="K63" i="1"/>
  <c r="K62" i="1"/>
  <c r="K61" i="1"/>
  <c r="M65" i="1"/>
  <c r="M64" i="1"/>
  <c r="M63" i="1"/>
  <c r="M62" i="1"/>
  <c r="M61" i="1"/>
  <c r="O65" i="1"/>
  <c r="O64" i="1"/>
  <c r="O63" i="1"/>
  <c r="O62" i="1"/>
  <c r="O61" i="1"/>
  <c r="Q65" i="1"/>
  <c r="Q64" i="1"/>
  <c r="Q63" i="1"/>
  <c r="Q62" i="1"/>
  <c r="Q61" i="1"/>
  <c r="S65" i="1"/>
  <c r="S64" i="1"/>
  <c r="S63" i="1"/>
  <c r="S62" i="1"/>
  <c r="S61" i="1"/>
  <c r="U62" i="1"/>
  <c r="U61" i="1"/>
  <c r="Z65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U63" i="1"/>
  <c r="U65" i="1"/>
  <c r="U64" i="1"/>
</calcChain>
</file>

<file path=xl/sharedStrings.xml><?xml version="1.0" encoding="utf-8"?>
<sst xmlns="http://schemas.openxmlformats.org/spreadsheetml/2006/main" count="164" uniqueCount="112">
  <si>
    <t>乳用牛飼養戸数・頭数（関東）</t>
    <rPh sb="11" eb="13">
      <t>カントウ</t>
    </rPh>
    <phoneticPr fontId="4"/>
  </si>
  <si>
    <t>指定団体区分</t>
    <rPh sb="0" eb="2">
      <t>シテイ</t>
    </rPh>
    <rPh sb="2" eb="4">
      <t>ダンタイ</t>
    </rPh>
    <rPh sb="4" eb="6">
      <t>クブン</t>
    </rPh>
    <phoneticPr fontId="4"/>
  </si>
  <si>
    <t>(単位：戸、頭、％)</t>
    <rPh sb="1" eb="3">
      <t>タンイ</t>
    </rPh>
    <rPh sb="4" eb="5">
      <t>コ</t>
    </rPh>
    <rPh sb="6" eb="7">
      <t>トウ</t>
    </rPh>
    <phoneticPr fontId="4"/>
  </si>
  <si>
    <t>年</t>
    <phoneticPr fontId="4"/>
  </si>
  <si>
    <t>飼養戸数</t>
    <rPh sb="0" eb="1">
      <t>コスウ</t>
    </rPh>
    <phoneticPr fontId="4"/>
  </si>
  <si>
    <t>2歳以上</t>
    <rPh sb="1" eb="2">
      <t>サイ</t>
    </rPh>
    <rPh sb="2" eb="4">
      <t>イジョウ</t>
    </rPh>
    <phoneticPr fontId="4"/>
  </si>
  <si>
    <t>2歳未満
（未経産牛）</t>
    <rPh sb="0" eb="1">
      <t>サイ</t>
    </rPh>
    <rPh sb="1" eb="3">
      <t>ミマン</t>
    </rPh>
    <phoneticPr fontId="4"/>
  </si>
  <si>
    <t>未経産牛</t>
    <rPh sb="0" eb="1">
      <t>ウシ</t>
    </rPh>
    <phoneticPr fontId="4"/>
  </si>
  <si>
    <t>搾乳牛</t>
    <rPh sb="0" eb="2">
      <t>サクニュウ</t>
    </rPh>
    <rPh sb="2" eb="3">
      <t>ウシ</t>
    </rPh>
    <phoneticPr fontId="4"/>
  </si>
  <si>
    <t>乾乳牛</t>
    <rPh sb="0" eb="1">
      <t>カン</t>
    </rPh>
    <rPh sb="1" eb="3">
      <t>ニュウギュウ</t>
    </rPh>
    <phoneticPr fontId="4"/>
  </si>
  <si>
    <t>前年比</t>
    <rPh sb="0" eb="3">
      <t>ゼンネンヒ</t>
    </rPh>
    <phoneticPr fontId="4"/>
  </si>
  <si>
    <t>（9）</t>
  </si>
  <si>
    <t>（12）</t>
  </si>
  <si>
    <t>昭和 35</t>
    <rPh sb="0" eb="1">
      <t>アキラ</t>
    </rPh>
    <rPh sb="1" eb="2">
      <t>ワ</t>
    </rPh>
    <phoneticPr fontId="4"/>
  </si>
  <si>
    <t>-</t>
    <phoneticPr fontId="4"/>
  </si>
  <si>
    <t>-</t>
    <phoneticPr fontId="4"/>
  </si>
  <si>
    <t>　　　36</t>
    <phoneticPr fontId="4"/>
  </si>
  <si>
    <t>　　　37</t>
  </si>
  <si>
    <t>-</t>
    <phoneticPr fontId="4"/>
  </si>
  <si>
    <t>　　　38</t>
  </si>
  <si>
    <t>-</t>
    <phoneticPr fontId="4"/>
  </si>
  <si>
    <t>　　　39</t>
  </si>
  <si>
    <t>　　　40</t>
  </si>
  <si>
    <t>　　　41</t>
  </si>
  <si>
    <t>-</t>
    <phoneticPr fontId="4"/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</si>
  <si>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</si>
  <si>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</si>
  <si>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</si>
  <si>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</si>
  <si>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</si>
  <si>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</si>
  <si>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</si>
  <si>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</si>
  <si>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</si>
  <si>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</si>
  <si>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</si>
  <si>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</si>
  <si>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</si>
  <si>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</si>
  <si>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</si>
  <si>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</si>
  <si>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</si>
  <si>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</si>
  <si>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</si>
  <si>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-</t>
    <phoneticPr fontId="4"/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</si>
  <si>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</si>
  <si>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</si>
  <si>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</si>
  <si>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</si>
  <si>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</si>
  <si>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</si>
  <si>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</si>
  <si>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</si>
  <si>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</si>
  <si>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</si>
  <si>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</si>
  <si>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</si>
  <si>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</si>
  <si>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</si>
  <si>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</si>
  <si>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</si>
  <si>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</si>
  <si>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</si>
  <si>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</si>
  <si>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</si>
  <si>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</si>
  <si>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</si>
  <si>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</si>
  <si>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</si>
  <si>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</si>
  <si>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</si>
  <si>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</si>
  <si>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</si>
  <si>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 xml:space="preserve"> </t>
    <phoneticPr fontId="4"/>
  </si>
  <si>
    <r>
      <t xml:space="preserve">飼養頭数（めす)
</t>
    </r>
    <r>
      <rPr>
        <b/>
        <sz val="9"/>
        <color theme="0"/>
        <rFont val="ＭＳ Ｐゴシック"/>
        <family val="3"/>
        <charset val="128"/>
      </rPr>
      <t>（3）＋（8）</t>
    </r>
    <rPh sb="0" eb="2">
      <t>シヨウ</t>
    </rPh>
    <rPh sb="2" eb="4">
      <t>トウスウ</t>
    </rPh>
    <phoneticPr fontId="4"/>
  </si>
  <si>
    <r>
      <t xml:space="preserve">未経産牛計
</t>
    </r>
    <r>
      <rPr>
        <b/>
        <sz val="9"/>
        <color theme="0"/>
        <rFont val="ＭＳ Ｐゴシック"/>
        <family val="3"/>
        <charset val="128"/>
      </rPr>
      <t>（7）+（8）</t>
    </r>
    <rPh sb="0" eb="1">
      <t>ギュウ</t>
    </rPh>
    <rPh sb="1" eb="2">
      <t>ケイ</t>
    </rPh>
    <phoneticPr fontId="4"/>
  </si>
  <si>
    <r>
      <t xml:space="preserve">経産牛
頭数割合
</t>
    </r>
    <r>
      <rPr>
        <b/>
        <sz val="9"/>
        <color theme="0"/>
        <rFont val="ＭＳ Ｐゴシック"/>
        <family val="3"/>
        <charset val="128"/>
      </rPr>
      <t>（4）/（2）</t>
    </r>
    <rPh sb="0" eb="1">
      <t>ヘ</t>
    </rPh>
    <rPh sb="1" eb="2">
      <t>サン</t>
    </rPh>
    <rPh sb="2" eb="3">
      <t>ウシ</t>
    </rPh>
    <rPh sb="4" eb="6">
      <t>トウスウ</t>
    </rPh>
    <rPh sb="6" eb="8">
      <t>ワリアイ</t>
    </rPh>
    <phoneticPr fontId="4"/>
  </si>
  <si>
    <r>
      <t xml:space="preserve">搾乳牛
頭数割合
</t>
    </r>
    <r>
      <rPr>
        <b/>
        <sz val="9"/>
        <color theme="0"/>
        <rFont val="ＭＳ Ｐゴシック"/>
        <family val="3"/>
        <charset val="128"/>
      </rPr>
      <t>（5）/（4）</t>
    </r>
    <rPh sb="0" eb="2">
      <t>サクニュウ</t>
    </rPh>
    <rPh sb="2" eb="3">
      <t>ウシ</t>
    </rPh>
    <rPh sb="4" eb="6">
      <t>トウスウ</t>
    </rPh>
    <rPh sb="6" eb="8">
      <t>ワリアイ</t>
    </rPh>
    <phoneticPr fontId="4"/>
  </si>
  <si>
    <r>
      <t xml:space="preserve">2歳未満
頭数割合
</t>
    </r>
    <r>
      <rPr>
        <b/>
        <sz val="9"/>
        <color theme="0"/>
        <rFont val="ＭＳ Ｐゴシック"/>
        <family val="3"/>
        <charset val="128"/>
      </rPr>
      <t>（8）/（2）</t>
    </r>
    <rPh sb="1" eb="2">
      <t>サイ</t>
    </rPh>
    <rPh sb="2" eb="4">
      <t>ミマン</t>
    </rPh>
    <rPh sb="5" eb="7">
      <t>トウスウ</t>
    </rPh>
    <rPh sb="7" eb="9">
      <t>ワリアイ</t>
    </rPh>
    <phoneticPr fontId="4"/>
  </si>
  <si>
    <r>
      <t xml:space="preserve">1戸当たり
飼養頭数
</t>
    </r>
    <r>
      <rPr>
        <b/>
        <sz val="9"/>
        <color theme="0"/>
        <rFont val="ＭＳ Ｐゴシック"/>
        <family val="3"/>
        <charset val="128"/>
      </rPr>
      <t>（2）/（1）</t>
    </r>
    <r>
      <rPr>
        <sz val="11"/>
        <color theme="1"/>
        <rFont val="ＭＳ Ｐゴシック"/>
        <family val="2"/>
        <charset val="128"/>
        <scheme val="minor"/>
      </rPr>
      <t/>
    </r>
    <rPh sb="1" eb="2">
      <t>コ</t>
    </rPh>
    <rPh sb="2" eb="3">
      <t>ア</t>
    </rPh>
    <rPh sb="6" eb="8">
      <t>シヨウ</t>
    </rPh>
    <rPh sb="8" eb="10">
      <t>トウスウ</t>
    </rPh>
    <phoneticPr fontId="4"/>
  </si>
  <si>
    <t>経産牛</t>
    <phoneticPr fontId="4"/>
  </si>
  <si>
    <t>（1）</t>
    <phoneticPr fontId="4"/>
  </si>
  <si>
    <t>（2）</t>
    <phoneticPr fontId="4"/>
  </si>
  <si>
    <t>（3）</t>
    <phoneticPr fontId="4"/>
  </si>
  <si>
    <t>（4）</t>
    <phoneticPr fontId="4"/>
  </si>
  <si>
    <t>（5）</t>
    <phoneticPr fontId="4"/>
  </si>
  <si>
    <t>（6）</t>
    <phoneticPr fontId="4"/>
  </si>
  <si>
    <t>（7）</t>
    <phoneticPr fontId="4"/>
  </si>
  <si>
    <t>（8）</t>
    <phoneticPr fontId="4"/>
  </si>
  <si>
    <t>（10）</t>
    <phoneticPr fontId="4"/>
  </si>
  <si>
    <t>（11）</t>
    <phoneticPr fontId="4"/>
  </si>
  <si>
    <t>（13）</t>
    <phoneticPr fontId="4"/>
  </si>
  <si>
    <t>データ元：農林水産省「畜産統計」（毎年2月1日調査）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チョウサ</t>
    </rPh>
    <phoneticPr fontId="4"/>
  </si>
  <si>
    <t>　　 26</t>
    <phoneticPr fontId="4"/>
  </si>
  <si>
    <t>注： 1  「前年比」及び「割合」は、Jミルクによる算出。</t>
    <rPh sb="7" eb="10">
      <t>ゼンネンヒ</t>
    </rPh>
    <rPh sb="11" eb="12">
      <t>オヨ</t>
    </rPh>
    <rPh sb="14" eb="16">
      <t>ワリアイ</t>
    </rPh>
    <rPh sb="26" eb="28">
      <t>サンシュツ</t>
    </rPh>
    <phoneticPr fontId="4"/>
  </si>
  <si>
    <t>　　　2　平成２年の未経産牛は２歳未満を含む。</t>
    <rPh sb="5" eb="7">
      <t>ヘイセイ</t>
    </rPh>
    <rPh sb="8" eb="9">
      <t>ネン</t>
    </rPh>
    <rPh sb="10" eb="13">
      <t>ミケイサン</t>
    </rPh>
    <rPh sb="13" eb="14">
      <t>ギュウ</t>
    </rPh>
    <rPh sb="16" eb="19">
      <t>サイミマン</t>
    </rPh>
    <rPh sb="20" eb="21">
      <t>フク</t>
    </rPh>
    <phoneticPr fontId="4"/>
  </si>
  <si>
    <t>　　　3　昭和50、55、60、平成２、７及び12年は、センサス実施年により畜産基本調査を休止したため、畜産予察調査及び情報収集等による。</t>
    <rPh sb="5" eb="7">
      <t>ショウワ</t>
    </rPh>
    <rPh sb="16" eb="18">
      <t>ヘイセイ</t>
    </rPh>
    <rPh sb="21" eb="22">
      <t>オヨ</t>
    </rPh>
    <rPh sb="25" eb="26">
      <t>ネン</t>
    </rPh>
    <rPh sb="32" eb="34">
      <t>ジッシ</t>
    </rPh>
    <rPh sb="34" eb="35">
      <t>ネン</t>
    </rPh>
    <rPh sb="38" eb="40">
      <t>チクサン</t>
    </rPh>
    <rPh sb="40" eb="42">
      <t>キホン</t>
    </rPh>
    <rPh sb="42" eb="44">
      <t>チョウサ</t>
    </rPh>
    <rPh sb="45" eb="47">
      <t>キュウシ</t>
    </rPh>
    <rPh sb="52" eb="54">
      <t>チクサン</t>
    </rPh>
    <rPh sb="54" eb="56">
      <t>ヨサツ</t>
    </rPh>
    <rPh sb="56" eb="58">
      <t>チョウサ</t>
    </rPh>
    <rPh sb="58" eb="59">
      <t>オヨ</t>
    </rPh>
    <rPh sb="60" eb="62">
      <t>ジョウホウ</t>
    </rPh>
    <rPh sb="62" eb="64">
      <t>シュウシュウ</t>
    </rPh>
    <rPh sb="64" eb="65">
      <t>トウ</t>
    </rPh>
    <phoneticPr fontId="4"/>
  </si>
  <si>
    <t>　　　4　指定団体区分とは、茨城県、栃木県、群馬県、埼玉県、千葉県、東京都、神奈川県、山梨県、静岡県である。</t>
    <rPh sb="5" eb="7">
      <t>シテイ</t>
    </rPh>
    <rPh sb="7" eb="9">
      <t>ダンタイ</t>
    </rPh>
    <rPh sb="9" eb="11">
      <t>クブン</t>
    </rPh>
    <rPh sb="16" eb="17">
      <t>ケン</t>
    </rPh>
    <rPh sb="36" eb="37">
      <t>ト</t>
    </rPh>
    <phoneticPr fontId="4"/>
  </si>
  <si>
    <t>　　 27</t>
  </si>
  <si>
    <t>　　　5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</si>
  <si>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</si>
  <si>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29</t>
  </si>
  <si>
    <t>　　　6　指定団体区分とは、 (9)については、平成14年以前は(7)＋(8)の値、平成15年以降は農林水産省公表値の積み上げ。</t>
    <rPh sb="5" eb="7">
      <t>シテイ</t>
    </rPh>
    <rPh sb="7" eb="9">
      <t>ダンタイ</t>
    </rPh>
    <rPh sb="9" eb="11">
      <t>クブン</t>
    </rPh>
    <phoneticPr fontId="4"/>
  </si>
  <si>
    <t>-</t>
    <phoneticPr fontId="4"/>
  </si>
  <si>
    <t>　　 30</t>
    <phoneticPr fontId="4"/>
  </si>
  <si>
    <t xml:space="preserve"> 31（令和1）</t>
    <rPh sb="3" eb="5">
      <t>レイワ</t>
    </rPh>
    <phoneticPr fontId="4"/>
  </si>
  <si>
    <t>　　　　2</t>
    <phoneticPr fontId="4"/>
  </si>
  <si>
    <t>　　　　3</t>
    <phoneticPr fontId="4"/>
  </si>
  <si>
    <t>　　　　4</t>
    <phoneticPr fontId="4"/>
  </si>
  <si>
    <t>　　　　5</t>
    <phoneticPr fontId="4"/>
  </si>
  <si>
    <t>　　　　6</t>
    <phoneticPr fontId="4"/>
  </si>
  <si>
    <t>年1回更新、最終更新日2024/7/16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</si>
</sst>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_ "/>
    <numFmt numFmtId="178" formatCode="#,##0;\-#,##0;&quot;-&quot;"/>
    <numFmt numFmtId="179" formatCode="0.0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51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178" fontId="18" fillId="0" borderId="0" applyFill="0" applyBorder="0" applyAlignment="0"/>
    <xf numFmtId="0" fontId="19" fillId="0" borderId="25" applyNumberFormat="0" applyAlignment="0" applyProtection="0">
      <alignment horizontal="left" vertical="center"/>
    </xf>
    <xf numFmtId="0" fontId="19" fillId="0" borderId="12">
      <alignment horizontal="left" vertical="center"/>
    </xf>
    <xf numFmtId="0" fontId="20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2" fillId="0" borderId="0">
      <alignment vertical="center"/>
    </xf>
    <xf numFmtId="0" fontId="34" fillId="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0" fillId="0" borderId="0"/>
  </cellStyleXfs>
  <cellXfs count="12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4" fillId="0" borderId="0" xfId="0" applyFont="1" applyFill="1" applyBorder="1"/>
    <xf numFmtId="176" fontId="6" fillId="0" borderId="0" xfId="0" applyNumberFormat="1" applyFont="1" applyFill="1" applyBorder="1"/>
    <xf numFmtId="0" fontId="8" fillId="0" borderId="0" xfId="0" applyFont="1" applyFill="1"/>
    <xf numFmtId="0" fontId="15" fillId="0" borderId="0" xfId="0" applyFont="1" applyFill="1"/>
    <xf numFmtId="0" fontId="35" fillId="33" borderId="11" xfId="0" applyFont="1" applyFill="1" applyBorder="1" applyAlignment="1">
      <alignment horizontal="center" vertical="center"/>
    </xf>
    <xf numFmtId="0" fontId="38" fillId="33" borderId="31" xfId="0" applyFont="1" applyFill="1" applyBorder="1" applyAlignment="1">
      <alignment vertical="center"/>
    </xf>
    <xf numFmtId="0" fontId="35" fillId="33" borderId="31" xfId="0" applyFont="1" applyFill="1" applyBorder="1" applyAlignment="1">
      <alignment horizontal="center" vertical="center"/>
    </xf>
    <xf numFmtId="0" fontId="35" fillId="33" borderId="31" xfId="0" applyFont="1" applyFill="1" applyBorder="1" applyAlignment="1">
      <alignment vertical="center"/>
    </xf>
    <xf numFmtId="0" fontId="35" fillId="33" borderId="32" xfId="0" applyFont="1" applyFill="1" applyBorder="1" applyAlignment="1">
      <alignment horizontal="center" vertical="center"/>
    </xf>
    <xf numFmtId="0" fontId="35" fillId="33" borderId="31" xfId="0" quotePrefix="1" applyFont="1" applyFill="1" applyBorder="1" applyAlignment="1">
      <alignment horizontal="center" vertical="center"/>
    </xf>
    <xf numFmtId="0" fontId="37" fillId="33" borderId="31" xfId="0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0" fillId="32" borderId="13" xfId="0" applyFont="1" applyFill="1" applyBorder="1" applyAlignment="1">
      <alignment horizontal="center" vertical="center"/>
    </xf>
    <xf numFmtId="0" fontId="0" fillId="32" borderId="0" xfId="0" applyFont="1" applyFill="1" applyBorder="1" applyAlignment="1">
      <alignment horizontal="center" vertical="center"/>
    </xf>
    <xf numFmtId="0" fontId="36" fillId="33" borderId="34" xfId="0" quotePrefix="1" applyFont="1" applyFill="1" applyBorder="1" applyAlignment="1">
      <alignment horizontal="center" vertical="center" wrapText="1"/>
    </xf>
    <xf numFmtId="176" fontId="36" fillId="34" borderId="35" xfId="0" applyNumberFormat="1" applyFont="1" applyFill="1" applyBorder="1" applyAlignment="1">
      <alignment horizontal="center" vertical="center" wrapText="1"/>
    </xf>
    <xf numFmtId="0" fontId="36" fillId="33" borderId="36" xfId="0" quotePrefix="1" applyFont="1" applyFill="1" applyBorder="1" applyAlignment="1">
      <alignment horizontal="center" vertical="center" wrapText="1"/>
    </xf>
    <xf numFmtId="176" fontId="36" fillId="34" borderId="37" xfId="0" applyNumberFormat="1" applyFont="1" applyFill="1" applyBorder="1" applyAlignment="1">
      <alignment horizontal="center" vertical="center" wrapText="1"/>
    </xf>
    <xf numFmtId="0" fontId="36" fillId="33" borderId="38" xfId="0" quotePrefix="1" applyFont="1" applyFill="1" applyBorder="1" applyAlignment="1">
      <alignment horizontal="center" vertical="center" wrapText="1"/>
    </xf>
    <xf numFmtId="0" fontId="36" fillId="33" borderId="39" xfId="0" quotePrefix="1" applyFont="1" applyFill="1" applyBorder="1" applyAlignment="1">
      <alignment horizontal="center" vertical="center" wrapText="1"/>
    </xf>
    <xf numFmtId="176" fontId="36" fillId="34" borderId="40" xfId="0" applyNumberFormat="1" applyFont="1" applyFill="1" applyBorder="1" applyAlignment="1">
      <alignment horizontal="center" vertical="center" wrapText="1"/>
    </xf>
    <xf numFmtId="0" fontId="13" fillId="35" borderId="0" xfId="0" applyFont="1" applyFill="1"/>
    <xf numFmtId="176" fontId="11" fillId="36" borderId="19" xfId="0" applyNumberFormat="1" applyFont="1" applyFill="1" applyBorder="1" applyAlignment="1">
      <alignment horizontal="right" vertical="center"/>
    </xf>
    <xf numFmtId="177" fontId="11" fillId="36" borderId="19" xfId="0" applyNumberFormat="1" applyFont="1" applyFill="1" applyBorder="1" applyAlignment="1">
      <alignment horizontal="right" vertical="center"/>
    </xf>
    <xf numFmtId="177" fontId="12" fillId="36" borderId="19" xfId="0" applyNumberFormat="1" applyFont="1" applyFill="1" applyBorder="1" applyAlignment="1">
      <alignment horizontal="right" vertical="center"/>
    </xf>
    <xf numFmtId="176" fontId="11" fillId="36" borderId="20" xfId="0" applyNumberFormat="1" applyFont="1" applyFill="1" applyBorder="1" applyAlignment="1">
      <alignment horizontal="right" vertical="center"/>
    </xf>
    <xf numFmtId="176" fontId="11" fillId="36" borderId="21" xfId="0" applyNumberFormat="1" applyFont="1" applyFill="1" applyBorder="1" applyAlignment="1">
      <alignment horizontal="right" vertical="center"/>
    </xf>
    <xf numFmtId="177" fontId="11" fillId="36" borderId="21" xfId="0" applyNumberFormat="1" applyFont="1" applyFill="1" applyBorder="1" applyAlignment="1">
      <alignment horizontal="right" vertical="center"/>
    </xf>
    <xf numFmtId="177" fontId="12" fillId="36" borderId="21" xfId="0" applyNumberFormat="1" applyFont="1" applyFill="1" applyBorder="1" applyAlignment="1">
      <alignment horizontal="right" vertical="center"/>
    </xf>
    <xf numFmtId="176" fontId="11" fillId="36" borderId="22" xfId="0" applyNumberFormat="1" applyFont="1" applyFill="1" applyBorder="1" applyAlignment="1">
      <alignment horizontal="right" vertical="center"/>
    </xf>
    <xf numFmtId="176" fontId="11" fillId="36" borderId="17" xfId="0" applyNumberFormat="1" applyFont="1" applyFill="1" applyBorder="1" applyAlignment="1">
      <alignment horizontal="right" vertical="center"/>
    </xf>
    <xf numFmtId="179" fontId="3" fillId="0" borderId="0" xfId="0" applyNumberFormat="1" applyFont="1" applyFill="1"/>
    <xf numFmtId="176" fontId="11" fillId="36" borderId="15" xfId="0" applyNumberFormat="1" applyFont="1" applyFill="1" applyBorder="1" applyAlignment="1">
      <alignment horizontal="right" vertical="center"/>
    </xf>
    <xf numFmtId="177" fontId="12" fillId="36" borderId="15" xfId="0" applyNumberFormat="1" applyFont="1" applyFill="1" applyBorder="1" applyAlignment="1">
      <alignment horizontal="right" vertical="center"/>
    </xf>
    <xf numFmtId="177" fontId="11" fillId="36" borderId="15" xfId="0" applyNumberFormat="1" applyFont="1" applyFill="1" applyBorder="1" applyAlignment="1">
      <alignment horizontal="right" vertical="center"/>
    </xf>
    <xf numFmtId="177" fontId="11" fillId="36" borderId="16" xfId="0" applyNumberFormat="1" applyFont="1" applyFill="1" applyBorder="1" applyAlignment="1">
      <alignment horizontal="right" vertical="center"/>
    </xf>
    <xf numFmtId="177" fontId="11" fillId="36" borderId="17" xfId="0" applyNumberFormat="1" applyFont="1" applyFill="1" applyBorder="1" applyAlignment="1">
      <alignment horizontal="right" vertical="center"/>
    </xf>
    <xf numFmtId="177" fontId="12" fillId="36" borderId="17" xfId="0" applyNumberFormat="1" applyFont="1" applyFill="1" applyBorder="1" applyAlignment="1">
      <alignment horizontal="right" vertical="center"/>
    </xf>
    <xf numFmtId="176" fontId="11" fillId="36" borderId="18" xfId="0" applyNumberFormat="1" applyFont="1" applyFill="1" applyBorder="1" applyAlignment="1">
      <alignment horizontal="right" vertical="center"/>
    </xf>
    <xf numFmtId="0" fontId="13" fillId="35" borderId="0" xfId="0" applyFont="1" applyFill="1" applyAlignment="1">
      <alignment horizontal="left" vertical="center"/>
    </xf>
    <xf numFmtId="0" fontId="3" fillId="32" borderId="43" xfId="0" applyFont="1" applyFill="1" applyBorder="1" applyAlignment="1">
      <alignment horizontal="center" vertical="center"/>
    </xf>
    <xf numFmtId="0" fontId="36" fillId="34" borderId="38" xfId="0" quotePrefix="1" applyFont="1" applyFill="1" applyBorder="1" applyAlignment="1">
      <alignment horizontal="center" vertical="center" wrapText="1"/>
    </xf>
    <xf numFmtId="0" fontId="3" fillId="32" borderId="9" xfId="0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horizontal="center" vertical="center"/>
    </xf>
    <xf numFmtId="0" fontId="3" fillId="32" borderId="44" xfId="0" applyFont="1" applyFill="1" applyBorder="1" applyAlignment="1">
      <alignment horizontal="center" vertical="center"/>
    </xf>
    <xf numFmtId="177" fontId="11" fillId="36" borderId="45" xfId="0" applyNumberFormat="1" applyFont="1" applyFill="1" applyBorder="1" applyAlignment="1">
      <alignment horizontal="right" vertical="center"/>
    </xf>
    <xf numFmtId="177" fontId="11" fillId="36" borderId="42" xfId="0" applyNumberFormat="1" applyFont="1" applyFill="1" applyBorder="1" applyAlignment="1">
      <alignment horizontal="right" vertical="center"/>
    </xf>
    <xf numFmtId="177" fontId="11" fillId="36" borderId="46" xfId="0" applyNumberFormat="1" applyFont="1" applyFill="1" applyBorder="1" applyAlignment="1">
      <alignment horizontal="right" vertical="center"/>
    </xf>
    <xf numFmtId="177" fontId="11" fillId="36" borderId="47" xfId="0" applyNumberFormat="1" applyFont="1" applyFill="1" applyBorder="1" applyAlignment="1">
      <alignment horizontal="right" vertical="center"/>
    </xf>
    <xf numFmtId="0" fontId="9" fillId="32" borderId="49" xfId="1" applyNumberFormat="1" applyFont="1" applyFill="1" applyBorder="1" applyAlignment="1">
      <alignment horizontal="center" vertical="center"/>
    </xf>
    <xf numFmtId="0" fontId="9" fillId="32" borderId="50" xfId="1" quotePrefix="1" applyNumberFormat="1" applyFont="1" applyFill="1" applyBorder="1" applyAlignment="1">
      <alignment horizontal="center" vertical="center"/>
    </xf>
    <xf numFmtId="0" fontId="9" fillId="32" borderId="51" xfId="1" quotePrefix="1" applyNumberFormat="1" applyFont="1" applyFill="1" applyBorder="1" applyAlignment="1">
      <alignment horizontal="center" vertical="center"/>
    </xf>
    <xf numFmtId="0" fontId="9" fillId="32" borderId="52" xfId="1" quotePrefix="1" applyNumberFormat="1" applyFont="1" applyFill="1" applyBorder="1" applyAlignment="1">
      <alignment horizontal="center" vertical="center"/>
    </xf>
    <xf numFmtId="0" fontId="9" fillId="32" borderId="51" xfId="1" applyNumberFormat="1" applyFont="1" applyFill="1" applyBorder="1" applyAlignment="1">
      <alignment horizontal="center" vertical="center"/>
    </xf>
    <xf numFmtId="0" fontId="9" fillId="32" borderId="53" xfId="1" quotePrefix="1" applyNumberFormat="1" applyFont="1" applyFill="1" applyBorder="1" applyAlignment="1">
      <alignment horizontal="center" vertical="center"/>
    </xf>
    <xf numFmtId="0" fontId="36" fillId="34" borderId="41" xfId="0" quotePrefix="1" applyFont="1" applyFill="1" applyBorder="1" applyAlignment="1">
      <alignment horizontal="center" vertical="center" wrapText="1"/>
    </xf>
    <xf numFmtId="176" fontId="11" fillId="36" borderId="54" xfId="0" applyNumberFormat="1" applyFont="1" applyFill="1" applyBorder="1" applyAlignment="1">
      <alignment horizontal="right" vertical="center"/>
    </xf>
    <xf numFmtId="0" fontId="36" fillId="37" borderId="36" xfId="0" quotePrefix="1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right"/>
    </xf>
    <xf numFmtId="0" fontId="9" fillId="32" borderId="39" xfId="0" applyFont="1" applyFill="1" applyBorder="1" applyAlignment="1">
      <alignment horizontal="center" vertical="center"/>
    </xf>
    <xf numFmtId="177" fontId="12" fillId="0" borderId="48" xfId="0" applyNumberFormat="1" applyFont="1" applyFill="1" applyBorder="1" applyAlignment="1">
      <alignment horizontal="right" vertical="center"/>
    </xf>
    <xf numFmtId="176" fontId="12" fillId="0" borderId="23" xfId="0" applyNumberFormat="1" applyFont="1" applyFill="1" applyBorder="1" applyAlignment="1">
      <alignment horizontal="right" vertical="center"/>
    </xf>
    <xf numFmtId="177" fontId="12" fillId="0" borderId="23" xfId="0" applyNumberFormat="1" applyFont="1" applyFill="1" applyBorder="1" applyAlignment="1">
      <alignment horizontal="right" vertical="center"/>
    </xf>
    <xf numFmtId="176" fontId="12" fillId="0" borderId="24" xfId="0" applyNumberFormat="1" applyFont="1" applyFill="1" applyBorder="1" applyAlignment="1">
      <alignment horizontal="right" vertical="center"/>
    </xf>
    <xf numFmtId="0" fontId="9" fillId="35" borderId="0" xfId="0" applyFont="1" applyFill="1"/>
    <xf numFmtId="176" fontId="11" fillId="0" borderId="23" xfId="0" applyNumberFormat="1" applyFont="1" applyFill="1" applyBorder="1" applyAlignment="1">
      <alignment horizontal="right" vertical="center"/>
    </xf>
    <xf numFmtId="0" fontId="9" fillId="32" borderId="13" xfId="0" applyFont="1" applyFill="1" applyBorder="1" applyAlignment="1">
      <alignment horizontal="center" vertical="center"/>
    </xf>
    <xf numFmtId="0" fontId="9" fillId="32" borderId="13" xfId="0" applyFont="1" applyFill="1" applyBorder="1" applyAlignment="1">
      <alignment horizontal="center" vertical="center"/>
    </xf>
    <xf numFmtId="0" fontId="9" fillId="32" borderId="43" xfId="0" applyFont="1" applyFill="1" applyBorder="1" applyAlignment="1">
      <alignment horizontal="center" vertical="center"/>
    </xf>
    <xf numFmtId="177" fontId="12" fillId="36" borderId="42" xfId="0" applyNumberFormat="1" applyFont="1" applyFill="1" applyBorder="1" applyAlignment="1">
      <alignment horizontal="right" vertical="center"/>
    </xf>
    <xf numFmtId="176" fontId="12" fillId="36" borderId="19" xfId="0" applyNumberFormat="1" applyFont="1" applyFill="1" applyBorder="1" applyAlignment="1">
      <alignment horizontal="right" vertical="center"/>
    </xf>
    <xf numFmtId="176" fontId="12" fillId="36" borderId="21" xfId="0" applyNumberFormat="1" applyFont="1" applyFill="1" applyBorder="1" applyAlignment="1">
      <alignment horizontal="right" vertical="center"/>
    </xf>
    <xf numFmtId="176" fontId="12" fillId="36" borderId="20" xfId="0" applyNumberFormat="1" applyFont="1" applyFill="1" applyBorder="1" applyAlignment="1">
      <alignment horizontal="right" vertical="center"/>
    </xf>
    <xf numFmtId="177" fontId="12" fillId="36" borderId="47" xfId="0" applyNumberFormat="1" applyFont="1" applyFill="1" applyBorder="1" applyAlignment="1">
      <alignment horizontal="right" vertical="center"/>
    </xf>
    <xf numFmtId="176" fontId="12" fillId="36" borderId="17" xfId="0" applyNumberFormat="1" applyFont="1" applyFill="1" applyBorder="1" applyAlignment="1">
      <alignment horizontal="right" vertical="center"/>
    </xf>
    <xf numFmtId="176" fontId="12" fillId="36" borderId="18" xfId="0" applyNumberFormat="1" applyFont="1" applyFill="1" applyBorder="1" applyAlignment="1">
      <alignment horizontal="right" vertical="center"/>
    </xf>
    <xf numFmtId="0" fontId="9" fillId="32" borderId="13" xfId="0" applyFont="1" applyFill="1" applyBorder="1" applyAlignment="1">
      <alignment horizontal="center" vertical="center"/>
    </xf>
    <xf numFmtId="177" fontId="12" fillId="0" borderId="42" xfId="0" applyNumberFormat="1" applyFont="1" applyFill="1" applyBorder="1" applyAlignment="1">
      <alignment horizontal="right" vertical="center"/>
    </xf>
    <xf numFmtId="176" fontId="12" fillId="0" borderId="19" xfId="0" applyNumberFormat="1" applyFont="1" applyFill="1" applyBorder="1" applyAlignment="1">
      <alignment horizontal="right" vertical="center"/>
    </xf>
    <xf numFmtId="177" fontId="12" fillId="0" borderId="19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2" fillId="0" borderId="20" xfId="0" applyNumberFormat="1" applyFont="1" applyFill="1" applyBorder="1" applyAlignment="1">
      <alignment horizontal="right" vertical="center"/>
    </xf>
    <xf numFmtId="0" fontId="35" fillId="34" borderId="27" xfId="0" applyFont="1" applyFill="1" applyBorder="1" applyAlignment="1">
      <alignment horizontal="center" vertical="center" wrapText="1"/>
    </xf>
    <xf numFmtId="0" fontId="37" fillId="34" borderId="33" xfId="0" applyFont="1" applyFill="1" applyBorder="1" applyAlignment="1">
      <alignment horizontal="center" vertical="center"/>
    </xf>
    <xf numFmtId="0" fontId="35" fillId="34" borderId="11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/>
    </xf>
    <xf numFmtId="0" fontId="37" fillId="34" borderId="0" xfId="0" applyFont="1" applyFill="1" applyBorder="1" applyAlignment="1">
      <alignment horizontal="center" vertical="center"/>
    </xf>
    <xf numFmtId="0" fontId="37" fillId="34" borderId="14" xfId="0" applyFont="1" applyFill="1" applyBorder="1" applyAlignment="1">
      <alignment horizontal="center" vertical="center"/>
    </xf>
    <xf numFmtId="0" fontId="35" fillId="33" borderId="30" xfId="0" applyFont="1" applyFill="1" applyBorder="1" applyAlignment="1">
      <alignment horizontal="center" vertical="center"/>
    </xf>
    <xf numFmtId="0" fontId="37" fillId="33" borderId="31" xfId="0" applyFont="1" applyFill="1" applyBorder="1" applyAlignment="1">
      <alignment horizontal="center" vertical="center"/>
    </xf>
    <xf numFmtId="0" fontId="37" fillId="33" borderId="28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/>
    </xf>
    <xf numFmtId="0" fontId="35" fillId="33" borderId="30" xfId="0" quotePrefix="1" applyFont="1" applyFill="1" applyBorder="1" applyAlignment="1">
      <alignment horizontal="center" vertical="center" wrapText="1"/>
    </xf>
    <xf numFmtId="0" fontId="37" fillId="33" borderId="32" xfId="0" applyFont="1" applyFill="1" applyBorder="1" applyAlignment="1">
      <alignment vertical="center"/>
    </xf>
    <xf numFmtId="0" fontId="39" fillId="33" borderId="28" xfId="0" applyFont="1" applyFill="1" applyBorder="1" applyAlignment="1">
      <alignment horizontal="center" vertical="center" wrapText="1"/>
    </xf>
    <xf numFmtId="0" fontId="37" fillId="33" borderId="29" xfId="0" applyFont="1" applyFill="1" applyBorder="1" applyAlignment="1">
      <alignment vertical="center"/>
    </xf>
    <xf numFmtId="0" fontId="37" fillId="33" borderId="28" xfId="0" applyFont="1" applyFill="1" applyBorder="1" applyAlignment="1">
      <alignment vertical="center" wrapText="1"/>
    </xf>
    <xf numFmtId="0" fontId="35" fillId="33" borderId="30" xfId="0" quotePrefix="1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37" fillId="33" borderId="29" xfId="0" applyFont="1" applyFill="1" applyBorder="1" applyAlignment="1">
      <alignment horizontal="center" vertical="center"/>
    </xf>
    <xf numFmtId="0" fontId="9" fillId="32" borderId="9" xfId="0" applyFont="1" applyFill="1" applyBorder="1" applyAlignment="1">
      <alignment horizontal="center" vertical="center"/>
    </xf>
    <xf numFmtId="0" fontId="0" fillId="32" borderId="11" xfId="0" applyFont="1" applyFill="1" applyBorder="1" applyAlignment="1">
      <alignment horizontal="center" vertical="center"/>
    </xf>
    <xf numFmtId="0" fontId="9" fillId="32" borderId="13" xfId="0" applyFont="1" applyFill="1" applyBorder="1" applyAlignment="1">
      <alignment horizontal="center" vertical="center"/>
    </xf>
    <xf numFmtId="0" fontId="0" fillId="32" borderId="0" xfId="0" applyFont="1" applyFill="1" applyBorder="1" applyAlignment="1">
      <alignment horizontal="center" vertical="center"/>
    </xf>
    <xf numFmtId="0" fontId="35" fillId="33" borderId="9" xfId="0" quotePrefix="1" applyFont="1" applyFill="1" applyBorder="1" applyAlignment="1">
      <alignment horizontal="center" vertical="center" wrapText="1"/>
    </xf>
    <xf numFmtId="0" fontId="35" fillId="33" borderId="26" xfId="0" quotePrefix="1" applyFont="1" applyFill="1" applyBorder="1" applyAlignment="1">
      <alignment horizontal="center" vertical="center" wrapText="1"/>
    </xf>
    <xf numFmtId="0" fontId="35" fillId="33" borderId="13" xfId="0" quotePrefix="1" applyFont="1" applyFill="1" applyBorder="1" applyAlignment="1">
      <alignment horizontal="center" vertical="center" wrapText="1"/>
    </xf>
    <xf numFmtId="0" fontId="35" fillId="33" borderId="29" xfId="0" quotePrefix="1" applyFont="1" applyFill="1" applyBorder="1" applyAlignment="1">
      <alignment horizontal="center"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37" fillId="33" borderId="11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0" fontId="35" fillId="37" borderId="27" xfId="0" quotePrefix="1" applyFont="1" applyFill="1" applyBorder="1" applyAlignment="1">
      <alignment horizontal="center" vertical="center" wrapText="1"/>
    </xf>
    <xf numFmtId="0" fontId="37" fillId="37" borderId="27" xfId="0" applyFont="1" applyFill="1" applyBorder="1" applyAlignment="1">
      <alignment vertical="center"/>
    </xf>
    <xf numFmtId="0" fontId="37" fillId="37" borderId="29" xfId="0" applyFont="1" applyFill="1" applyBorder="1" applyAlignment="1">
      <alignment vertical="center"/>
    </xf>
    <xf numFmtId="0" fontId="37" fillId="37" borderId="33" xfId="0" applyFont="1" applyFill="1" applyBorder="1" applyAlignment="1">
      <alignment vertical="center"/>
    </xf>
  </cellXfs>
  <cellStyles count="51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Header1" xfId="21"/>
    <cellStyle name="Header2" xfId="22"/>
    <cellStyle name="Normal_#18-Internet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チェック セル 2" xfId="30"/>
    <cellStyle name="どちらでもない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2 2" xfId="37"/>
    <cellStyle name="桁区切り 3" xfId="38"/>
    <cellStyle name="桁区切り 5" xfId="49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50"/>
    <cellStyle name="良い 2" xfId="4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A82"/>
  <sheetViews>
    <sheetView showGridLines="0" tabSelected="1" zoomScaleNormal="100" workbookViewId="0">
      <pane xSplit="3" ySplit="9" topLeftCell="D55" activePane="bottomRight" state="frozen"/>
      <selection pane="topRight" activeCell="D1" sqref="D1"/>
      <selection pane="bottomLeft" activeCell="A10" sqref="A10"/>
      <selection pane="bottomRight" activeCell="Z78" sqref="Z78"/>
    </sheetView>
  </sheetViews>
  <sheetFormatPr defaultColWidth="8.75" defaultRowHeight="12"/>
  <cols>
    <col min="1" max="1" width="5.625" style="1" customWidth="1"/>
    <col min="2" max="2" width="7.625" style="1" customWidth="1"/>
    <col min="3" max="3" width="10" style="1" customWidth="1"/>
    <col min="4" max="4" width="7.625" style="1" customWidth="1"/>
    <col min="5" max="5" width="6.625" style="1" customWidth="1"/>
    <col min="6" max="6" width="10.625" style="1" customWidth="1"/>
    <col min="7" max="7" width="6.625" style="1" customWidth="1"/>
    <col min="8" max="8" width="10.625" style="1" customWidth="1"/>
    <col min="9" max="9" width="6.625" style="1" customWidth="1"/>
    <col min="10" max="10" width="9.625" style="1" customWidth="1"/>
    <col min="11" max="11" width="6.625" style="1" customWidth="1"/>
    <col min="12" max="12" width="9.625" style="1" customWidth="1"/>
    <col min="13" max="13" width="6.625" style="1" customWidth="1"/>
    <col min="14" max="14" width="9.625" style="1" customWidth="1"/>
    <col min="15" max="15" width="6.625" style="1" customWidth="1"/>
    <col min="16" max="16" width="9.625" style="1" customWidth="1"/>
    <col min="17" max="17" width="6.625" style="1" customWidth="1"/>
    <col min="18" max="18" width="9.625" style="1" customWidth="1"/>
    <col min="19" max="19" width="6.625" style="1" customWidth="1"/>
    <col min="20" max="20" width="9.625" style="1" customWidth="1"/>
    <col min="21" max="21" width="6.625" style="1" customWidth="1"/>
    <col min="22" max="24" width="10.625" style="1" customWidth="1"/>
    <col min="25" max="25" width="9.625" style="1" customWidth="1"/>
    <col min="26" max="26" width="6.625" style="1" customWidth="1"/>
    <col min="27" max="27" width="7.625" style="1" customWidth="1"/>
    <col min="28" max="16384" width="8.75" style="1"/>
  </cols>
  <sheetData>
    <row r="1" spans="2:27" ht="12" customHeight="1"/>
    <row r="2" spans="2:27" s="5" customFormat="1" ht="15" customHeight="1">
      <c r="B2" s="2" t="s">
        <v>0</v>
      </c>
      <c r="C2" s="2"/>
      <c r="D2" s="3"/>
      <c r="E2" s="4"/>
      <c r="F2" s="3"/>
      <c r="G2" s="3"/>
      <c r="H2" s="3"/>
      <c r="I2" s="3"/>
      <c r="K2" s="3"/>
      <c r="M2" s="3"/>
      <c r="O2" s="3"/>
      <c r="Q2" s="3"/>
      <c r="S2" s="3"/>
      <c r="U2" s="3"/>
      <c r="Y2" s="4"/>
      <c r="Z2" s="3"/>
    </row>
    <row r="3" spans="2:27" s="5" customFormat="1" ht="12" customHeight="1">
      <c r="B3" s="6" t="s">
        <v>1</v>
      </c>
      <c r="C3" s="2"/>
      <c r="D3" s="3"/>
      <c r="E3" s="4"/>
      <c r="F3" s="3"/>
      <c r="G3" s="3"/>
      <c r="H3" s="3"/>
      <c r="I3" s="3"/>
      <c r="K3" s="3"/>
      <c r="M3" s="3"/>
      <c r="O3" s="3"/>
      <c r="Q3" s="3"/>
      <c r="S3" s="3"/>
      <c r="U3" s="3"/>
      <c r="Y3" s="4"/>
      <c r="Z3" s="3"/>
    </row>
    <row r="4" spans="2:27" s="5" customFormat="1" ht="12" customHeight="1">
      <c r="E4" s="4"/>
      <c r="Z4" s="7" t="s">
        <v>2</v>
      </c>
    </row>
    <row r="5" spans="2:27" s="8" customFormat="1" ht="12" customHeight="1">
      <c r="B5" s="114" t="s">
        <v>3</v>
      </c>
      <c r="C5" s="115"/>
      <c r="D5" s="118" t="s">
        <v>4</v>
      </c>
      <c r="E5" s="119"/>
      <c r="F5" s="122" t="s">
        <v>74</v>
      </c>
      <c r="G5" s="12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5" t="s">
        <v>75</v>
      </c>
      <c r="U5" s="126"/>
      <c r="V5" s="95" t="s">
        <v>76</v>
      </c>
      <c r="W5" s="95" t="s">
        <v>77</v>
      </c>
      <c r="X5" s="95" t="s">
        <v>78</v>
      </c>
      <c r="Y5" s="97" t="s">
        <v>79</v>
      </c>
      <c r="Z5" s="98"/>
    </row>
    <row r="6" spans="2:27" s="8" customFormat="1" ht="12" customHeight="1">
      <c r="B6" s="116"/>
      <c r="C6" s="117"/>
      <c r="D6" s="120"/>
      <c r="E6" s="121"/>
      <c r="F6" s="104"/>
      <c r="G6" s="104"/>
      <c r="H6" s="101" t="s">
        <v>5</v>
      </c>
      <c r="I6" s="102"/>
      <c r="J6" s="18"/>
      <c r="K6" s="19"/>
      <c r="L6" s="18"/>
      <c r="M6" s="19"/>
      <c r="N6" s="18"/>
      <c r="O6" s="19"/>
      <c r="P6" s="20"/>
      <c r="Q6" s="21"/>
      <c r="R6" s="105" t="s">
        <v>6</v>
      </c>
      <c r="S6" s="106"/>
      <c r="T6" s="127"/>
      <c r="U6" s="128"/>
      <c r="V6" s="96"/>
      <c r="W6" s="96"/>
      <c r="X6" s="96"/>
      <c r="Y6" s="99"/>
      <c r="Z6" s="100"/>
    </row>
    <row r="7" spans="2:27" s="8" customFormat="1" ht="12" customHeight="1">
      <c r="B7" s="116"/>
      <c r="C7" s="117"/>
      <c r="D7" s="120"/>
      <c r="E7" s="121"/>
      <c r="F7" s="124"/>
      <c r="G7" s="124"/>
      <c r="H7" s="103"/>
      <c r="I7" s="104"/>
      <c r="J7" s="110" t="s">
        <v>80</v>
      </c>
      <c r="K7" s="102"/>
      <c r="L7" s="22"/>
      <c r="M7" s="23"/>
      <c r="N7" s="22"/>
      <c r="O7" s="24"/>
      <c r="P7" s="110" t="s">
        <v>7</v>
      </c>
      <c r="Q7" s="111"/>
      <c r="R7" s="107"/>
      <c r="S7" s="108"/>
      <c r="T7" s="127"/>
      <c r="U7" s="128"/>
      <c r="V7" s="96"/>
      <c r="W7" s="96"/>
      <c r="X7" s="96"/>
      <c r="Y7" s="99"/>
      <c r="Z7" s="100"/>
    </row>
    <row r="8" spans="2:27" s="8" customFormat="1" ht="12" customHeight="1">
      <c r="B8" s="116"/>
      <c r="C8" s="117"/>
      <c r="D8" s="120"/>
      <c r="E8" s="121"/>
      <c r="F8" s="124"/>
      <c r="G8" s="124"/>
      <c r="H8" s="103"/>
      <c r="I8" s="104"/>
      <c r="J8" s="103"/>
      <c r="K8" s="104"/>
      <c r="L8" s="101" t="s">
        <v>8</v>
      </c>
      <c r="M8" s="111"/>
      <c r="N8" s="101" t="s">
        <v>9</v>
      </c>
      <c r="O8" s="111"/>
      <c r="P8" s="112"/>
      <c r="Q8" s="113"/>
      <c r="R8" s="109"/>
      <c r="S8" s="108"/>
      <c r="T8" s="127"/>
      <c r="U8" s="128"/>
      <c r="V8" s="96"/>
      <c r="W8" s="96"/>
      <c r="X8" s="96"/>
      <c r="Y8" s="99"/>
      <c r="Z8" s="100"/>
    </row>
    <row r="9" spans="2:27" s="8" customFormat="1" ht="12" customHeight="1">
      <c r="B9" s="25"/>
      <c r="C9" s="26"/>
      <c r="D9" s="32" t="s">
        <v>81</v>
      </c>
      <c r="E9" s="28" t="s">
        <v>10</v>
      </c>
      <c r="F9" s="29" t="s">
        <v>82</v>
      </c>
      <c r="G9" s="30" t="s">
        <v>10</v>
      </c>
      <c r="H9" s="27" t="s">
        <v>83</v>
      </c>
      <c r="I9" s="30" t="s">
        <v>10</v>
      </c>
      <c r="J9" s="31" t="s">
        <v>84</v>
      </c>
      <c r="K9" s="30" t="s">
        <v>10</v>
      </c>
      <c r="L9" s="27" t="s">
        <v>85</v>
      </c>
      <c r="M9" s="28" t="s">
        <v>10</v>
      </c>
      <c r="N9" s="27" t="s">
        <v>86</v>
      </c>
      <c r="O9" s="28" t="s">
        <v>10</v>
      </c>
      <c r="P9" s="27" t="s">
        <v>87</v>
      </c>
      <c r="Q9" s="28" t="s">
        <v>10</v>
      </c>
      <c r="R9" s="27" t="s">
        <v>88</v>
      </c>
      <c r="S9" s="28" t="s">
        <v>10</v>
      </c>
      <c r="T9" s="70" t="s">
        <v>11</v>
      </c>
      <c r="U9" s="28" t="s">
        <v>10</v>
      </c>
      <c r="V9" s="54" t="s">
        <v>89</v>
      </c>
      <c r="W9" s="54" t="s">
        <v>90</v>
      </c>
      <c r="X9" s="54" t="s">
        <v>12</v>
      </c>
      <c r="Y9" s="68" t="s">
        <v>91</v>
      </c>
      <c r="Z9" s="33" t="s">
        <v>10</v>
      </c>
    </row>
    <row r="10" spans="2:27" s="5" customFormat="1" ht="12" hidden="1" customHeight="1">
      <c r="B10" s="55">
        <v>1960</v>
      </c>
      <c r="C10" s="62" t="s">
        <v>13</v>
      </c>
      <c r="D10" s="58">
        <v>102460</v>
      </c>
      <c r="E10" s="45" t="s">
        <v>14</v>
      </c>
      <c r="F10" s="46">
        <v>208270</v>
      </c>
      <c r="G10" s="47" t="s">
        <v>14</v>
      </c>
      <c r="H10" s="46">
        <v>129890</v>
      </c>
      <c r="I10" s="47" t="s">
        <v>14</v>
      </c>
      <c r="J10" s="46">
        <v>114160</v>
      </c>
      <c r="K10" s="47" t="s">
        <v>14</v>
      </c>
      <c r="L10" s="46">
        <v>101230</v>
      </c>
      <c r="M10" s="47" t="s">
        <v>14</v>
      </c>
      <c r="N10" s="47" t="s">
        <v>14</v>
      </c>
      <c r="O10" s="47" t="s">
        <v>14</v>
      </c>
      <c r="P10" s="47" t="s">
        <v>14</v>
      </c>
      <c r="Q10" s="47" t="s">
        <v>14</v>
      </c>
      <c r="R10" s="46">
        <v>78380</v>
      </c>
      <c r="S10" s="47" t="s">
        <v>14</v>
      </c>
      <c r="T10" s="46">
        <f t="shared" ref="T10:T15" si="0">R10</f>
        <v>78380</v>
      </c>
      <c r="U10" s="47" t="s">
        <v>14</v>
      </c>
      <c r="V10" s="45">
        <f t="shared" ref="V10:V62" si="1">J10/F10*100</f>
        <v>54.813463292841021</v>
      </c>
      <c r="W10" s="69">
        <f t="shared" ref="W10:W41" si="2">L10/J10*100</f>
        <v>88.673791170287316</v>
      </c>
      <c r="X10" s="69">
        <f t="shared" ref="X10:X39" si="3">R10/F10*100</f>
        <v>37.63384068756902</v>
      </c>
      <c r="Y10" s="45">
        <f t="shared" ref="Y10:Y41" si="4">F10/D10</f>
        <v>2.0326956861214134</v>
      </c>
      <c r="Z10" s="48" t="s">
        <v>15</v>
      </c>
      <c r="AA10" s="44"/>
    </row>
    <row r="11" spans="2:27" s="5" customFormat="1" ht="12" hidden="1" customHeight="1">
      <c r="B11" s="53">
        <v>1961</v>
      </c>
      <c r="C11" s="63" t="s">
        <v>16</v>
      </c>
      <c r="D11" s="58">
        <v>102780</v>
      </c>
      <c r="E11" s="43">
        <v>100.31231700175678</v>
      </c>
      <c r="F11" s="49">
        <v>216730</v>
      </c>
      <c r="G11" s="43">
        <v>104.06203485859702</v>
      </c>
      <c r="H11" s="49">
        <v>139830</v>
      </c>
      <c r="I11" s="43">
        <v>107.65262914774038</v>
      </c>
      <c r="J11" s="49">
        <v>121690</v>
      </c>
      <c r="K11" s="43">
        <v>106.59600560616678</v>
      </c>
      <c r="L11" s="49">
        <v>108670</v>
      </c>
      <c r="M11" s="43">
        <v>107.34959992097204</v>
      </c>
      <c r="N11" s="49" t="s">
        <v>15</v>
      </c>
      <c r="O11" s="43" t="s">
        <v>15</v>
      </c>
      <c r="P11" s="49" t="s">
        <v>15</v>
      </c>
      <c r="Q11" s="43" t="s">
        <v>15</v>
      </c>
      <c r="R11" s="49">
        <v>76900</v>
      </c>
      <c r="S11" s="43">
        <v>98.111763204899205</v>
      </c>
      <c r="T11" s="50">
        <f t="shared" si="0"/>
        <v>76900</v>
      </c>
      <c r="U11" s="43">
        <v>98.111763204899205</v>
      </c>
      <c r="V11" s="43">
        <f t="shared" si="1"/>
        <v>56.148202833018047</v>
      </c>
      <c r="W11" s="35">
        <f t="shared" si="2"/>
        <v>89.300682060974609</v>
      </c>
      <c r="X11" s="35">
        <f t="shared" si="3"/>
        <v>35.481936049462462</v>
      </c>
      <c r="Y11" s="43">
        <f t="shared" si="4"/>
        <v>2.1086787312706754</v>
      </c>
      <c r="Z11" s="51">
        <f t="shared" ref="Z11:Z42" si="5">Y11/Y10*100</f>
        <v>103.73804331204369</v>
      </c>
      <c r="AA11" s="44"/>
    </row>
    <row r="12" spans="2:27" s="5" customFormat="1" ht="12" hidden="1" customHeight="1">
      <c r="B12" s="56">
        <v>1962</v>
      </c>
      <c r="C12" s="64" t="s">
        <v>17</v>
      </c>
      <c r="D12" s="59">
        <v>99310</v>
      </c>
      <c r="E12" s="35">
        <v>96.623856781474998</v>
      </c>
      <c r="F12" s="36">
        <v>244670</v>
      </c>
      <c r="G12" s="35">
        <v>112.8916162967748</v>
      </c>
      <c r="H12" s="36">
        <v>158150</v>
      </c>
      <c r="I12" s="35">
        <v>113.10162339984267</v>
      </c>
      <c r="J12" s="36">
        <v>140910</v>
      </c>
      <c r="K12" s="35">
        <v>115.7942312433232</v>
      </c>
      <c r="L12" s="36">
        <v>123110</v>
      </c>
      <c r="M12" s="35">
        <v>113.28793595288489</v>
      </c>
      <c r="N12" s="36" t="s">
        <v>18</v>
      </c>
      <c r="O12" s="35" t="s">
        <v>18</v>
      </c>
      <c r="P12" s="36" t="s">
        <v>18</v>
      </c>
      <c r="Q12" s="35" t="s">
        <v>18</v>
      </c>
      <c r="R12" s="36">
        <v>86520</v>
      </c>
      <c r="S12" s="35">
        <v>112.50975292587778</v>
      </c>
      <c r="T12" s="37">
        <f t="shared" si="0"/>
        <v>86520</v>
      </c>
      <c r="U12" s="35">
        <v>112.50975292587778</v>
      </c>
      <c r="V12" s="35">
        <f t="shared" si="1"/>
        <v>57.591858421547393</v>
      </c>
      <c r="W12" s="35">
        <f t="shared" si="2"/>
        <v>87.367823433397206</v>
      </c>
      <c r="X12" s="35">
        <f t="shared" si="3"/>
        <v>35.361916050190054</v>
      </c>
      <c r="Y12" s="35">
        <f t="shared" si="4"/>
        <v>2.4636995267344677</v>
      </c>
      <c r="Z12" s="38">
        <f t="shared" si="5"/>
        <v>116.83617282229896</v>
      </c>
      <c r="AA12" s="44"/>
    </row>
    <row r="13" spans="2:27" s="5" customFormat="1" ht="12" hidden="1" customHeight="1">
      <c r="B13" s="56">
        <v>1963</v>
      </c>
      <c r="C13" s="64" t="s">
        <v>19</v>
      </c>
      <c r="D13" s="59">
        <v>101830</v>
      </c>
      <c r="E13" s="35">
        <v>102.53750881079449</v>
      </c>
      <c r="F13" s="36">
        <v>281990</v>
      </c>
      <c r="G13" s="35">
        <v>115.25319818531084</v>
      </c>
      <c r="H13" s="36">
        <v>179410</v>
      </c>
      <c r="I13" s="35">
        <v>113.44293392349036</v>
      </c>
      <c r="J13" s="36">
        <v>158550</v>
      </c>
      <c r="K13" s="35">
        <v>112.51862891207153</v>
      </c>
      <c r="L13" s="36">
        <v>141820</v>
      </c>
      <c r="M13" s="35">
        <v>115.19779059377792</v>
      </c>
      <c r="N13" s="36" t="s">
        <v>20</v>
      </c>
      <c r="O13" s="35" t="s">
        <v>20</v>
      </c>
      <c r="P13" s="36" t="s">
        <v>20</v>
      </c>
      <c r="Q13" s="35" t="s">
        <v>20</v>
      </c>
      <c r="R13" s="36">
        <v>102580</v>
      </c>
      <c r="S13" s="35">
        <v>118.56218215441517</v>
      </c>
      <c r="T13" s="37">
        <f t="shared" si="0"/>
        <v>102580</v>
      </c>
      <c r="U13" s="35">
        <v>118.56218215441517</v>
      </c>
      <c r="V13" s="35">
        <f t="shared" si="1"/>
        <v>56.225398063761119</v>
      </c>
      <c r="W13" s="35">
        <f t="shared" si="2"/>
        <v>89.448123620309048</v>
      </c>
      <c r="X13" s="35">
        <f t="shared" si="3"/>
        <v>36.377176495620411</v>
      </c>
      <c r="Y13" s="35">
        <f t="shared" si="4"/>
        <v>2.7692232151625258</v>
      </c>
      <c r="Z13" s="38">
        <f t="shared" si="5"/>
        <v>112.40101258748128</v>
      </c>
      <c r="AA13" s="44"/>
    </row>
    <row r="14" spans="2:27" s="5" customFormat="1" ht="12" hidden="1" customHeight="1">
      <c r="B14" s="56">
        <v>1964</v>
      </c>
      <c r="C14" s="64" t="s">
        <v>21</v>
      </c>
      <c r="D14" s="59">
        <v>99660</v>
      </c>
      <c r="E14" s="35">
        <v>97.868997348522043</v>
      </c>
      <c r="F14" s="36">
        <v>304500</v>
      </c>
      <c r="G14" s="35">
        <v>107.98255257278626</v>
      </c>
      <c r="H14" s="36">
        <v>198540</v>
      </c>
      <c r="I14" s="35">
        <v>110.6627278301098</v>
      </c>
      <c r="J14" s="36">
        <v>174240</v>
      </c>
      <c r="K14" s="35">
        <v>109.89593188268685</v>
      </c>
      <c r="L14" s="36">
        <v>152070</v>
      </c>
      <c r="M14" s="35">
        <v>107.22747144267382</v>
      </c>
      <c r="N14" s="36" t="s">
        <v>20</v>
      </c>
      <c r="O14" s="35" t="s">
        <v>20</v>
      </c>
      <c r="P14" s="36" t="s">
        <v>20</v>
      </c>
      <c r="Q14" s="35" t="s">
        <v>20</v>
      </c>
      <c r="R14" s="36">
        <v>105960</v>
      </c>
      <c r="S14" s="35">
        <v>103.29498927666212</v>
      </c>
      <c r="T14" s="37">
        <f t="shared" si="0"/>
        <v>105960</v>
      </c>
      <c r="U14" s="35">
        <v>103.29498927666212</v>
      </c>
      <c r="V14" s="35">
        <f t="shared" si="1"/>
        <v>57.221674876847295</v>
      </c>
      <c r="W14" s="35">
        <f t="shared" si="2"/>
        <v>87.276170798898065</v>
      </c>
      <c r="X14" s="35">
        <f t="shared" si="3"/>
        <v>34.798029556650242</v>
      </c>
      <c r="Y14" s="35">
        <f t="shared" si="4"/>
        <v>3.0553883202889827</v>
      </c>
      <c r="Z14" s="38">
        <f t="shared" si="5"/>
        <v>110.33376809639601</v>
      </c>
      <c r="AA14" s="44"/>
    </row>
    <row r="15" spans="2:27" s="9" customFormat="1" ht="12" hidden="1" customHeight="1">
      <c r="B15" s="57">
        <v>1965</v>
      </c>
      <c r="C15" s="65" t="s">
        <v>22</v>
      </c>
      <c r="D15" s="60">
        <v>91800</v>
      </c>
      <c r="E15" s="39">
        <v>92.113184828416621</v>
      </c>
      <c r="F15" s="40">
        <v>301710</v>
      </c>
      <c r="G15" s="39">
        <v>99.083743842364541</v>
      </c>
      <c r="H15" s="40">
        <v>208390</v>
      </c>
      <c r="I15" s="39">
        <v>104.96121688324772</v>
      </c>
      <c r="J15" s="40">
        <v>186710</v>
      </c>
      <c r="K15" s="39">
        <v>107.15679522497706</v>
      </c>
      <c r="L15" s="40">
        <v>160180</v>
      </c>
      <c r="M15" s="39">
        <v>105.33307029657395</v>
      </c>
      <c r="N15" s="40" t="s">
        <v>15</v>
      </c>
      <c r="O15" s="39" t="s">
        <v>15</v>
      </c>
      <c r="P15" s="40" t="s">
        <v>15</v>
      </c>
      <c r="Q15" s="39" t="s">
        <v>15</v>
      </c>
      <c r="R15" s="40">
        <v>93320</v>
      </c>
      <c r="S15" s="39">
        <v>88.070970177425451</v>
      </c>
      <c r="T15" s="41">
        <f t="shared" si="0"/>
        <v>93320</v>
      </c>
      <c r="U15" s="39">
        <v>88.070970177425451</v>
      </c>
      <c r="V15" s="39">
        <f t="shared" si="1"/>
        <v>61.883928275496338</v>
      </c>
      <c r="W15" s="39">
        <f t="shared" si="2"/>
        <v>85.790798564618925</v>
      </c>
      <c r="X15" s="39">
        <f t="shared" si="3"/>
        <v>30.930363594179845</v>
      </c>
      <c r="Y15" s="39">
        <f t="shared" si="4"/>
        <v>3.2866013071895424</v>
      </c>
      <c r="Z15" s="42">
        <f t="shared" si="5"/>
        <v>107.56738465501141</v>
      </c>
      <c r="AA15" s="44"/>
    </row>
    <row r="16" spans="2:27" s="9" customFormat="1" ht="12" hidden="1" customHeight="1">
      <c r="B16" s="56">
        <v>1966</v>
      </c>
      <c r="C16" s="64" t="s">
        <v>23</v>
      </c>
      <c r="D16" s="59">
        <v>83780</v>
      </c>
      <c r="E16" s="35">
        <v>91.26361655773421</v>
      </c>
      <c r="F16" s="36">
        <v>306230</v>
      </c>
      <c r="G16" s="35">
        <v>101.49812734082397</v>
      </c>
      <c r="H16" s="36">
        <v>214700</v>
      </c>
      <c r="I16" s="35">
        <v>103.0279763904218</v>
      </c>
      <c r="J16" s="36">
        <v>195470</v>
      </c>
      <c r="K16" s="35">
        <v>104.69176798243265</v>
      </c>
      <c r="L16" s="36">
        <v>168710</v>
      </c>
      <c r="M16" s="35">
        <v>105.32525908353104</v>
      </c>
      <c r="N16" s="36">
        <v>26760</v>
      </c>
      <c r="O16" s="35" t="s">
        <v>24</v>
      </c>
      <c r="P16" s="36">
        <v>19230</v>
      </c>
      <c r="Q16" s="35" t="s">
        <v>24</v>
      </c>
      <c r="R16" s="36">
        <v>91530</v>
      </c>
      <c r="S16" s="35">
        <v>98.081868838405484</v>
      </c>
      <c r="T16" s="37">
        <f>P16+R16</f>
        <v>110760</v>
      </c>
      <c r="U16" s="35">
        <v>118.68838405486497</v>
      </c>
      <c r="V16" s="35">
        <f t="shared" si="1"/>
        <v>63.831107337622051</v>
      </c>
      <c r="W16" s="35">
        <f t="shared" si="2"/>
        <v>86.309919680769426</v>
      </c>
      <c r="X16" s="35">
        <f t="shared" si="3"/>
        <v>29.889298892988929</v>
      </c>
      <c r="Y16" s="35">
        <f t="shared" si="4"/>
        <v>3.6551682979231321</v>
      </c>
      <c r="Z16" s="38">
        <f t="shared" si="5"/>
        <v>111.21422881221821</v>
      </c>
      <c r="AA16" s="44"/>
    </row>
    <row r="17" spans="2:27" s="9" customFormat="1" ht="12" hidden="1" customHeight="1">
      <c r="B17" s="56">
        <v>1967</v>
      </c>
      <c r="C17" s="64" t="s">
        <v>25</v>
      </c>
      <c r="D17" s="59">
        <v>81000</v>
      </c>
      <c r="E17" s="35">
        <v>96.681785629028411</v>
      </c>
      <c r="F17" s="36">
        <v>325330</v>
      </c>
      <c r="G17" s="35">
        <v>106.23714201743788</v>
      </c>
      <c r="H17" s="36">
        <v>225800</v>
      </c>
      <c r="I17" s="35">
        <v>105.17000465766186</v>
      </c>
      <c r="J17" s="36">
        <v>205910</v>
      </c>
      <c r="K17" s="35">
        <v>105.34097303934107</v>
      </c>
      <c r="L17" s="36">
        <v>179890</v>
      </c>
      <c r="M17" s="35">
        <v>106.6267559717859</v>
      </c>
      <c r="N17" s="36">
        <v>25900</v>
      </c>
      <c r="O17" s="35">
        <v>96.786248131539608</v>
      </c>
      <c r="P17" s="36">
        <v>19890</v>
      </c>
      <c r="Q17" s="35">
        <v>103.43213728549141</v>
      </c>
      <c r="R17" s="36">
        <v>99430</v>
      </c>
      <c r="S17" s="35">
        <v>108.63104992898502</v>
      </c>
      <c r="T17" s="37">
        <f t="shared" ref="T17:T73" si="6">P17+R17</f>
        <v>119320</v>
      </c>
      <c r="U17" s="35">
        <v>107.72842181292886</v>
      </c>
      <c r="V17" s="35">
        <f t="shared" si="1"/>
        <v>63.292656687056216</v>
      </c>
      <c r="W17" s="35">
        <f t="shared" si="2"/>
        <v>87.363411199067556</v>
      </c>
      <c r="X17" s="35">
        <f t="shared" si="3"/>
        <v>30.562813143577287</v>
      </c>
      <c r="Y17" s="35">
        <f t="shared" si="4"/>
        <v>4.0164197530864199</v>
      </c>
      <c r="Z17" s="38">
        <f t="shared" si="5"/>
        <v>109.88330565704871</v>
      </c>
      <c r="AA17" s="44"/>
    </row>
    <row r="18" spans="2:27" s="9" customFormat="1" ht="12" hidden="1" customHeight="1">
      <c r="B18" s="56">
        <v>1968</v>
      </c>
      <c r="C18" s="64" t="s">
        <v>26</v>
      </c>
      <c r="D18" s="59">
        <v>78230</v>
      </c>
      <c r="E18" s="35">
        <v>96.580246913580254</v>
      </c>
      <c r="F18" s="36">
        <v>353090</v>
      </c>
      <c r="G18" s="35">
        <v>108.53287431223681</v>
      </c>
      <c r="H18" s="36">
        <v>238390</v>
      </c>
      <c r="I18" s="35">
        <v>105.57573073516386</v>
      </c>
      <c r="J18" s="36">
        <v>217000</v>
      </c>
      <c r="K18" s="35">
        <v>105.38584818610073</v>
      </c>
      <c r="L18" s="36">
        <v>189620</v>
      </c>
      <c r="M18" s="35">
        <v>105.40886097059314</v>
      </c>
      <c r="N18" s="36">
        <v>27360</v>
      </c>
      <c r="O18" s="35">
        <v>105.63706563706563</v>
      </c>
      <c r="P18" s="36">
        <v>21390</v>
      </c>
      <c r="Q18" s="35">
        <v>107.54147812971343</v>
      </c>
      <c r="R18" s="36">
        <v>114910</v>
      </c>
      <c r="S18" s="35">
        <v>115.56874182842201</v>
      </c>
      <c r="T18" s="37">
        <f t="shared" si="6"/>
        <v>136300</v>
      </c>
      <c r="U18" s="35">
        <v>114.23064029500503</v>
      </c>
      <c r="V18" s="35">
        <f t="shared" si="1"/>
        <v>61.457418788410891</v>
      </c>
      <c r="W18" s="35">
        <f t="shared" si="2"/>
        <v>87.382488479262676</v>
      </c>
      <c r="X18" s="35">
        <f t="shared" si="3"/>
        <v>32.544110566711041</v>
      </c>
      <c r="Y18" s="35">
        <f t="shared" si="4"/>
        <v>4.5134858749840214</v>
      </c>
      <c r="Z18" s="38">
        <f t="shared" si="5"/>
        <v>112.37585094325937</v>
      </c>
      <c r="AA18" s="44"/>
    </row>
    <row r="19" spans="2:27" s="9" customFormat="1" ht="12" hidden="1" customHeight="1">
      <c r="B19" s="56">
        <v>1969</v>
      </c>
      <c r="C19" s="64" t="s">
        <v>27</v>
      </c>
      <c r="D19" s="59">
        <v>74750</v>
      </c>
      <c r="E19" s="35">
        <v>95.551578678256419</v>
      </c>
      <c r="F19" s="36">
        <v>387820</v>
      </c>
      <c r="G19" s="35">
        <v>109.83601914526042</v>
      </c>
      <c r="H19" s="36">
        <v>268080</v>
      </c>
      <c r="I19" s="35">
        <v>112.45438147573303</v>
      </c>
      <c r="J19" s="36">
        <v>238470</v>
      </c>
      <c r="K19" s="35">
        <v>109.89400921658986</v>
      </c>
      <c r="L19" s="36">
        <v>205460</v>
      </c>
      <c r="M19" s="35">
        <v>108.35354920367051</v>
      </c>
      <c r="N19" s="36">
        <v>33010</v>
      </c>
      <c r="O19" s="35">
        <v>120.65058479532165</v>
      </c>
      <c r="P19" s="36">
        <v>29610</v>
      </c>
      <c r="Q19" s="35">
        <v>138.42917251051892</v>
      </c>
      <c r="R19" s="36">
        <v>119740</v>
      </c>
      <c r="S19" s="35">
        <v>104.20328953093725</v>
      </c>
      <c r="T19" s="37">
        <f t="shared" si="6"/>
        <v>149350</v>
      </c>
      <c r="U19" s="35">
        <v>109.57446808510637</v>
      </c>
      <c r="V19" s="35">
        <f t="shared" si="1"/>
        <v>61.489866432881236</v>
      </c>
      <c r="W19" s="35">
        <f t="shared" si="2"/>
        <v>86.157587956556384</v>
      </c>
      <c r="X19" s="35">
        <f t="shared" si="3"/>
        <v>30.875148264658865</v>
      </c>
      <c r="Y19" s="35">
        <f t="shared" si="4"/>
        <v>5.1882274247491642</v>
      </c>
      <c r="Z19" s="38">
        <f t="shared" si="5"/>
        <v>114.94945522051803</v>
      </c>
      <c r="AA19" s="44"/>
    </row>
    <row r="20" spans="2:27" s="9" customFormat="1" ht="12" hidden="1" customHeight="1">
      <c r="B20" s="56">
        <v>1970</v>
      </c>
      <c r="C20" s="64" t="s">
        <v>28</v>
      </c>
      <c r="D20" s="59">
        <v>71570</v>
      </c>
      <c r="E20" s="35">
        <v>95.745819397993316</v>
      </c>
      <c r="F20" s="36">
        <v>412680</v>
      </c>
      <c r="G20" s="35">
        <v>106.4101902944665</v>
      </c>
      <c r="H20" s="36">
        <v>281490</v>
      </c>
      <c r="I20" s="35">
        <v>105.00223813786928</v>
      </c>
      <c r="J20" s="36">
        <v>253910</v>
      </c>
      <c r="K20" s="35">
        <v>106.47460896548833</v>
      </c>
      <c r="L20" s="36">
        <v>219390</v>
      </c>
      <c r="M20" s="35">
        <v>106.77990849800447</v>
      </c>
      <c r="N20" s="36">
        <v>34260</v>
      </c>
      <c r="O20" s="35">
        <v>103.7867312935474</v>
      </c>
      <c r="P20" s="36">
        <v>27580</v>
      </c>
      <c r="Q20" s="35">
        <v>93.144208037825067</v>
      </c>
      <c r="R20" s="36">
        <v>131050</v>
      </c>
      <c r="S20" s="35">
        <v>109.44546517454485</v>
      </c>
      <c r="T20" s="41">
        <f t="shared" si="6"/>
        <v>158630</v>
      </c>
      <c r="U20" s="35">
        <v>106.21359223300971</v>
      </c>
      <c r="V20" s="35">
        <f t="shared" si="1"/>
        <v>61.527091208684695</v>
      </c>
      <c r="W20" s="35">
        <f t="shared" si="2"/>
        <v>86.404631562364614</v>
      </c>
      <c r="X20" s="35">
        <f t="shared" si="3"/>
        <v>31.755839875932928</v>
      </c>
      <c r="Y20" s="35">
        <f t="shared" si="4"/>
        <v>5.7661031158306555</v>
      </c>
      <c r="Z20" s="38">
        <f t="shared" si="5"/>
        <v>111.13821048639613</v>
      </c>
      <c r="AA20" s="44"/>
    </row>
    <row r="21" spans="2:27" s="5" customFormat="1" ht="12" hidden="1" customHeight="1">
      <c r="B21" s="53">
        <v>1971</v>
      </c>
      <c r="C21" s="63" t="s">
        <v>29</v>
      </c>
      <c r="D21" s="61">
        <v>65610</v>
      </c>
      <c r="E21" s="43">
        <v>91.672488472823815</v>
      </c>
      <c r="F21" s="49">
        <v>414700</v>
      </c>
      <c r="G21" s="43">
        <v>100.48948337695067</v>
      </c>
      <c r="H21" s="49">
        <v>285680</v>
      </c>
      <c r="I21" s="43">
        <v>101.48850758463888</v>
      </c>
      <c r="J21" s="49">
        <v>258340</v>
      </c>
      <c r="K21" s="43">
        <v>101.74471269347407</v>
      </c>
      <c r="L21" s="49">
        <v>223290</v>
      </c>
      <c r="M21" s="43">
        <v>101.77765622863394</v>
      </c>
      <c r="N21" s="49">
        <v>35150</v>
      </c>
      <c r="O21" s="43">
        <v>102.59778166958553</v>
      </c>
      <c r="P21" s="49">
        <v>27250</v>
      </c>
      <c r="Q21" s="43">
        <v>98.803480783176212</v>
      </c>
      <c r="R21" s="49">
        <v>129050</v>
      </c>
      <c r="S21" s="43">
        <v>98.473864937046926</v>
      </c>
      <c r="T21" s="50">
        <f t="shared" si="6"/>
        <v>156300</v>
      </c>
      <c r="U21" s="43">
        <v>98.531173170270435</v>
      </c>
      <c r="V21" s="43">
        <f t="shared" si="1"/>
        <v>62.295635399083672</v>
      </c>
      <c r="W21" s="43">
        <f t="shared" si="2"/>
        <v>86.432608190756369</v>
      </c>
      <c r="X21" s="43">
        <f t="shared" si="3"/>
        <v>31.11888111888112</v>
      </c>
      <c r="Y21" s="43">
        <f t="shared" si="4"/>
        <v>6.3206828227404355</v>
      </c>
      <c r="Z21" s="51">
        <f t="shared" si="5"/>
        <v>109.61792905484467</v>
      </c>
      <c r="AA21" s="44"/>
    </row>
    <row r="22" spans="2:27" s="5" customFormat="1" ht="12" hidden="1" customHeight="1">
      <c r="B22" s="56">
        <v>1972</v>
      </c>
      <c r="C22" s="64" t="s">
        <v>30</v>
      </c>
      <c r="D22" s="59">
        <v>56790</v>
      </c>
      <c r="E22" s="35">
        <v>86.55692729766804</v>
      </c>
      <c r="F22" s="36">
        <v>400100</v>
      </c>
      <c r="G22" s="35">
        <v>96.479382686279237</v>
      </c>
      <c r="H22" s="36">
        <v>279420</v>
      </c>
      <c r="I22" s="35">
        <v>97.808737048445821</v>
      </c>
      <c r="J22" s="36">
        <v>256700</v>
      </c>
      <c r="K22" s="35">
        <v>99.36517767283425</v>
      </c>
      <c r="L22" s="36">
        <v>221510</v>
      </c>
      <c r="M22" s="35">
        <v>99.202830399928345</v>
      </c>
      <c r="N22" s="36">
        <v>35240</v>
      </c>
      <c r="O22" s="35">
        <v>100.25604551920341</v>
      </c>
      <c r="P22" s="36">
        <v>22510</v>
      </c>
      <c r="Q22" s="35">
        <v>82.605504587155963</v>
      </c>
      <c r="R22" s="36">
        <v>120660</v>
      </c>
      <c r="S22" s="35">
        <v>93.498643936458734</v>
      </c>
      <c r="T22" s="37">
        <f t="shared" si="6"/>
        <v>143170</v>
      </c>
      <c r="U22" s="35">
        <v>91.599488163787584</v>
      </c>
      <c r="V22" s="35">
        <f t="shared" si="1"/>
        <v>64.158960259935014</v>
      </c>
      <c r="W22" s="35">
        <f t="shared" si="2"/>
        <v>86.291390728476827</v>
      </c>
      <c r="X22" s="35">
        <f t="shared" si="3"/>
        <v>30.157460634841289</v>
      </c>
      <c r="Y22" s="35">
        <f t="shared" si="4"/>
        <v>7.0452544462053179</v>
      </c>
      <c r="Z22" s="38">
        <f t="shared" si="5"/>
        <v>111.46350234278538</v>
      </c>
      <c r="AA22" s="44"/>
    </row>
    <row r="23" spans="2:27" s="5" customFormat="1" ht="12" hidden="1" customHeight="1">
      <c r="B23" s="56">
        <v>1973</v>
      </c>
      <c r="C23" s="64" t="s">
        <v>31</v>
      </c>
      <c r="D23" s="59">
        <v>47310</v>
      </c>
      <c r="E23" s="35">
        <v>83.306920232435289</v>
      </c>
      <c r="F23" s="36">
        <v>383700</v>
      </c>
      <c r="G23" s="35">
        <v>95.901024743814048</v>
      </c>
      <c r="H23" s="36">
        <v>276290</v>
      </c>
      <c r="I23" s="35">
        <v>98.879822489442418</v>
      </c>
      <c r="J23" s="36">
        <v>256390</v>
      </c>
      <c r="K23" s="35">
        <v>99.879236462797039</v>
      </c>
      <c r="L23" s="36">
        <v>219680</v>
      </c>
      <c r="M23" s="35">
        <v>99.173852196289104</v>
      </c>
      <c r="N23" s="36">
        <v>36760</v>
      </c>
      <c r="O23" s="35">
        <v>104.3132803632236</v>
      </c>
      <c r="P23" s="36">
        <v>19810</v>
      </c>
      <c r="Q23" s="35">
        <v>88.005330964015997</v>
      </c>
      <c r="R23" s="36">
        <v>106500</v>
      </c>
      <c r="S23" s="35">
        <v>88.264545002486329</v>
      </c>
      <c r="T23" s="37">
        <f t="shared" si="6"/>
        <v>126310</v>
      </c>
      <c r="U23" s="35">
        <v>88.223789900118746</v>
      </c>
      <c r="V23" s="35">
        <f t="shared" si="1"/>
        <v>66.820432629658583</v>
      </c>
      <c r="W23" s="35">
        <f t="shared" si="2"/>
        <v>85.681968875541173</v>
      </c>
      <c r="X23" s="35">
        <f t="shared" si="3"/>
        <v>27.756059421422986</v>
      </c>
      <c r="Y23" s="35">
        <f t="shared" si="4"/>
        <v>8.1103360811667731</v>
      </c>
      <c r="Z23" s="38">
        <f t="shared" si="5"/>
        <v>115.11771708309449</v>
      </c>
      <c r="AA23" s="44"/>
    </row>
    <row r="24" spans="2:27" s="5" customFormat="1" ht="12" hidden="1" customHeight="1">
      <c r="B24" s="56">
        <v>1974</v>
      </c>
      <c r="C24" s="64" t="s">
        <v>32</v>
      </c>
      <c r="D24" s="59">
        <v>37440</v>
      </c>
      <c r="E24" s="35">
        <v>79.13760304375397</v>
      </c>
      <c r="F24" s="36">
        <v>372560</v>
      </c>
      <c r="G24" s="35">
        <v>97.096690122491523</v>
      </c>
      <c r="H24" s="36">
        <v>271340</v>
      </c>
      <c r="I24" s="35">
        <v>98.208404212964638</v>
      </c>
      <c r="J24" s="36">
        <v>253230</v>
      </c>
      <c r="K24" s="35">
        <v>98.767502632707988</v>
      </c>
      <c r="L24" s="36">
        <v>215380</v>
      </c>
      <c r="M24" s="35">
        <v>98.042607428987623</v>
      </c>
      <c r="N24" s="36">
        <v>37690</v>
      </c>
      <c r="O24" s="35">
        <v>102.52992383025028</v>
      </c>
      <c r="P24" s="36">
        <v>18210</v>
      </c>
      <c r="Q24" s="35">
        <v>91.923271075214544</v>
      </c>
      <c r="R24" s="36">
        <v>101110</v>
      </c>
      <c r="S24" s="35">
        <v>94.938967136150225</v>
      </c>
      <c r="T24" s="37">
        <f t="shared" si="6"/>
        <v>119320</v>
      </c>
      <c r="U24" s="35">
        <v>94.465996358166421</v>
      </c>
      <c r="V24" s="35">
        <f t="shared" si="1"/>
        <v>67.970259823920969</v>
      </c>
      <c r="W24" s="35">
        <f t="shared" si="2"/>
        <v>85.053113770090434</v>
      </c>
      <c r="X24" s="35">
        <f t="shared" si="3"/>
        <v>27.139252737814047</v>
      </c>
      <c r="Y24" s="35">
        <f t="shared" si="4"/>
        <v>9.9508547008547001</v>
      </c>
      <c r="Z24" s="38">
        <f t="shared" si="5"/>
        <v>122.69349384869321</v>
      </c>
      <c r="AA24" s="44"/>
    </row>
    <row r="25" spans="2:27" s="5" customFormat="1" ht="12" hidden="1" customHeight="1">
      <c r="B25" s="57">
        <v>1975</v>
      </c>
      <c r="C25" s="65" t="s">
        <v>33</v>
      </c>
      <c r="D25" s="60">
        <v>34410</v>
      </c>
      <c r="E25" s="39">
        <v>91.90705128205127</v>
      </c>
      <c r="F25" s="40">
        <v>374340</v>
      </c>
      <c r="G25" s="39">
        <v>100.47777539188318</v>
      </c>
      <c r="H25" s="40">
        <v>270820</v>
      </c>
      <c r="I25" s="39">
        <v>99.808358516989756</v>
      </c>
      <c r="J25" s="40">
        <v>252390</v>
      </c>
      <c r="K25" s="39">
        <v>99.66828574813411</v>
      </c>
      <c r="L25" s="40">
        <v>215510</v>
      </c>
      <c r="M25" s="39">
        <v>100.0603584362522</v>
      </c>
      <c r="N25" s="40">
        <v>36720</v>
      </c>
      <c r="O25" s="39">
        <v>97.426373043247551</v>
      </c>
      <c r="P25" s="40">
        <v>18510</v>
      </c>
      <c r="Q25" s="39">
        <v>101.64744645799011</v>
      </c>
      <c r="R25" s="40">
        <v>103430</v>
      </c>
      <c r="S25" s="39">
        <v>102.29453070912867</v>
      </c>
      <c r="T25" s="41">
        <f t="shared" si="6"/>
        <v>121940</v>
      </c>
      <c r="U25" s="39">
        <v>102.19577606436474</v>
      </c>
      <c r="V25" s="39">
        <f t="shared" si="1"/>
        <v>67.422663888443651</v>
      </c>
      <c r="W25" s="39">
        <f t="shared" si="2"/>
        <v>85.387693648718255</v>
      </c>
      <c r="X25" s="39">
        <f t="shared" si="3"/>
        <v>27.629962066570496</v>
      </c>
      <c r="Y25" s="39">
        <f t="shared" si="4"/>
        <v>10.878814298169138</v>
      </c>
      <c r="Z25" s="42">
        <f t="shared" si="5"/>
        <v>109.32542605847448</v>
      </c>
      <c r="AA25" s="44"/>
    </row>
    <row r="26" spans="2:27" s="5" customFormat="1" ht="12" hidden="1" customHeight="1">
      <c r="B26" s="56">
        <v>1976</v>
      </c>
      <c r="C26" s="64" t="s">
        <v>34</v>
      </c>
      <c r="D26" s="59">
        <v>31260</v>
      </c>
      <c r="E26" s="35">
        <v>90.845684394071498</v>
      </c>
      <c r="F26" s="36">
        <v>377070</v>
      </c>
      <c r="G26" s="35">
        <v>100.72928353902869</v>
      </c>
      <c r="H26" s="36">
        <v>278610</v>
      </c>
      <c r="I26" s="35">
        <v>102.8764493021195</v>
      </c>
      <c r="J26" s="36">
        <v>256020</v>
      </c>
      <c r="K26" s="35">
        <v>101.43825032687508</v>
      </c>
      <c r="L26" s="36">
        <v>218240</v>
      </c>
      <c r="M26" s="35">
        <v>101.26676256322213</v>
      </c>
      <c r="N26" s="36">
        <v>37760</v>
      </c>
      <c r="O26" s="35">
        <v>102.8322440087146</v>
      </c>
      <c r="P26" s="36">
        <v>22630</v>
      </c>
      <c r="Q26" s="35">
        <v>122.25823878984332</v>
      </c>
      <c r="R26" s="36">
        <v>98530</v>
      </c>
      <c r="S26" s="35">
        <v>95.262496374359472</v>
      </c>
      <c r="T26" s="50">
        <f t="shared" si="6"/>
        <v>121160</v>
      </c>
      <c r="U26" s="35">
        <v>99.360341151385924</v>
      </c>
      <c r="V26" s="43">
        <f t="shared" si="1"/>
        <v>67.89720741506882</v>
      </c>
      <c r="W26" s="35">
        <f t="shared" si="2"/>
        <v>85.243340364034054</v>
      </c>
      <c r="X26" s="35">
        <f t="shared" si="3"/>
        <v>26.130426711220728</v>
      </c>
      <c r="Y26" s="35">
        <f t="shared" si="4"/>
        <v>12.062380038387715</v>
      </c>
      <c r="Z26" s="38">
        <f t="shared" si="5"/>
        <v>110.87954723537993</v>
      </c>
      <c r="AA26" s="44"/>
    </row>
    <row r="27" spans="2:27" s="5" customFormat="1" ht="12" hidden="1" customHeight="1">
      <c r="B27" s="56">
        <v>1977</v>
      </c>
      <c r="C27" s="64" t="s">
        <v>35</v>
      </c>
      <c r="D27" s="59">
        <v>29940</v>
      </c>
      <c r="E27" s="35">
        <v>95.777351247600777</v>
      </c>
      <c r="F27" s="36">
        <v>389690</v>
      </c>
      <c r="G27" s="35">
        <v>103.34685867345586</v>
      </c>
      <c r="H27" s="36">
        <v>286820</v>
      </c>
      <c r="I27" s="35">
        <v>102.94677147266789</v>
      </c>
      <c r="J27" s="36">
        <v>265330</v>
      </c>
      <c r="K27" s="35">
        <v>103.63643465354269</v>
      </c>
      <c r="L27" s="36">
        <v>224870</v>
      </c>
      <c r="M27" s="35">
        <v>103.03793988269794</v>
      </c>
      <c r="N27" s="36">
        <v>40430</v>
      </c>
      <c r="O27" s="35">
        <v>107.0709745762712</v>
      </c>
      <c r="P27" s="36">
        <v>21610</v>
      </c>
      <c r="Q27" s="35">
        <v>95.492708793636766</v>
      </c>
      <c r="R27" s="36">
        <v>102670</v>
      </c>
      <c r="S27" s="35">
        <v>104.20176595960622</v>
      </c>
      <c r="T27" s="37">
        <f t="shared" si="6"/>
        <v>124280</v>
      </c>
      <c r="U27" s="35">
        <v>102.57510729613735</v>
      </c>
      <c r="V27" s="35">
        <f t="shared" si="1"/>
        <v>68.087454130206055</v>
      </c>
      <c r="W27" s="35">
        <f t="shared" si="2"/>
        <v>84.751064711868239</v>
      </c>
      <c r="X27" s="35">
        <f t="shared" si="3"/>
        <v>26.346583181503249</v>
      </c>
      <c r="Y27" s="35">
        <f t="shared" si="4"/>
        <v>13.015698062792252</v>
      </c>
      <c r="Z27" s="38">
        <f t="shared" si="5"/>
        <v>107.90323320414932</v>
      </c>
      <c r="AA27" s="44"/>
    </row>
    <row r="28" spans="2:27" s="5" customFormat="1" ht="12" hidden="1" customHeight="1">
      <c r="B28" s="56">
        <v>1978</v>
      </c>
      <c r="C28" s="64" t="s">
        <v>36</v>
      </c>
      <c r="D28" s="59">
        <v>28470</v>
      </c>
      <c r="E28" s="35">
        <v>95.090180360721448</v>
      </c>
      <c r="F28" s="36">
        <v>405650</v>
      </c>
      <c r="G28" s="35">
        <v>104.09556313993174</v>
      </c>
      <c r="H28" s="36">
        <v>295720</v>
      </c>
      <c r="I28" s="35">
        <v>103.10299142319224</v>
      </c>
      <c r="J28" s="36">
        <v>272490</v>
      </c>
      <c r="K28" s="35">
        <v>102.69852636339654</v>
      </c>
      <c r="L28" s="36">
        <v>232390</v>
      </c>
      <c r="M28" s="35">
        <v>103.34415440032019</v>
      </c>
      <c r="N28" s="36">
        <v>40000</v>
      </c>
      <c r="O28" s="35">
        <v>98.936433341578038</v>
      </c>
      <c r="P28" s="36">
        <v>23200</v>
      </c>
      <c r="Q28" s="35">
        <v>107.3577047663119</v>
      </c>
      <c r="R28" s="36">
        <v>109940</v>
      </c>
      <c r="S28" s="35">
        <v>107.0809389305542</v>
      </c>
      <c r="T28" s="37">
        <f t="shared" si="6"/>
        <v>133140</v>
      </c>
      <c r="U28" s="35">
        <v>107.12906340521404</v>
      </c>
      <c r="V28" s="35">
        <f t="shared" si="1"/>
        <v>67.173671884629599</v>
      </c>
      <c r="W28" s="35">
        <f t="shared" si="2"/>
        <v>85.283863628023056</v>
      </c>
      <c r="X28" s="35">
        <f t="shared" si="3"/>
        <v>27.10218168371749</v>
      </c>
      <c r="Y28" s="35">
        <f t="shared" si="4"/>
        <v>14.2483315770987</v>
      </c>
      <c r="Z28" s="38">
        <f t="shared" si="5"/>
        <v>109.47036039373221</v>
      </c>
      <c r="AA28" s="44"/>
    </row>
    <row r="29" spans="2:27" s="5" customFormat="1" ht="12" hidden="1" customHeight="1">
      <c r="B29" s="56">
        <v>1979</v>
      </c>
      <c r="C29" s="64" t="s">
        <v>37</v>
      </c>
      <c r="D29" s="59">
        <v>27470</v>
      </c>
      <c r="E29" s="35">
        <v>96.487530734106073</v>
      </c>
      <c r="F29" s="36">
        <v>419290</v>
      </c>
      <c r="G29" s="35">
        <v>103.36250462221126</v>
      </c>
      <c r="H29" s="36">
        <v>311320</v>
      </c>
      <c r="I29" s="35">
        <v>105.27526038144191</v>
      </c>
      <c r="J29" s="36">
        <v>286550</v>
      </c>
      <c r="K29" s="35">
        <v>105.15982237880289</v>
      </c>
      <c r="L29" s="36">
        <v>244710</v>
      </c>
      <c r="M29" s="35">
        <v>105.30143293601273</v>
      </c>
      <c r="N29" s="36">
        <v>41680</v>
      </c>
      <c r="O29" s="35">
        <v>104.2</v>
      </c>
      <c r="P29" s="36">
        <v>24710</v>
      </c>
      <c r="Q29" s="35">
        <v>106.50862068965516</v>
      </c>
      <c r="R29" s="36">
        <v>108060</v>
      </c>
      <c r="S29" s="35">
        <v>98.289976350736765</v>
      </c>
      <c r="T29" s="37">
        <f t="shared" si="6"/>
        <v>132770</v>
      </c>
      <c r="U29" s="35">
        <v>99.722097040709031</v>
      </c>
      <c r="V29" s="35">
        <f t="shared" si="1"/>
        <v>68.341720527558493</v>
      </c>
      <c r="W29" s="35">
        <f t="shared" si="2"/>
        <v>85.398708776827775</v>
      </c>
      <c r="X29" s="35">
        <f t="shared" si="3"/>
        <v>25.772138615278205</v>
      </c>
      <c r="Y29" s="35">
        <f t="shared" si="4"/>
        <v>15.263560247542774</v>
      </c>
      <c r="Z29" s="38">
        <f t="shared" si="5"/>
        <v>107.12524596266309</v>
      </c>
      <c r="AA29" s="44"/>
    </row>
    <row r="30" spans="2:27" s="5" customFormat="1" ht="12" hidden="1" customHeight="1">
      <c r="B30" s="56">
        <v>1980</v>
      </c>
      <c r="C30" s="64" t="s">
        <v>38</v>
      </c>
      <c r="D30" s="59">
        <v>25740</v>
      </c>
      <c r="E30" s="35">
        <v>93.70222060429559</v>
      </c>
      <c r="F30" s="36">
        <v>419550</v>
      </c>
      <c r="G30" s="35">
        <v>100.06200958763625</v>
      </c>
      <c r="H30" s="36">
        <v>304650</v>
      </c>
      <c r="I30" s="35">
        <v>97.857509957599902</v>
      </c>
      <c r="J30" s="36">
        <v>282330</v>
      </c>
      <c r="K30" s="35">
        <v>98.5273076251963</v>
      </c>
      <c r="L30" s="36">
        <v>240300</v>
      </c>
      <c r="M30" s="35">
        <v>98.197866862817207</v>
      </c>
      <c r="N30" s="36">
        <v>42090</v>
      </c>
      <c r="O30" s="35">
        <v>100.98368522072936</v>
      </c>
      <c r="P30" s="36">
        <v>22280</v>
      </c>
      <c r="Q30" s="35">
        <v>90.165924726831236</v>
      </c>
      <c r="R30" s="36">
        <v>115130</v>
      </c>
      <c r="S30" s="35">
        <v>106.54266148436054</v>
      </c>
      <c r="T30" s="41">
        <f t="shared" si="6"/>
        <v>137410</v>
      </c>
      <c r="U30" s="35">
        <v>103.49476538374634</v>
      </c>
      <c r="V30" s="39">
        <f t="shared" si="1"/>
        <v>67.29352878083661</v>
      </c>
      <c r="W30" s="35">
        <f t="shared" si="2"/>
        <v>85.113165444692385</v>
      </c>
      <c r="X30" s="35">
        <f t="shared" si="3"/>
        <v>27.441306161363364</v>
      </c>
      <c r="Y30" s="35">
        <f t="shared" si="4"/>
        <v>16.299533799533801</v>
      </c>
      <c r="Z30" s="38">
        <f t="shared" si="5"/>
        <v>106.78723400825049</v>
      </c>
      <c r="AA30" s="44"/>
    </row>
    <row r="31" spans="2:27" s="5" customFormat="1" ht="12" hidden="1" customHeight="1">
      <c r="B31" s="53">
        <v>1981</v>
      </c>
      <c r="C31" s="63" t="s">
        <v>39</v>
      </c>
      <c r="D31" s="61">
        <v>23500</v>
      </c>
      <c r="E31" s="43">
        <v>91.297591297591296</v>
      </c>
      <c r="F31" s="49">
        <v>421880</v>
      </c>
      <c r="G31" s="43">
        <v>100.5553569300441</v>
      </c>
      <c r="H31" s="49">
        <v>307400</v>
      </c>
      <c r="I31" s="43">
        <v>100.90267520105039</v>
      </c>
      <c r="J31" s="49">
        <v>282570</v>
      </c>
      <c r="K31" s="43">
        <v>100.08500690681117</v>
      </c>
      <c r="L31" s="49">
        <v>240760</v>
      </c>
      <c r="M31" s="43">
        <v>100.19142738243862</v>
      </c>
      <c r="N31" s="49">
        <v>41840</v>
      </c>
      <c r="O31" s="43">
        <v>99.406034687574234</v>
      </c>
      <c r="P31" s="49">
        <v>24710</v>
      </c>
      <c r="Q31" s="43">
        <v>110.90664272890484</v>
      </c>
      <c r="R31" s="49">
        <v>114500</v>
      </c>
      <c r="S31" s="43">
        <v>99.452792495439937</v>
      </c>
      <c r="T31" s="50">
        <f t="shared" si="6"/>
        <v>139210</v>
      </c>
      <c r="U31" s="43">
        <v>101.30994832981588</v>
      </c>
      <c r="V31" s="43">
        <f t="shared" si="1"/>
        <v>66.978761733194276</v>
      </c>
      <c r="W31" s="43">
        <f t="shared" si="2"/>
        <v>85.203666348161519</v>
      </c>
      <c r="X31" s="43">
        <f t="shared" si="3"/>
        <v>27.14041907651465</v>
      </c>
      <c r="Y31" s="43">
        <f t="shared" si="4"/>
        <v>17.952340425531915</v>
      </c>
      <c r="Z31" s="51">
        <f t="shared" si="5"/>
        <v>110.14020797358872</v>
      </c>
      <c r="AA31" s="44"/>
    </row>
    <row r="32" spans="2:27" s="5" customFormat="1" ht="12" hidden="1" customHeight="1">
      <c r="B32" s="56">
        <v>1982</v>
      </c>
      <c r="C32" s="64" t="s">
        <v>40</v>
      </c>
      <c r="D32" s="59">
        <v>22040</v>
      </c>
      <c r="E32" s="35">
        <v>93.787234042553195</v>
      </c>
      <c r="F32" s="36">
        <v>422010</v>
      </c>
      <c r="G32" s="35">
        <v>100.03081444960654</v>
      </c>
      <c r="H32" s="36">
        <v>312840</v>
      </c>
      <c r="I32" s="35">
        <v>101.76968119713727</v>
      </c>
      <c r="J32" s="36">
        <v>286980</v>
      </c>
      <c r="K32" s="35">
        <v>101.56067523091623</v>
      </c>
      <c r="L32" s="36">
        <v>244220</v>
      </c>
      <c r="M32" s="35">
        <v>101.43711579996678</v>
      </c>
      <c r="N32" s="36">
        <v>42850</v>
      </c>
      <c r="O32" s="35">
        <v>102.41395793499044</v>
      </c>
      <c r="P32" s="36">
        <v>25760</v>
      </c>
      <c r="Q32" s="35">
        <v>104.24929178470255</v>
      </c>
      <c r="R32" s="36">
        <v>109270</v>
      </c>
      <c r="S32" s="35">
        <v>95.432314410480345</v>
      </c>
      <c r="T32" s="37">
        <f t="shared" si="6"/>
        <v>135030</v>
      </c>
      <c r="U32" s="35">
        <v>96.997342144960854</v>
      </c>
      <c r="V32" s="35">
        <f t="shared" si="1"/>
        <v>68.003127887964737</v>
      </c>
      <c r="W32" s="35">
        <f t="shared" si="2"/>
        <v>85.100006969126767</v>
      </c>
      <c r="X32" s="35">
        <f t="shared" si="3"/>
        <v>25.892751356602922</v>
      </c>
      <c r="Y32" s="35">
        <f t="shared" si="4"/>
        <v>19.147459165154267</v>
      </c>
      <c r="Z32" s="38">
        <f t="shared" si="5"/>
        <v>106.6571751164135</v>
      </c>
      <c r="AA32" s="44"/>
    </row>
    <row r="33" spans="2:27" s="5" customFormat="1" ht="12" hidden="1" customHeight="1">
      <c r="B33" s="56">
        <v>1983</v>
      </c>
      <c r="C33" s="64" t="s">
        <v>41</v>
      </c>
      <c r="D33" s="59">
        <v>20770</v>
      </c>
      <c r="E33" s="35">
        <v>94.237749546279488</v>
      </c>
      <c r="F33" s="36">
        <v>419060</v>
      </c>
      <c r="G33" s="35">
        <v>99.30096443212247</v>
      </c>
      <c r="H33" s="36">
        <v>313350</v>
      </c>
      <c r="I33" s="35">
        <v>100.16302263137706</v>
      </c>
      <c r="J33" s="36">
        <v>288550</v>
      </c>
      <c r="K33" s="35">
        <v>100.54707645132066</v>
      </c>
      <c r="L33" s="36">
        <v>246660</v>
      </c>
      <c r="M33" s="35">
        <v>100.99909917287691</v>
      </c>
      <c r="N33" s="36">
        <v>41950</v>
      </c>
      <c r="O33" s="35">
        <v>97.899649941656946</v>
      </c>
      <c r="P33" s="36">
        <v>24760</v>
      </c>
      <c r="Q33" s="35">
        <v>96.118012422360238</v>
      </c>
      <c r="R33" s="36">
        <v>105840</v>
      </c>
      <c r="S33" s="35">
        <v>96.860986547085204</v>
      </c>
      <c r="T33" s="37">
        <f t="shared" si="6"/>
        <v>130600</v>
      </c>
      <c r="U33" s="35">
        <v>96.71924757461305</v>
      </c>
      <c r="V33" s="35">
        <f t="shared" si="1"/>
        <v>68.856488331026583</v>
      </c>
      <c r="W33" s="35">
        <f t="shared" si="2"/>
        <v>85.482585340495575</v>
      </c>
      <c r="X33" s="35">
        <f t="shared" si="3"/>
        <v>25.256526511716697</v>
      </c>
      <c r="Y33" s="35">
        <f t="shared" si="4"/>
        <v>20.176215695714973</v>
      </c>
      <c r="Z33" s="38">
        <f t="shared" si="5"/>
        <v>105.37280963331625</v>
      </c>
      <c r="AA33" s="44"/>
    </row>
    <row r="34" spans="2:27" s="5" customFormat="1" ht="12" hidden="1" customHeight="1">
      <c r="B34" s="56">
        <v>1984</v>
      </c>
      <c r="C34" s="64" t="s">
        <v>42</v>
      </c>
      <c r="D34" s="59">
        <v>19170</v>
      </c>
      <c r="E34" s="35">
        <v>92.296581608088587</v>
      </c>
      <c r="F34" s="36">
        <v>420770</v>
      </c>
      <c r="G34" s="35">
        <v>100.40805612561448</v>
      </c>
      <c r="H34" s="36">
        <v>314320</v>
      </c>
      <c r="I34" s="35">
        <v>100.30955800223393</v>
      </c>
      <c r="J34" s="36">
        <v>290170</v>
      </c>
      <c r="K34" s="35">
        <v>100.56142782879918</v>
      </c>
      <c r="L34" s="36">
        <v>248930</v>
      </c>
      <c r="M34" s="35">
        <v>100.92029514311199</v>
      </c>
      <c r="N34" s="36">
        <v>41220</v>
      </c>
      <c r="O34" s="35">
        <v>98.259833134684143</v>
      </c>
      <c r="P34" s="36">
        <v>24130</v>
      </c>
      <c r="Q34" s="35">
        <v>97.455573505654286</v>
      </c>
      <c r="R34" s="36">
        <v>106600</v>
      </c>
      <c r="S34" s="35">
        <v>100.71806500377929</v>
      </c>
      <c r="T34" s="37">
        <f t="shared" si="6"/>
        <v>130730</v>
      </c>
      <c r="U34" s="35">
        <v>100.09954058192956</v>
      </c>
      <c r="V34" s="35">
        <f t="shared" si="1"/>
        <v>68.961665517978943</v>
      </c>
      <c r="W34" s="35">
        <f t="shared" si="2"/>
        <v>85.787641727263335</v>
      </c>
      <c r="X34" s="35">
        <f t="shared" si="3"/>
        <v>25.334505787009533</v>
      </c>
      <c r="Y34" s="35">
        <f t="shared" si="4"/>
        <v>21.949400104329683</v>
      </c>
      <c r="Z34" s="38">
        <f t="shared" si="5"/>
        <v>108.78848856176384</v>
      </c>
      <c r="AA34" s="44"/>
    </row>
    <row r="35" spans="2:27" s="5" customFormat="1" ht="12" hidden="1" customHeight="1">
      <c r="B35" s="57">
        <v>1985</v>
      </c>
      <c r="C35" s="65" t="s">
        <v>43</v>
      </c>
      <c r="D35" s="60">
        <v>17770</v>
      </c>
      <c r="E35" s="39">
        <v>92.696922274387063</v>
      </c>
      <c r="F35" s="40">
        <v>415440</v>
      </c>
      <c r="G35" s="39">
        <v>98.733274710649525</v>
      </c>
      <c r="H35" s="40" t="s">
        <v>44</v>
      </c>
      <c r="I35" s="39" t="s">
        <v>44</v>
      </c>
      <c r="J35" s="40">
        <v>285390</v>
      </c>
      <c r="K35" s="39">
        <v>98.352689802529554</v>
      </c>
      <c r="L35" s="40">
        <v>244410</v>
      </c>
      <c r="M35" s="39">
        <v>98.184228497971318</v>
      </c>
      <c r="N35" s="40" t="s">
        <v>44</v>
      </c>
      <c r="O35" s="39" t="s">
        <v>44</v>
      </c>
      <c r="P35" s="40">
        <v>21060</v>
      </c>
      <c r="Q35" s="39">
        <v>87.277248238707003</v>
      </c>
      <c r="R35" s="40">
        <v>108940</v>
      </c>
      <c r="S35" s="39">
        <v>102.19512195121952</v>
      </c>
      <c r="T35" s="41">
        <f t="shared" si="6"/>
        <v>130000</v>
      </c>
      <c r="U35" s="39">
        <v>99.441597185037864</v>
      </c>
      <c r="V35" s="39">
        <f t="shared" si="1"/>
        <v>68.695840554592721</v>
      </c>
      <c r="W35" s="39">
        <f t="shared" si="2"/>
        <v>85.640702196993587</v>
      </c>
      <c r="X35" s="39">
        <f t="shared" si="3"/>
        <v>26.222799922973234</v>
      </c>
      <c r="Y35" s="39">
        <f t="shared" si="4"/>
        <v>23.378728193584692</v>
      </c>
      <c r="Z35" s="42">
        <f t="shared" si="5"/>
        <v>106.51192325285037</v>
      </c>
      <c r="AA35" s="44"/>
    </row>
    <row r="36" spans="2:27" s="5" customFormat="1" ht="12" hidden="1" customHeight="1">
      <c r="B36" s="56">
        <v>1986</v>
      </c>
      <c r="C36" s="64" t="s">
        <v>45</v>
      </c>
      <c r="D36" s="59">
        <v>17010</v>
      </c>
      <c r="E36" s="35">
        <v>95.723128868880138</v>
      </c>
      <c r="F36" s="36">
        <v>411310</v>
      </c>
      <c r="G36" s="35">
        <v>99.005873290968623</v>
      </c>
      <c r="H36" s="36">
        <v>303710</v>
      </c>
      <c r="I36" s="35" t="s">
        <v>44</v>
      </c>
      <c r="J36" s="36">
        <v>280420</v>
      </c>
      <c r="K36" s="35">
        <v>98.258523424086349</v>
      </c>
      <c r="L36" s="36">
        <v>240930</v>
      </c>
      <c r="M36" s="35">
        <v>98.576163004787048</v>
      </c>
      <c r="N36" s="36">
        <v>39410</v>
      </c>
      <c r="O36" s="35" t="s">
        <v>44</v>
      </c>
      <c r="P36" s="36">
        <v>23340</v>
      </c>
      <c r="Q36" s="35">
        <v>110.82621082621083</v>
      </c>
      <c r="R36" s="36">
        <v>107560</v>
      </c>
      <c r="S36" s="35">
        <v>98.733247659261977</v>
      </c>
      <c r="T36" s="37">
        <f t="shared" si="6"/>
        <v>130900</v>
      </c>
      <c r="U36" s="35">
        <v>100.69230769230771</v>
      </c>
      <c r="V36" s="43">
        <f t="shared" si="1"/>
        <v>68.177287204298466</v>
      </c>
      <c r="W36" s="43">
        <f t="shared" si="2"/>
        <v>85.91755224306398</v>
      </c>
      <c r="X36" s="35">
        <f t="shared" si="3"/>
        <v>26.150592010892026</v>
      </c>
      <c r="Y36" s="35">
        <f t="shared" si="4"/>
        <v>24.180482069370957</v>
      </c>
      <c r="Z36" s="38">
        <f t="shared" si="5"/>
        <v>103.42941613054157</v>
      </c>
      <c r="AA36" s="44"/>
    </row>
    <row r="37" spans="2:27" s="5" customFormat="1" ht="12" hidden="1" customHeight="1">
      <c r="B37" s="56">
        <v>1987</v>
      </c>
      <c r="C37" s="64" t="s">
        <v>46</v>
      </c>
      <c r="D37" s="59">
        <v>16150</v>
      </c>
      <c r="E37" s="35">
        <v>94.944150499706055</v>
      </c>
      <c r="F37" s="36">
        <v>400200</v>
      </c>
      <c r="G37" s="35">
        <v>97.298874328365471</v>
      </c>
      <c r="H37" s="36">
        <v>297530</v>
      </c>
      <c r="I37" s="35">
        <v>97.965164136841068</v>
      </c>
      <c r="J37" s="36">
        <v>274530</v>
      </c>
      <c r="K37" s="35">
        <v>97.899579202624636</v>
      </c>
      <c r="L37" s="36">
        <v>231530</v>
      </c>
      <c r="M37" s="35">
        <v>96.098451832482468</v>
      </c>
      <c r="N37" s="36">
        <v>43010</v>
      </c>
      <c r="O37" s="35">
        <v>109.13473737630044</v>
      </c>
      <c r="P37" s="36">
        <v>22940</v>
      </c>
      <c r="Q37" s="35">
        <v>98.286203941730932</v>
      </c>
      <c r="R37" s="36">
        <v>102690</v>
      </c>
      <c r="S37" s="35">
        <v>95.472294533283758</v>
      </c>
      <c r="T37" s="37">
        <f t="shared" si="6"/>
        <v>125630</v>
      </c>
      <c r="U37" s="35">
        <v>95.974025974025977</v>
      </c>
      <c r="V37" s="35">
        <f t="shared" si="1"/>
        <v>68.598200899550221</v>
      </c>
      <c r="W37" s="35">
        <f t="shared" si="2"/>
        <v>84.336866644811138</v>
      </c>
      <c r="X37" s="35">
        <f t="shared" si="3"/>
        <v>25.659670164917543</v>
      </c>
      <c r="Y37" s="35">
        <f t="shared" si="4"/>
        <v>24.78018575851393</v>
      </c>
      <c r="Z37" s="38">
        <f t="shared" si="5"/>
        <v>102.48011469507719</v>
      </c>
      <c r="AA37" s="44"/>
    </row>
    <row r="38" spans="2:27" s="5" customFormat="1" ht="12" hidden="1" customHeight="1">
      <c r="B38" s="56">
        <v>1988</v>
      </c>
      <c r="C38" s="64" t="s">
        <v>47</v>
      </c>
      <c r="D38" s="59">
        <v>15180</v>
      </c>
      <c r="E38" s="35">
        <v>93.993808049535602</v>
      </c>
      <c r="F38" s="36">
        <v>392300</v>
      </c>
      <c r="G38" s="35">
        <v>98.025987006496749</v>
      </c>
      <c r="H38" s="36">
        <v>290350</v>
      </c>
      <c r="I38" s="35">
        <v>97.586797969952613</v>
      </c>
      <c r="J38" s="36">
        <v>268660</v>
      </c>
      <c r="K38" s="35">
        <v>97.861800167559096</v>
      </c>
      <c r="L38" s="36">
        <v>228770</v>
      </c>
      <c r="M38" s="35">
        <v>98.807929857901783</v>
      </c>
      <c r="N38" s="36">
        <v>39870</v>
      </c>
      <c r="O38" s="35">
        <v>92.699372239014181</v>
      </c>
      <c r="P38" s="36">
        <v>21660</v>
      </c>
      <c r="Q38" s="35">
        <v>94.420226678291201</v>
      </c>
      <c r="R38" s="36">
        <v>101900</v>
      </c>
      <c r="S38" s="35">
        <v>99.230694322718861</v>
      </c>
      <c r="T38" s="37">
        <f t="shared" si="6"/>
        <v>123560</v>
      </c>
      <c r="U38" s="35">
        <v>98.352304385895081</v>
      </c>
      <c r="V38" s="35">
        <f t="shared" si="1"/>
        <v>68.483303594188115</v>
      </c>
      <c r="W38" s="35">
        <f t="shared" si="2"/>
        <v>85.152237028214088</v>
      </c>
      <c r="X38" s="35">
        <f t="shared" si="3"/>
        <v>25.975019118021926</v>
      </c>
      <c r="Y38" s="35">
        <f t="shared" si="4"/>
        <v>25.843214756258234</v>
      </c>
      <c r="Z38" s="38">
        <f t="shared" si="5"/>
        <v>104.2898346610621</v>
      </c>
      <c r="AA38" s="44"/>
    </row>
    <row r="39" spans="2:27" s="5" customFormat="1" ht="12" customHeight="1">
      <c r="B39" s="56">
        <v>1989</v>
      </c>
      <c r="C39" s="66" t="s">
        <v>48</v>
      </c>
      <c r="D39" s="59">
        <v>14170</v>
      </c>
      <c r="E39" s="35">
        <v>93.34650856389986</v>
      </c>
      <c r="F39" s="36">
        <v>387630</v>
      </c>
      <c r="G39" s="35">
        <v>98.8095845016569</v>
      </c>
      <c r="H39" s="36">
        <v>290610</v>
      </c>
      <c r="I39" s="35">
        <v>100.0895470983296</v>
      </c>
      <c r="J39" s="36">
        <v>267100</v>
      </c>
      <c r="K39" s="35">
        <v>99.419340430283626</v>
      </c>
      <c r="L39" s="36">
        <v>228090</v>
      </c>
      <c r="M39" s="35">
        <v>99.702758228788738</v>
      </c>
      <c r="N39" s="36">
        <v>39010</v>
      </c>
      <c r="O39" s="35">
        <v>97.84298971657887</v>
      </c>
      <c r="P39" s="36">
        <v>23450</v>
      </c>
      <c r="Q39" s="35">
        <v>108.264081255771</v>
      </c>
      <c r="R39" s="36">
        <v>97100</v>
      </c>
      <c r="S39" s="35">
        <v>95.289499509322866</v>
      </c>
      <c r="T39" s="37">
        <f t="shared" si="6"/>
        <v>120550</v>
      </c>
      <c r="U39" s="35">
        <v>97.563936549044996</v>
      </c>
      <c r="V39" s="35">
        <f t="shared" si="1"/>
        <v>68.905915434821864</v>
      </c>
      <c r="W39" s="35">
        <f t="shared" si="2"/>
        <v>85.394983152377392</v>
      </c>
      <c r="X39" s="35">
        <f t="shared" si="3"/>
        <v>25.049660758971182</v>
      </c>
      <c r="Y39" s="35">
        <f t="shared" si="4"/>
        <v>27.355681016231475</v>
      </c>
      <c r="Z39" s="38">
        <f t="shared" si="5"/>
        <v>105.85246949436498</v>
      </c>
      <c r="AA39" s="44"/>
    </row>
    <row r="40" spans="2:27" s="5" customFormat="1" ht="12" customHeight="1">
      <c r="B40" s="56">
        <v>1990</v>
      </c>
      <c r="C40" s="64" t="s">
        <v>49</v>
      </c>
      <c r="D40" s="59">
        <v>13370</v>
      </c>
      <c r="E40" s="35">
        <v>94.354269583627385</v>
      </c>
      <c r="F40" s="36">
        <v>383450</v>
      </c>
      <c r="G40" s="35">
        <v>98.921652090911437</v>
      </c>
      <c r="H40" s="36" t="s">
        <v>44</v>
      </c>
      <c r="I40" s="35" t="s">
        <v>44</v>
      </c>
      <c r="J40" s="36">
        <v>266260</v>
      </c>
      <c r="K40" s="35">
        <v>99.685511044552598</v>
      </c>
      <c r="L40" s="36">
        <v>226110</v>
      </c>
      <c r="M40" s="35">
        <v>99.131921609890824</v>
      </c>
      <c r="N40" s="36">
        <v>40020</v>
      </c>
      <c r="O40" s="35">
        <v>102.5890797231479</v>
      </c>
      <c r="P40" s="37">
        <v>117310</v>
      </c>
      <c r="Q40" s="35" t="s">
        <v>44</v>
      </c>
      <c r="R40" s="36" t="s">
        <v>44</v>
      </c>
      <c r="S40" s="35" t="s">
        <v>44</v>
      </c>
      <c r="T40" s="37">
        <f>P40</f>
        <v>117310</v>
      </c>
      <c r="U40" s="35" t="s">
        <v>44</v>
      </c>
      <c r="V40" s="39">
        <f t="shared" si="1"/>
        <v>69.437997131307867</v>
      </c>
      <c r="W40" s="39">
        <f t="shared" si="2"/>
        <v>84.920754150078864</v>
      </c>
      <c r="X40" s="35" t="s">
        <v>103</v>
      </c>
      <c r="Y40" s="35">
        <f t="shared" si="4"/>
        <v>28.679880329094988</v>
      </c>
      <c r="Z40" s="38">
        <f t="shared" si="5"/>
        <v>104.8406739063736</v>
      </c>
      <c r="AA40" s="44"/>
    </row>
    <row r="41" spans="2:27" s="5" customFormat="1" ht="12" customHeight="1">
      <c r="B41" s="53">
        <v>1991</v>
      </c>
      <c r="C41" s="63" t="s">
        <v>50</v>
      </c>
      <c r="D41" s="61">
        <v>12550</v>
      </c>
      <c r="E41" s="43">
        <v>93.866866118175025</v>
      </c>
      <c r="F41" s="49">
        <v>375290</v>
      </c>
      <c r="G41" s="43">
        <v>97.871952014604247</v>
      </c>
      <c r="H41" s="49">
        <v>279450</v>
      </c>
      <c r="I41" s="43" t="s">
        <v>44</v>
      </c>
      <c r="J41" s="49">
        <v>259630</v>
      </c>
      <c r="K41" s="43">
        <v>97.509952677833695</v>
      </c>
      <c r="L41" s="49">
        <v>221400</v>
      </c>
      <c r="M41" s="43">
        <v>97.916943080801374</v>
      </c>
      <c r="N41" s="49">
        <v>38210</v>
      </c>
      <c r="O41" s="43">
        <v>95.477261369315343</v>
      </c>
      <c r="P41" s="49">
        <v>19800</v>
      </c>
      <c r="Q41" s="43">
        <v>16.878356491347713</v>
      </c>
      <c r="R41" s="49">
        <v>95830</v>
      </c>
      <c r="S41" s="43" t="s">
        <v>44</v>
      </c>
      <c r="T41" s="50">
        <f t="shared" si="6"/>
        <v>115630</v>
      </c>
      <c r="U41" s="43" t="s">
        <v>44</v>
      </c>
      <c r="V41" s="43">
        <f t="shared" si="1"/>
        <v>69.181166564523437</v>
      </c>
      <c r="W41" s="43">
        <f t="shared" si="2"/>
        <v>85.275199322112243</v>
      </c>
      <c r="X41" s="43">
        <f t="shared" ref="X41:X61" si="7">R41/F41*100</f>
        <v>25.534919662127955</v>
      </c>
      <c r="Y41" s="43">
        <f t="shared" si="4"/>
        <v>29.903585657370517</v>
      </c>
      <c r="Z41" s="51">
        <f t="shared" si="5"/>
        <v>104.26677278368597</v>
      </c>
      <c r="AA41" s="44"/>
    </row>
    <row r="42" spans="2:27" s="5" customFormat="1" ht="12" customHeight="1">
      <c r="B42" s="56">
        <v>1992</v>
      </c>
      <c r="C42" s="64" t="s">
        <v>51</v>
      </c>
      <c r="D42" s="59">
        <v>11560</v>
      </c>
      <c r="E42" s="35">
        <v>92.111553784860561</v>
      </c>
      <c r="F42" s="36">
        <v>364490</v>
      </c>
      <c r="G42" s="35">
        <v>97.122225478962932</v>
      </c>
      <c r="H42" s="36">
        <v>271080</v>
      </c>
      <c r="I42" s="35">
        <v>97.004830917874401</v>
      </c>
      <c r="J42" s="36">
        <v>249640</v>
      </c>
      <c r="K42" s="35">
        <v>96.152216615953463</v>
      </c>
      <c r="L42" s="36">
        <v>213430</v>
      </c>
      <c r="M42" s="35">
        <v>96.400180668473354</v>
      </c>
      <c r="N42" s="36">
        <v>36200</v>
      </c>
      <c r="O42" s="35">
        <v>94.739596964145505</v>
      </c>
      <c r="P42" s="36">
        <v>21330</v>
      </c>
      <c r="Q42" s="35">
        <v>107.72727272727273</v>
      </c>
      <c r="R42" s="36">
        <v>93440</v>
      </c>
      <c r="S42" s="35">
        <v>97.506000208702915</v>
      </c>
      <c r="T42" s="37">
        <f t="shared" si="6"/>
        <v>114770</v>
      </c>
      <c r="U42" s="35">
        <v>99.256248378448504</v>
      </c>
      <c r="V42" s="35">
        <f t="shared" si="1"/>
        <v>68.490219210403581</v>
      </c>
      <c r="W42" s="35">
        <f t="shared" ref="W42:W62" si="8">L42/J42*100</f>
        <v>85.495112962666241</v>
      </c>
      <c r="X42" s="35">
        <f t="shared" si="7"/>
        <v>25.635819912754808</v>
      </c>
      <c r="Y42" s="35">
        <f t="shared" ref="Y42:Y73" si="9">F42/D42</f>
        <v>31.530276816608996</v>
      </c>
      <c r="Z42" s="38">
        <f t="shared" si="5"/>
        <v>105.43978631150388</v>
      </c>
      <c r="AA42" s="44"/>
    </row>
    <row r="43" spans="2:27" s="5" customFormat="1" ht="12" customHeight="1">
      <c r="B43" s="56">
        <v>1993</v>
      </c>
      <c r="C43" s="64" t="s">
        <v>52</v>
      </c>
      <c r="D43" s="59">
        <v>10640</v>
      </c>
      <c r="E43" s="35">
        <v>92.041522491349482</v>
      </c>
      <c r="F43" s="36">
        <v>352380</v>
      </c>
      <c r="G43" s="35">
        <v>96.677549452659889</v>
      </c>
      <c r="H43" s="36">
        <v>267920</v>
      </c>
      <c r="I43" s="35">
        <v>98.834292459790461</v>
      </c>
      <c r="J43" s="36">
        <v>246080</v>
      </c>
      <c r="K43" s="35">
        <v>98.573946482935426</v>
      </c>
      <c r="L43" s="36">
        <v>211390</v>
      </c>
      <c r="M43" s="35">
        <v>99.044183104530759</v>
      </c>
      <c r="N43" s="36">
        <v>34630</v>
      </c>
      <c r="O43" s="35">
        <v>95.662983425414367</v>
      </c>
      <c r="P43" s="36">
        <v>21910</v>
      </c>
      <c r="Q43" s="35">
        <v>102.71917487107361</v>
      </c>
      <c r="R43" s="36">
        <v>84500</v>
      </c>
      <c r="S43" s="35">
        <v>90.432363013698634</v>
      </c>
      <c r="T43" s="37">
        <f t="shared" si="6"/>
        <v>106410</v>
      </c>
      <c r="U43" s="35">
        <v>92.715866515639973</v>
      </c>
      <c r="V43" s="35">
        <f t="shared" si="1"/>
        <v>69.833702253249328</v>
      </c>
      <c r="W43" s="35">
        <f t="shared" si="8"/>
        <v>85.902958387516264</v>
      </c>
      <c r="X43" s="35">
        <f t="shared" si="7"/>
        <v>23.979794539985242</v>
      </c>
      <c r="Y43" s="35">
        <f t="shared" si="9"/>
        <v>33.118421052631582</v>
      </c>
      <c r="Z43" s="38">
        <f t="shared" ref="Z43:Z65" si="10">Y43/Y42*100</f>
        <v>105.03688643540868</v>
      </c>
      <c r="AA43" s="44"/>
    </row>
    <row r="44" spans="2:27" s="5" customFormat="1" ht="12" customHeight="1">
      <c r="B44" s="56">
        <v>1994</v>
      </c>
      <c r="C44" s="64" t="s">
        <v>53</v>
      </c>
      <c r="D44" s="59">
        <v>9950</v>
      </c>
      <c r="E44" s="35">
        <v>93.515037593984957</v>
      </c>
      <c r="F44" s="36">
        <v>343850</v>
      </c>
      <c r="G44" s="35">
        <v>97.579317781939949</v>
      </c>
      <c r="H44" s="36">
        <v>259320</v>
      </c>
      <c r="I44" s="35">
        <v>96.79008659301283</v>
      </c>
      <c r="J44" s="36">
        <v>238250</v>
      </c>
      <c r="K44" s="35">
        <v>96.818107932379718</v>
      </c>
      <c r="L44" s="36">
        <v>202810</v>
      </c>
      <c r="M44" s="35">
        <v>95.941151426273706</v>
      </c>
      <c r="N44" s="36">
        <v>35450</v>
      </c>
      <c r="O44" s="35">
        <v>102.36788911348542</v>
      </c>
      <c r="P44" s="36">
        <v>21090</v>
      </c>
      <c r="Q44" s="35">
        <v>96.257416704701043</v>
      </c>
      <c r="R44" s="36">
        <v>84460</v>
      </c>
      <c r="S44" s="35">
        <v>99.952662721893489</v>
      </c>
      <c r="T44" s="37">
        <f t="shared" si="6"/>
        <v>105550</v>
      </c>
      <c r="U44" s="35">
        <v>99.191805281458514</v>
      </c>
      <c r="V44" s="35">
        <f t="shared" si="1"/>
        <v>69.288934128253601</v>
      </c>
      <c r="W44" s="35">
        <f t="shared" si="8"/>
        <v>85.124868835257089</v>
      </c>
      <c r="X44" s="35">
        <f t="shared" si="7"/>
        <v>24.563036207648683</v>
      </c>
      <c r="Y44" s="35">
        <f t="shared" si="9"/>
        <v>34.557788944723619</v>
      </c>
      <c r="Z44" s="38">
        <f t="shared" si="10"/>
        <v>104.34612474370262</v>
      </c>
      <c r="AA44" s="44"/>
    </row>
    <row r="45" spans="2:27" s="5" customFormat="1" ht="12" customHeight="1">
      <c r="B45" s="57">
        <v>1995</v>
      </c>
      <c r="C45" s="65" t="s">
        <v>54</v>
      </c>
      <c r="D45" s="60">
        <v>9330</v>
      </c>
      <c r="E45" s="39">
        <v>93.768844221105525</v>
      </c>
      <c r="F45" s="40">
        <v>332930</v>
      </c>
      <c r="G45" s="39">
        <v>96.824196597353492</v>
      </c>
      <c r="H45" s="40">
        <v>250750</v>
      </c>
      <c r="I45" s="39">
        <v>96.695202838192202</v>
      </c>
      <c r="J45" s="40">
        <v>229950</v>
      </c>
      <c r="K45" s="39">
        <v>96.51626442812173</v>
      </c>
      <c r="L45" s="40">
        <v>198500</v>
      </c>
      <c r="M45" s="39">
        <v>97.874858241704061</v>
      </c>
      <c r="N45" s="40">
        <v>31450</v>
      </c>
      <c r="O45" s="39">
        <v>88.716502115655842</v>
      </c>
      <c r="P45" s="40">
        <v>20720</v>
      </c>
      <c r="Q45" s="39">
        <v>98.245614035087712</v>
      </c>
      <c r="R45" s="40">
        <v>82300</v>
      </c>
      <c r="S45" s="39">
        <v>97.442576367511251</v>
      </c>
      <c r="T45" s="41">
        <f t="shared" si="6"/>
        <v>103020</v>
      </c>
      <c r="U45" s="39">
        <v>97.603031738512556</v>
      </c>
      <c r="V45" s="39">
        <f t="shared" si="1"/>
        <v>69.068572973297691</v>
      </c>
      <c r="W45" s="39">
        <f t="shared" si="8"/>
        <v>86.323113720373996</v>
      </c>
      <c r="X45" s="39">
        <f t="shared" si="7"/>
        <v>24.719911092421832</v>
      </c>
      <c r="Y45" s="39">
        <f t="shared" si="9"/>
        <v>35.683815648445872</v>
      </c>
      <c r="Z45" s="42">
        <f t="shared" si="10"/>
        <v>103.25838758238663</v>
      </c>
      <c r="AA45" s="44"/>
    </row>
    <row r="46" spans="2:27" s="5" customFormat="1" ht="12" customHeight="1">
      <c r="B46" s="56">
        <v>1996</v>
      </c>
      <c r="C46" s="64" t="s">
        <v>55</v>
      </c>
      <c r="D46" s="59">
        <v>8730</v>
      </c>
      <c r="E46" s="35">
        <v>93.569131832797424</v>
      </c>
      <c r="F46" s="36">
        <v>323590</v>
      </c>
      <c r="G46" s="35">
        <v>97.194605472621873</v>
      </c>
      <c r="H46" s="36">
        <v>248440</v>
      </c>
      <c r="I46" s="35">
        <v>99.078763708873382</v>
      </c>
      <c r="J46" s="36">
        <v>228420</v>
      </c>
      <c r="K46" s="35">
        <v>99.334637964774956</v>
      </c>
      <c r="L46" s="36">
        <v>197300</v>
      </c>
      <c r="M46" s="35">
        <v>99.395465994962223</v>
      </c>
      <c r="N46" s="36">
        <v>31220</v>
      </c>
      <c r="O46" s="35">
        <v>99.268680445151034</v>
      </c>
      <c r="P46" s="36">
        <v>19980</v>
      </c>
      <c r="Q46" s="35">
        <v>96.428571428571431</v>
      </c>
      <c r="R46" s="36">
        <v>74980</v>
      </c>
      <c r="S46" s="35">
        <v>91.105710814094778</v>
      </c>
      <c r="T46" s="50">
        <f t="shared" si="6"/>
        <v>94960</v>
      </c>
      <c r="U46" s="35">
        <v>92.17627645117453</v>
      </c>
      <c r="V46" s="43">
        <f t="shared" si="1"/>
        <v>70.589325998949292</v>
      </c>
      <c r="W46" s="43">
        <f t="shared" si="8"/>
        <v>86.37597408282987</v>
      </c>
      <c r="X46" s="35">
        <f t="shared" si="7"/>
        <v>23.171297011650545</v>
      </c>
      <c r="Y46" s="35">
        <f t="shared" si="9"/>
        <v>37.066437571592211</v>
      </c>
      <c r="Z46" s="38">
        <f t="shared" si="10"/>
        <v>103.87464708586049</v>
      </c>
      <c r="AA46" s="44"/>
    </row>
    <row r="47" spans="2:27" s="5" customFormat="1" ht="12" customHeight="1">
      <c r="B47" s="56">
        <v>1997</v>
      </c>
      <c r="C47" s="64" t="s">
        <v>56</v>
      </c>
      <c r="D47" s="59">
        <v>8260</v>
      </c>
      <c r="E47" s="35">
        <v>94.61626575028636</v>
      </c>
      <c r="F47" s="36">
        <v>314770</v>
      </c>
      <c r="G47" s="35">
        <v>97.274328625730092</v>
      </c>
      <c r="H47" s="36">
        <v>244780</v>
      </c>
      <c r="I47" s="35">
        <v>98.526807277411038</v>
      </c>
      <c r="J47" s="36">
        <v>226420</v>
      </c>
      <c r="K47" s="35">
        <v>99.124419928202428</v>
      </c>
      <c r="L47" s="36">
        <v>195150</v>
      </c>
      <c r="M47" s="35">
        <v>98.910288900152054</v>
      </c>
      <c r="N47" s="36">
        <v>31410</v>
      </c>
      <c r="O47" s="35">
        <v>100.60858424087125</v>
      </c>
      <c r="P47" s="36">
        <v>18250</v>
      </c>
      <c r="Q47" s="35">
        <v>91.341341341341348</v>
      </c>
      <c r="R47" s="36">
        <v>70100</v>
      </c>
      <c r="S47" s="35">
        <v>93.491597759402509</v>
      </c>
      <c r="T47" s="37">
        <f t="shared" si="6"/>
        <v>88350</v>
      </c>
      <c r="U47" s="35">
        <v>93.039174389216512</v>
      </c>
      <c r="V47" s="35">
        <f t="shared" si="1"/>
        <v>71.931886774470243</v>
      </c>
      <c r="W47" s="35">
        <f t="shared" si="8"/>
        <v>86.189382563377791</v>
      </c>
      <c r="X47" s="35">
        <f t="shared" si="7"/>
        <v>22.270229056136227</v>
      </c>
      <c r="Y47" s="35">
        <f t="shared" si="9"/>
        <v>38.107748184019371</v>
      </c>
      <c r="Z47" s="38">
        <f t="shared" si="10"/>
        <v>102.80930858385275</v>
      </c>
      <c r="AA47" s="44"/>
    </row>
    <row r="48" spans="2:27" s="5" customFormat="1" ht="12" customHeight="1">
      <c r="B48" s="56">
        <v>1998</v>
      </c>
      <c r="C48" s="64" t="s">
        <v>57</v>
      </c>
      <c r="D48" s="59">
        <v>7820</v>
      </c>
      <c r="E48" s="35">
        <v>94.673123486682812</v>
      </c>
      <c r="F48" s="36">
        <v>305040</v>
      </c>
      <c r="G48" s="35">
        <v>96.908854083934301</v>
      </c>
      <c r="H48" s="36">
        <v>238780</v>
      </c>
      <c r="I48" s="35">
        <v>97.548819347985955</v>
      </c>
      <c r="J48" s="36">
        <v>221210</v>
      </c>
      <c r="K48" s="35">
        <v>97.698966522392013</v>
      </c>
      <c r="L48" s="36">
        <v>190710</v>
      </c>
      <c r="M48" s="35">
        <v>97.724827056110684</v>
      </c>
      <c r="N48" s="36">
        <v>30620</v>
      </c>
      <c r="O48" s="35">
        <v>97.484877427570837</v>
      </c>
      <c r="P48" s="36">
        <v>17430</v>
      </c>
      <c r="Q48" s="35">
        <v>95.506849315068493</v>
      </c>
      <c r="R48" s="36">
        <v>66210</v>
      </c>
      <c r="S48" s="35">
        <v>94.450784593437945</v>
      </c>
      <c r="T48" s="37">
        <f t="shared" si="6"/>
        <v>83640</v>
      </c>
      <c r="U48" s="35">
        <v>94.668930390492363</v>
      </c>
      <c r="V48" s="35">
        <f t="shared" si="1"/>
        <v>72.518358248098608</v>
      </c>
      <c r="W48" s="35">
        <f t="shared" si="8"/>
        <v>86.212196555309433</v>
      </c>
      <c r="X48" s="35">
        <f t="shared" si="7"/>
        <v>21.705350118017307</v>
      </c>
      <c r="Y48" s="35">
        <f t="shared" si="9"/>
        <v>39.007672634271103</v>
      </c>
      <c r="Z48" s="38">
        <f t="shared" si="10"/>
        <v>102.36152618072856</v>
      </c>
      <c r="AA48" s="44"/>
    </row>
    <row r="49" spans="2:27" s="5" customFormat="1" ht="12" customHeight="1">
      <c r="B49" s="56">
        <v>1999</v>
      </c>
      <c r="C49" s="64" t="s">
        <v>58</v>
      </c>
      <c r="D49" s="59">
        <v>7420</v>
      </c>
      <c r="E49" s="35">
        <v>94.884910485933503</v>
      </c>
      <c r="F49" s="36">
        <v>295280</v>
      </c>
      <c r="G49" s="35">
        <v>96.800419617099394</v>
      </c>
      <c r="H49" s="36">
        <v>233230</v>
      </c>
      <c r="I49" s="35">
        <v>97.675684730714465</v>
      </c>
      <c r="J49" s="36">
        <v>216370</v>
      </c>
      <c r="K49" s="35">
        <v>97.812033814022868</v>
      </c>
      <c r="L49" s="36">
        <v>187010</v>
      </c>
      <c r="M49" s="35">
        <v>98.059881495464325</v>
      </c>
      <c r="N49" s="36">
        <v>29530</v>
      </c>
      <c r="O49" s="35">
        <v>96.440235140431085</v>
      </c>
      <c r="P49" s="36">
        <v>16790</v>
      </c>
      <c r="Q49" s="35">
        <v>96.328169822145725</v>
      </c>
      <c r="R49" s="36">
        <v>62010</v>
      </c>
      <c r="S49" s="35">
        <v>93.656547349343001</v>
      </c>
      <c r="T49" s="37">
        <f t="shared" si="6"/>
        <v>78800</v>
      </c>
      <c r="U49" s="35">
        <v>94.213295074127217</v>
      </c>
      <c r="V49" s="35">
        <f t="shared" si="1"/>
        <v>73.276212408561364</v>
      </c>
      <c r="W49" s="35">
        <f t="shared" si="8"/>
        <v>86.430651199334477</v>
      </c>
      <c r="X49" s="35">
        <f t="shared" si="7"/>
        <v>21.000406393931183</v>
      </c>
      <c r="Y49" s="35">
        <f t="shared" si="9"/>
        <v>39.795148247978439</v>
      </c>
      <c r="Z49" s="38">
        <f t="shared" si="10"/>
        <v>102.01877107893765</v>
      </c>
      <c r="AA49" s="44"/>
    </row>
    <row r="50" spans="2:27" s="5" customFormat="1" ht="12" customHeight="1">
      <c r="B50" s="56">
        <v>2000</v>
      </c>
      <c r="C50" s="64" t="s">
        <v>59</v>
      </c>
      <c r="D50" s="59">
        <v>7010</v>
      </c>
      <c r="E50" s="35">
        <v>94.474393530997304</v>
      </c>
      <c r="F50" s="36">
        <v>282950</v>
      </c>
      <c r="G50" s="35">
        <v>95.824302357084804</v>
      </c>
      <c r="H50" s="36">
        <v>226340</v>
      </c>
      <c r="I50" s="35">
        <v>97.045834583887142</v>
      </c>
      <c r="J50" s="36">
        <v>210990</v>
      </c>
      <c r="K50" s="35">
        <v>97.513518509959795</v>
      </c>
      <c r="L50" s="36">
        <v>182790</v>
      </c>
      <c r="M50" s="35">
        <v>97.743436179883432</v>
      </c>
      <c r="N50" s="36">
        <v>28170</v>
      </c>
      <c r="O50" s="35">
        <v>95.394514053504906</v>
      </c>
      <c r="P50" s="36">
        <v>15530</v>
      </c>
      <c r="Q50" s="35">
        <v>92.495533055390112</v>
      </c>
      <c r="R50" s="36">
        <v>56580</v>
      </c>
      <c r="S50" s="35">
        <v>91.243347847121441</v>
      </c>
      <c r="T50" s="41">
        <f t="shared" si="6"/>
        <v>72110</v>
      </c>
      <c r="U50" s="35">
        <v>91.510152284263953</v>
      </c>
      <c r="V50" s="39">
        <f t="shared" si="1"/>
        <v>74.567944866584199</v>
      </c>
      <c r="W50" s="39">
        <f t="shared" si="8"/>
        <v>86.634437651073512</v>
      </c>
      <c r="X50" s="35">
        <f t="shared" si="7"/>
        <v>19.996465806679627</v>
      </c>
      <c r="Y50" s="35">
        <f t="shared" si="9"/>
        <v>40.363766048502143</v>
      </c>
      <c r="Z50" s="38">
        <f t="shared" si="10"/>
        <v>101.42886212404696</v>
      </c>
      <c r="AA50" s="44"/>
    </row>
    <row r="51" spans="2:27" s="5" customFormat="1" ht="12" customHeight="1">
      <c r="B51" s="53">
        <v>2001</v>
      </c>
      <c r="C51" s="63" t="s">
        <v>60</v>
      </c>
      <c r="D51" s="61">
        <v>6750</v>
      </c>
      <c r="E51" s="43">
        <v>96.29101283880172</v>
      </c>
      <c r="F51" s="49">
        <v>277030</v>
      </c>
      <c r="G51" s="43">
        <v>97.907757554338232</v>
      </c>
      <c r="H51" s="49">
        <v>220230</v>
      </c>
      <c r="I51" s="43">
        <v>97.300521339577628</v>
      </c>
      <c r="J51" s="49">
        <v>205740</v>
      </c>
      <c r="K51" s="43">
        <v>97.511730413763686</v>
      </c>
      <c r="L51" s="49">
        <v>178190</v>
      </c>
      <c r="M51" s="43">
        <v>97.48345095464741</v>
      </c>
      <c r="N51" s="49">
        <v>27490</v>
      </c>
      <c r="O51" s="43">
        <v>97.586084487042953</v>
      </c>
      <c r="P51" s="49">
        <v>14410</v>
      </c>
      <c r="Q51" s="43">
        <v>92.788151963940763</v>
      </c>
      <c r="R51" s="49">
        <v>56780</v>
      </c>
      <c r="S51" s="43">
        <v>100.35348179568753</v>
      </c>
      <c r="T51" s="37">
        <f t="shared" si="6"/>
        <v>71190</v>
      </c>
      <c r="U51" s="43">
        <v>98.724171404798227</v>
      </c>
      <c r="V51" s="43">
        <f t="shared" si="1"/>
        <v>74.266324946756669</v>
      </c>
      <c r="W51" s="43">
        <f t="shared" si="8"/>
        <v>86.609312724798286</v>
      </c>
      <c r="X51" s="43">
        <f t="shared" si="7"/>
        <v>20.495975165144571</v>
      </c>
      <c r="Y51" s="43">
        <f t="shared" si="9"/>
        <v>41.041481481481483</v>
      </c>
      <c r="Z51" s="51">
        <f t="shared" si="10"/>
        <v>101.67901932680161</v>
      </c>
      <c r="AA51" s="44"/>
    </row>
    <row r="52" spans="2:27" ht="12" customHeight="1">
      <c r="B52" s="56">
        <v>2002</v>
      </c>
      <c r="C52" s="64" t="s">
        <v>61</v>
      </c>
      <c r="D52" s="59">
        <v>6430</v>
      </c>
      <c r="E52" s="35">
        <v>95.259259259259252</v>
      </c>
      <c r="F52" s="36">
        <v>275600</v>
      </c>
      <c r="G52" s="35">
        <v>99.483810417644307</v>
      </c>
      <c r="H52" s="36">
        <v>220220</v>
      </c>
      <c r="I52" s="35">
        <v>99.995459292557769</v>
      </c>
      <c r="J52" s="36">
        <v>206590</v>
      </c>
      <c r="K52" s="35">
        <v>100.41314280159423</v>
      </c>
      <c r="L52" s="36">
        <v>176560</v>
      </c>
      <c r="M52" s="35">
        <v>99.085246085638929</v>
      </c>
      <c r="N52" s="36">
        <v>30120</v>
      </c>
      <c r="O52" s="35">
        <v>109.56711531465987</v>
      </c>
      <c r="P52" s="36">
        <v>13640</v>
      </c>
      <c r="Q52" s="35">
        <v>94.656488549618317</v>
      </c>
      <c r="R52" s="36">
        <v>55520</v>
      </c>
      <c r="S52" s="35">
        <v>97.780908770693912</v>
      </c>
      <c r="T52" s="37">
        <f t="shared" si="6"/>
        <v>69160</v>
      </c>
      <c r="U52" s="35">
        <v>97.148475909537851</v>
      </c>
      <c r="V52" s="35">
        <f t="shared" si="1"/>
        <v>74.960087082728592</v>
      </c>
      <c r="W52" s="35">
        <f t="shared" si="8"/>
        <v>85.463962437678504</v>
      </c>
      <c r="X52" s="35">
        <f t="shared" si="7"/>
        <v>20.145137880986937</v>
      </c>
      <c r="Y52" s="35">
        <f t="shared" si="9"/>
        <v>42.861586314152412</v>
      </c>
      <c r="Z52" s="38">
        <f t="shared" si="10"/>
        <v>104.43479320670279</v>
      </c>
      <c r="AA52" s="44"/>
    </row>
    <row r="53" spans="2:27" ht="12" customHeight="1">
      <c r="B53" s="56">
        <v>2003</v>
      </c>
      <c r="C53" s="64" t="s">
        <v>62</v>
      </c>
      <c r="D53" s="59">
        <v>6180</v>
      </c>
      <c r="E53" s="35">
        <v>96.11197511664075</v>
      </c>
      <c r="F53" s="36">
        <v>270250</v>
      </c>
      <c r="G53" s="35">
        <v>98.058780841799702</v>
      </c>
      <c r="H53" s="36">
        <v>214200</v>
      </c>
      <c r="I53" s="35">
        <v>97.266369993642726</v>
      </c>
      <c r="J53" s="36">
        <v>198050</v>
      </c>
      <c r="K53" s="35">
        <v>95.86620843216032</v>
      </c>
      <c r="L53" s="36">
        <v>170420</v>
      </c>
      <c r="M53" s="35">
        <v>96.52242863615767</v>
      </c>
      <c r="N53" s="36">
        <v>27680</v>
      </c>
      <c r="O53" s="35">
        <v>91.899070385126151</v>
      </c>
      <c r="P53" s="36">
        <v>16010</v>
      </c>
      <c r="Q53" s="35">
        <v>117.37536656891496</v>
      </c>
      <c r="R53" s="36">
        <v>56060</v>
      </c>
      <c r="S53" s="35">
        <v>100.97262247838617</v>
      </c>
      <c r="T53" s="37">
        <f t="shared" si="6"/>
        <v>72070</v>
      </c>
      <c r="U53" s="35">
        <v>104.20763447079237</v>
      </c>
      <c r="V53" s="35">
        <f t="shared" si="1"/>
        <v>73.283996299722475</v>
      </c>
      <c r="W53" s="35">
        <f t="shared" si="8"/>
        <v>86.048977530926535</v>
      </c>
      <c r="X53" s="35">
        <f t="shared" si="7"/>
        <v>20.743755781683625</v>
      </c>
      <c r="Y53" s="35">
        <f t="shared" si="9"/>
        <v>43.729773462783172</v>
      </c>
      <c r="Z53" s="38">
        <f t="shared" si="10"/>
        <v>102.02556000206668</v>
      </c>
    </row>
    <row r="54" spans="2:27" ht="12" customHeight="1">
      <c r="B54" s="56">
        <v>2004</v>
      </c>
      <c r="C54" s="64" t="s">
        <v>63</v>
      </c>
      <c r="D54" s="59">
        <v>5885</v>
      </c>
      <c r="E54" s="35">
        <v>95.226537216828476</v>
      </c>
      <c r="F54" s="36">
        <v>256500</v>
      </c>
      <c r="G54" s="35">
        <v>94.912118408880659</v>
      </c>
      <c r="H54" s="36">
        <v>202470</v>
      </c>
      <c r="I54" s="35">
        <v>94.523809523809518</v>
      </c>
      <c r="J54" s="36">
        <v>187890</v>
      </c>
      <c r="K54" s="35">
        <v>94.869982327695027</v>
      </c>
      <c r="L54" s="36">
        <v>163050</v>
      </c>
      <c r="M54" s="35">
        <v>95.675390212416374</v>
      </c>
      <c r="N54" s="36">
        <v>25050</v>
      </c>
      <c r="O54" s="35">
        <v>90.498554913294797</v>
      </c>
      <c r="P54" s="36">
        <v>14580</v>
      </c>
      <c r="Q54" s="35">
        <v>91.06808244846971</v>
      </c>
      <c r="R54" s="36">
        <v>53950</v>
      </c>
      <c r="S54" s="35">
        <v>96.236175526221899</v>
      </c>
      <c r="T54" s="37">
        <f t="shared" si="6"/>
        <v>68530</v>
      </c>
      <c r="U54" s="35">
        <v>95.08810878312751</v>
      </c>
      <c r="V54" s="35">
        <f t="shared" si="1"/>
        <v>73.251461988304087</v>
      </c>
      <c r="W54" s="35">
        <f t="shared" si="8"/>
        <v>86.779498642822929</v>
      </c>
      <c r="X54" s="35">
        <f t="shared" si="7"/>
        <v>21.033138401559455</v>
      </c>
      <c r="Y54" s="35">
        <f t="shared" si="9"/>
        <v>43.585386576040783</v>
      </c>
      <c r="Z54" s="38">
        <f t="shared" si="10"/>
        <v>99.669820181288443</v>
      </c>
    </row>
    <row r="55" spans="2:27" ht="12" customHeight="1">
      <c r="B55" s="57">
        <v>2005</v>
      </c>
      <c r="C55" s="65" t="s">
        <v>64</v>
      </c>
      <c r="D55" s="60">
        <v>5613</v>
      </c>
      <c r="E55" s="39">
        <v>95.378079864061178</v>
      </c>
      <c r="F55" s="40">
        <v>246310</v>
      </c>
      <c r="G55" s="39">
        <v>96.027290448343081</v>
      </c>
      <c r="H55" s="40">
        <v>193810</v>
      </c>
      <c r="I55" s="39">
        <v>95.722823134291502</v>
      </c>
      <c r="J55" s="40">
        <v>180590</v>
      </c>
      <c r="K55" s="39">
        <v>96.1147479908457</v>
      </c>
      <c r="L55" s="40">
        <v>157670</v>
      </c>
      <c r="M55" s="39">
        <v>96.700398650720643</v>
      </c>
      <c r="N55" s="40">
        <v>23030</v>
      </c>
      <c r="O55" s="39">
        <v>91.936127744510969</v>
      </c>
      <c r="P55" s="40">
        <v>13020</v>
      </c>
      <c r="Q55" s="39">
        <v>89.300411522633752</v>
      </c>
      <c r="R55" s="40">
        <v>52630</v>
      </c>
      <c r="S55" s="39">
        <v>97.553290083410559</v>
      </c>
      <c r="T55" s="37">
        <f t="shared" si="6"/>
        <v>65650</v>
      </c>
      <c r="U55" s="35">
        <v>95.797460966000287</v>
      </c>
      <c r="V55" s="35">
        <f t="shared" si="1"/>
        <v>73.318176281921154</v>
      </c>
      <c r="W55" s="35">
        <f t="shared" si="8"/>
        <v>87.308267345921692</v>
      </c>
      <c r="X55" s="35">
        <f t="shared" si="7"/>
        <v>21.36738256668426</v>
      </c>
      <c r="Y55" s="39">
        <f t="shared" si="9"/>
        <v>43.882059504721184</v>
      </c>
      <c r="Z55" s="42">
        <f t="shared" si="10"/>
        <v>100.6806706375377</v>
      </c>
    </row>
    <row r="56" spans="2:27" ht="12" customHeight="1">
      <c r="B56" s="56">
        <v>2006</v>
      </c>
      <c r="C56" s="64" t="s">
        <v>65</v>
      </c>
      <c r="D56" s="59">
        <v>5339</v>
      </c>
      <c r="E56" s="35">
        <v>95.118474968822369</v>
      </c>
      <c r="F56" s="36">
        <v>240710</v>
      </c>
      <c r="G56" s="35">
        <v>97.726442288173445</v>
      </c>
      <c r="H56" s="36">
        <v>186150</v>
      </c>
      <c r="I56" s="35">
        <v>96.04767555853671</v>
      </c>
      <c r="J56" s="36">
        <v>172990</v>
      </c>
      <c r="K56" s="35">
        <v>95.791572069328311</v>
      </c>
      <c r="L56" s="36">
        <v>151100</v>
      </c>
      <c r="M56" s="35">
        <v>95.833069068307225</v>
      </c>
      <c r="N56" s="36">
        <v>22040</v>
      </c>
      <c r="O56" s="35">
        <v>95.701259227095093</v>
      </c>
      <c r="P56" s="36">
        <v>13070</v>
      </c>
      <c r="Q56" s="35">
        <v>100.38402457757296</v>
      </c>
      <c r="R56" s="36">
        <v>54780</v>
      </c>
      <c r="S56" s="35">
        <v>104.08512255367661</v>
      </c>
      <c r="T56" s="50">
        <f t="shared" si="6"/>
        <v>67850</v>
      </c>
      <c r="U56" s="43">
        <v>103.35110434120335</v>
      </c>
      <c r="V56" s="43">
        <f t="shared" si="1"/>
        <v>71.86656142245856</v>
      </c>
      <c r="W56" s="43">
        <f t="shared" si="8"/>
        <v>87.3460893693277</v>
      </c>
      <c r="X56" s="43">
        <f t="shared" si="7"/>
        <v>22.757675210834613</v>
      </c>
      <c r="Y56" s="35">
        <f t="shared" si="9"/>
        <v>45.085221951676345</v>
      </c>
      <c r="Z56" s="38">
        <f t="shared" si="10"/>
        <v>102.74180943313682</v>
      </c>
    </row>
    <row r="57" spans="2:27" ht="12" customHeight="1">
      <c r="B57" s="56">
        <v>2007</v>
      </c>
      <c r="C57" s="64" t="s">
        <v>66</v>
      </c>
      <c r="D57" s="59">
        <v>5112</v>
      </c>
      <c r="E57" s="35">
        <v>95.748267465817577</v>
      </c>
      <c r="F57" s="36">
        <v>237220</v>
      </c>
      <c r="G57" s="35">
        <v>98.550122554110757</v>
      </c>
      <c r="H57" s="36">
        <v>183560</v>
      </c>
      <c r="I57" s="35">
        <v>98.60864893902766</v>
      </c>
      <c r="J57" s="36">
        <v>171540</v>
      </c>
      <c r="K57" s="35">
        <v>99.161801260188454</v>
      </c>
      <c r="L57" s="36">
        <v>149370</v>
      </c>
      <c r="M57" s="35">
        <v>98.855062872270011</v>
      </c>
      <c r="N57" s="36">
        <v>22340</v>
      </c>
      <c r="O57" s="35">
        <v>101.3611615245009</v>
      </c>
      <c r="P57" s="36">
        <v>11980</v>
      </c>
      <c r="Q57" s="35">
        <v>91.660290742157613</v>
      </c>
      <c r="R57" s="36">
        <v>53750</v>
      </c>
      <c r="S57" s="35">
        <v>98.119751734209572</v>
      </c>
      <c r="T57" s="37">
        <f t="shared" si="6"/>
        <v>65730</v>
      </c>
      <c r="U57" s="35">
        <v>96.875460574797344</v>
      </c>
      <c r="V57" s="35">
        <f t="shared" si="1"/>
        <v>72.312621195514708</v>
      </c>
      <c r="W57" s="35">
        <f t="shared" si="8"/>
        <v>87.075900664568024</v>
      </c>
      <c r="X57" s="35">
        <f t="shared" si="7"/>
        <v>22.658291880954387</v>
      </c>
      <c r="Y57" s="35">
        <f t="shared" si="9"/>
        <v>46.404538341158059</v>
      </c>
      <c r="Z57" s="38">
        <f t="shared" si="10"/>
        <v>102.92627236236254</v>
      </c>
    </row>
    <row r="58" spans="2:27" ht="12" customHeight="1">
      <c r="B58" s="56">
        <v>2008</v>
      </c>
      <c r="C58" s="64" t="s">
        <v>67</v>
      </c>
      <c r="D58" s="59">
        <v>4919</v>
      </c>
      <c r="E58" s="35">
        <v>96.224569640062597</v>
      </c>
      <c r="F58" s="36">
        <v>225260</v>
      </c>
      <c r="G58" s="35">
        <v>94.958266587977405</v>
      </c>
      <c r="H58" s="36">
        <v>177340</v>
      </c>
      <c r="I58" s="35">
        <v>96.611462192198744</v>
      </c>
      <c r="J58" s="36">
        <v>165340</v>
      </c>
      <c r="K58" s="35">
        <v>96.385682639617585</v>
      </c>
      <c r="L58" s="36">
        <v>143720</v>
      </c>
      <c r="M58" s="35">
        <v>96.21744660909151</v>
      </c>
      <c r="N58" s="36">
        <v>21580</v>
      </c>
      <c r="O58" s="35">
        <v>96.598030438675025</v>
      </c>
      <c r="P58" s="36">
        <v>11960</v>
      </c>
      <c r="Q58" s="35">
        <v>99.833055091819702</v>
      </c>
      <c r="R58" s="36">
        <v>47900</v>
      </c>
      <c r="S58" s="35">
        <v>89.116279069767444</v>
      </c>
      <c r="T58" s="37">
        <f t="shared" si="6"/>
        <v>59860</v>
      </c>
      <c r="U58" s="35">
        <v>91.06952685227445</v>
      </c>
      <c r="V58" s="35">
        <f t="shared" si="1"/>
        <v>73.399627097576143</v>
      </c>
      <c r="W58" s="35">
        <f t="shared" si="8"/>
        <v>86.923914358292009</v>
      </c>
      <c r="X58" s="35">
        <f t="shared" si="7"/>
        <v>21.264316789487701</v>
      </c>
      <c r="Y58" s="35">
        <f t="shared" si="9"/>
        <v>45.793860540760321</v>
      </c>
      <c r="Z58" s="38">
        <f t="shared" si="10"/>
        <v>98.684012766363196</v>
      </c>
    </row>
    <row r="59" spans="2:27" ht="12" customHeight="1">
      <c r="B59" s="56">
        <v>2009</v>
      </c>
      <c r="C59" s="64" t="s">
        <v>68</v>
      </c>
      <c r="D59" s="59">
        <v>4634</v>
      </c>
      <c r="E59" s="35">
        <v>94.206139459239679</v>
      </c>
      <c r="F59" s="36">
        <v>215230</v>
      </c>
      <c r="G59" s="35">
        <v>95.547367486460089</v>
      </c>
      <c r="H59" s="36">
        <v>170840</v>
      </c>
      <c r="I59" s="35">
        <v>96.334724258486531</v>
      </c>
      <c r="J59" s="36">
        <v>159120</v>
      </c>
      <c r="K59" s="35">
        <v>96.238054917140431</v>
      </c>
      <c r="L59" s="36">
        <v>138640</v>
      </c>
      <c r="M59" s="35">
        <v>96.465349290286667</v>
      </c>
      <c r="N59" s="36">
        <v>20480</v>
      </c>
      <c r="O59" s="35">
        <v>94.902687673772007</v>
      </c>
      <c r="P59" s="36">
        <v>11710</v>
      </c>
      <c r="Q59" s="35">
        <v>97.909698996655521</v>
      </c>
      <c r="R59" s="36">
        <v>44440</v>
      </c>
      <c r="S59" s="35">
        <v>92.776617954070986</v>
      </c>
      <c r="T59" s="37">
        <f t="shared" si="6"/>
        <v>56150</v>
      </c>
      <c r="U59" s="35">
        <v>93.80220514533913</v>
      </c>
      <c r="V59" s="35">
        <f t="shared" si="1"/>
        <v>73.930214189471727</v>
      </c>
      <c r="W59" s="35">
        <f t="shared" si="8"/>
        <v>87.129210658622426</v>
      </c>
      <c r="X59" s="35">
        <f t="shared" si="7"/>
        <v>20.647679226873578</v>
      </c>
      <c r="Y59" s="35">
        <f t="shared" si="9"/>
        <v>46.445835131635739</v>
      </c>
      <c r="Z59" s="38">
        <f t="shared" si="10"/>
        <v>101.42371615578274</v>
      </c>
    </row>
    <row r="60" spans="2:27" s="10" customFormat="1" ht="12" customHeight="1">
      <c r="B60" s="57">
        <v>2010</v>
      </c>
      <c r="C60" s="65" t="s">
        <v>69</v>
      </c>
      <c r="D60" s="60">
        <v>4359</v>
      </c>
      <c r="E60" s="39">
        <v>94.065602071644378</v>
      </c>
      <c r="F60" s="40">
        <v>209400</v>
      </c>
      <c r="G60" s="39">
        <v>97.291269804395299</v>
      </c>
      <c r="H60" s="40">
        <v>164490</v>
      </c>
      <c r="I60" s="39">
        <v>96.283071880121753</v>
      </c>
      <c r="J60" s="40">
        <v>153890</v>
      </c>
      <c r="K60" s="39">
        <v>96.713172448466565</v>
      </c>
      <c r="L60" s="40">
        <v>134590</v>
      </c>
      <c r="M60" s="39">
        <v>97.078765147143685</v>
      </c>
      <c r="N60" s="40">
        <v>19360</v>
      </c>
      <c r="O60" s="39">
        <v>94.53125</v>
      </c>
      <c r="P60" s="40">
        <v>10590</v>
      </c>
      <c r="Q60" s="39">
        <v>90.435525192143459</v>
      </c>
      <c r="R60" s="40">
        <v>44890</v>
      </c>
      <c r="S60" s="39">
        <v>101.01260126012602</v>
      </c>
      <c r="T60" s="41">
        <f t="shared" si="6"/>
        <v>55480</v>
      </c>
      <c r="U60" s="39">
        <v>98.806767586821024</v>
      </c>
      <c r="V60" s="39">
        <f t="shared" si="1"/>
        <v>73.49092645654251</v>
      </c>
      <c r="W60" s="39">
        <f t="shared" si="8"/>
        <v>87.458574306322703</v>
      </c>
      <c r="X60" s="39">
        <f t="shared" si="7"/>
        <v>21.437440305635146</v>
      </c>
      <c r="Y60" s="39">
        <f t="shared" si="9"/>
        <v>48.038540949759117</v>
      </c>
      <c r="Z60" s="42">
        <f t="shared" si="10"/>
        <v>103.42916822059365</v>
      </c>
    </row>
    <row r="61" spans="2:27" s="10" customFormat="1" ht="12" customHeight="1">
      <c r="B61" s="56">
        <v>2011</v>
      </c>
      <c r="C61" s="64" t="s">
        <v>70</v>
      </c>
      <c r="D61" s="59">
        <v>4130</v>
      </c>
      <c r="E61" s="43">
        <f t="shared" ref="E61:E65" si="11">D61/D60*100</f>
        <v>94.746501491167706</v>
      </c>
      <c r="F61" s="36">
        <v>203180</v>
      </c>
      <c r="G61" s="43">
        <f t="shared" ref="G61:G65" si="12">F61/F60*100</f>
        <v>97.029608404966567</v>
      </c>
      <c r="H61" s="36">
        <v>160000</v>
      </c>
      <c r="I61" s="43">
        <f t="shared" ref="I61:I65" si="13">H61/H60*100</f>
        <v>97.270350781202509</v>
      </c>
      <c r="J61" s="36">
        <v>149350</v>
      </c>
      <c r="K61" s="43">
        <f t="shared" ref="K61:K65" si="14">J61/J60*100</f>
        <v>97.049840795373328</v>
      </c>
      <c r="L61" s="36">
        <v>130610</v>
      </c>
      <c r="M61" s="43">
        <f t="shared" ref="M61:M65" si="15">L61/L60*100</f>
        <v>97.042870941377515</v>
      </c>
      <c r="N61" s="36">
        <v>18810</v>
      </c>
      <c r="O61" s="43">
        <f t="shared" ref="O61:O65" si="16">N61/N60*100</f>
        <v>97.159090909090907</v>
      </c>
      <c r="P61" s="36">
        <v>10600</v>
      </c>
      <c r="Q61" s="43">
        <f t="shared" ref="Q61:Q65" si="17">P61/P60*100</f>
        <v>100.09442870632672</v>
      </c>
      <c r="R61" s="36">
        <v>43260</v>
      </c>
      <c r="S61" s="43">
        <f t="shared" ref="S61:S65" si="18">R61/R60*100</f>
        <v>96.368901759857422</v>
      </c>
      <c r="T61" s="37">
        <f t="shared" si="6"/>
        <v>53860</v>
      </c>
      <c r="U61" s="35">
        <f t="shared" ref="U61:U65" si="19">T61/T60*100</f>
        <v>97.080028839221342</v>
      </c>
      <c r="V61" s="35">
        <f t="shared" si="1"/>
        <v>73.506250615218036</v>
      </c>
      <c r="W61" s="35">
        <f t="shared" si="8"/>
        <v>87.452293270840315</v>
      </c>
      <c r="X61" s="35">
        <f t="shared" si="7"/>
        <v>21.291465695442465</v>
      </c>
      <c r="Y61" s="35">
        <f t="shared" si="9"/>
        <v>49.196125907990314</v>
      </c>
      <c r="Z61" s="38">
        <f t="shared" si="10"/>
        <v>102.40970049328071</v>
      </c>
    </row>
    <row r="62" spans="2:27" s="10" customFormat="1" ht="12" customHeight="1">
      <c r="B62" s="56">
        <v>2012</v>
      </c>
      <c r="C62" s="64" t="s">
        <v>71</v>
      </c>
      <c r="D62" s="59">
        <v>3977</v>
      </c>
      <c r="E62" s="35">
        <f t="shared" si="11"/>
        <v>96.295399515738495</v>
      </c>
      <c r="F62" s="36">
        <v>198850</v>
      </c>
      <c r="G62" s="35">
        <f t="shared" si="12"/>
        <v>97.868884732749279</v>
      </c>
      <c r="H62" s="36">
        <v>156650</v>
      </c>
      <c r="I62" s="35">
        <f t="shared" si="13"/>
        <v>97.90625</v>
      </c>
      <c r="J62" s="36">
        <v>146230</v>
      </c>
      <c r="K62" s="35">
        <f t="shared" si="14"/>
        <v>97.910947438901914</v>
      </c>
      <c r="L62" s="36">
        <v>127440</v>
      </c>
      <c r="M62" s="35">
        <f t="shared" si="15"/>
        <v>97.572927034683403</v>
      </c>
      <c r="N62" s="36">
        <v>18750</v>
      </c>
      <c r="O62" s="35">
        <f t="shared" si="16"/>
        <v>99.681020733652318</v>
      </c>
      <c r="P62" s="36">
        <v>10400</v>
      </c>
      <c r="Q62" s="35">
        <f t="shared" si="17"/>
        <v>98.113207547169807</v>
      </c>
      <c r="R62" s="36">
        <v>42250</v>
      </c>
      <c r="S62" s="35">
        <f t="shared" si="18"/>
        <v>97.665279704114667</v>
      </c>
      <c r="T62" s="37">
        <f t="shared" si="6"/>
        <v>52650</v>
      </c>
      <c r="U62" s="35">
        <f t="shared" si="19"/>
        <v>97.75343483104345</v>
      </c>
      <c r="V62" s="35">
        <f t="shared" si="1"/>
        <v>73.537842594920804</v>
      </c>
      <c r="W62" s="35">
        <f t="shared" si="8"/>
        <v>87.150379539082266</v>
      </c>
      <c r="X62" s="35">
        <f t="shared" ref="X62" si="20">R62/F62*100</f>
        <v>21.247171234598945</v>
      </c>
      <c r="Y62" s="35">
        <f t="shared" si="9"/>
        <v>50</v>
      </c>
      <c r="Z62" s="38">
        <f t="shared" si="10"/>
        <v>101.63401909636775</v>
      </c>
    </row>
    <row r="63" spans="2:27" s="10" customFormat="1" ht="12" customHeight="1">
      <c r="B63" s="56">
        <v>2013</v>
      </c>
      <c r="C63" s="64" t="s">
        <v>72</v>
      </c>
      <c r="D63" s="59">
        <v>3785</v>
      </c>
      <c r="E63" s="35">
        <f t="shared" si="11"/>
        <v>95.172240382197643</v>
      </c>
      <c r="F63" s="36">
        <v>196100</v>
      </c>
      <c r="G63" s="35">
        <f t="shared" si="12"/>
        <v>98.617048026150371</v>
      </c>
      <c r="H63" s="36">
        <v>154210</v>
      </c>
      <c r="I63" s="35">
        <f t="shared" si="13"/>
        <v>98.442387488030647</v>
      </c>
      <c r="J63" s="36">
        <v>143630</v>
      </c>
      <c r="K63" s="35">
        <f t="shared" si="14"/>
        <v>98.221979074061409</v>
      </c>
      <c r="L63" s="36">
        <v>125980</v>
      </c>
      <c r="M63" s="35">
        <f t="shared" si="15"/>
        <v>98.854362837413689</v>
      </c>
      <c r="N63" s="36">
        <v>17730</v>
      </c>
      <c r="O63" s="35">
        <f t="shared" si="16"/>
        <v>94.56</v>
      </c>
      <c r="P63" s="36">
        <v>10430</v>
      </c>
      <c r="Q63" s="35">
        <f t="shared" si="17"/>
        <v>100.28846153846153</v>
      </c>
      <c r="R63" s="36">
        <v>42020</v>
      </c>
      <c r="S63" s="35">
        <f t="shared" si="18"/>
        <v>99.455621301775139</v>
      </c>
      <c r="T63" s="37">
        <f t="shared" si="6"/>
        <v>52450</v>
      </c>
      <c r="U63" s="35">
        <f t="shared" si="19"/>
        <v>99.620132953466296</v>
      </c>
      <c r="V63" s="35">
        <f t="shared" ref="V63:V73" si="21">J63/F63*100</f>
        <v>73.243243243243242</v>
      </c>
      <c r="W63" s="35">
        <f t="shared" ref="W63:W73" si="22">L63/J63*100</f>
        <v>87.711480888393794</v>
      </c>
      <c r="X63" s="35">
        <f t="shared" ref="X63:X73" si="23">R63/F63*100</f>
        <v>21.4278429372769</v>
      </c>
      <c r="Y63" s="35">
        <f t="shared" si="9"/>
        <v>51.809775429326287</v>
      </c>
      <c r="Z63" s="38">
        <f t="shared" si="10"/>
        <v>103.61955085865257</v>
      </c>
    </row>
    <row r="64" spans="2:27" s="10" customFormat="1" ht="12" customHeight="1">
      <c r="B64" s="56">
        <v>2014</v>
      </c>
      <c r="C64" s="64" t="s">
        <v>93</v>
      </c>
      <c r="D64" s="59">
        <v>3594</v>
      </c>
      <c r="E64" s="35">
        <f t="shared" si="11"/>
        <v>94.953764861294587</v>
      </c>
      <c r="F64" s="36">
        <v>191320</v>
      </c>
      <c r="G64" s="35">
        <f t="shared" si="12"/>
        <v>97.56246812850587</v>
      </c>
      <c r="H64" s="36">
        <v>147490</v>
      </c>
      <c r="I64" s="35">
        <f t="shared" si="13"/>
        <v>95.642305946436679</v>
      </c>
      <c r="J64" s="36">
        <v>138730</v>
      </c>
      <c r="K64" s="35">
        <f t="shared" si="14"/>
        <v>96.588456450602251</v>
      </c>
      <c r="L64" s="36">
        <v>121610</v>
      </c>
      <c r="M64" s="35">
        <f t="shared" si="15"/>
        <v>96.531195427845688</v>
      </c>
      <c r="N64" s="36">
        <v>17050</v>
      </c>
      <c r="O64" s="35">
        <f t="shared" si="16"/>
        <v>96.164692611393122</v>
      </c>
      <c r="P64" s="36">
        <v>8730</v>
      </c>
      <c r="Q64" s="35">
        <f t="shared" si="17"/>
        <v>83.700862895493771</v>
      </c>
      <c r="R64" s="36">
        <v>44030</v>
      </c>
      <c r="S64" s="35">
        <f t="shared" si="18"/>
        <v>104.78343645882913</v>
      </c>
      <c r="T64" s="37">
        <f t="shared" si="6"/>
        <v>52760</v>
      </c>
      <c r="U64" s="35">
        <f t="shared" si="19"/>
        <v>100.59103908484271</v>
      </c>
      <c r="V64" s="35">
        <f t="shared" si="21"/>
        <v>72.512021743675518</v>
      </c>
      <c r="W64" s="35">
        <f t="shared" si="22"/>
        <v>87.659482447920425</v>
      </c>
      <c r="X64" s="35">
        <f t="shared" si="23"/>
        <v>23.013798871001466</v>
      </c>
      <c r="Y64" s="35">
        <f t="shared" si="9"/>
        <v>53.233166388425154</v>
      </c>
      <c r="Z64" s="38">
        <f t="shared" si="10"/>
        <v>102.74734053043815</v>
      </c>
    </row>
    <row r="65" spans="2:26" s="10" customFormat="1" ht="12" customHeight="1">
      <c r="B65" s="56">
        <v>2015</v>
      </c>
      <c r="C65" s="64" t="s">
        <v>98</v>
      </c>
      <c r="D65" s="59">
        <v>3394</v>
      </c>
      <c r="E65" s="35">
        <f t="shared" si="11"/>
        <v>94.435169727323327</v>
      </c>
      <c r="F65" s="36">
        <v>185010</v>
      </c>
      <c r="G65" s="35">
        <f t="shared" si="12"/>
        <v>96.701860756847168</v>
      </c>
      <c r="H65" s="36">
        <v>142290</v>
      </c>
      <c r="I65" s="35">
        <f t="shared" si="13"/>
        <v>96.474337243202939</v>
      </c>
      <c r="J65" s="36">
        <v>134570</v>
      </c>
      <c r="K65" s="35">
        <f t="shared" si="14"/>
        <v>97.001369566784405</v>
      </c>
      <c r="L65" s="36">
        <v>118110</v>
      </c>
      <c r="M65" s="35">
        <f t="shared" si="15"/>
        <v>97.121947208288788</v>
      </c>
      <c r="N65" s="36">
        <v>16390</v>
      </c>
      <c r="O65" s="35">
        <f t="shared" si="16"/>
        <v>96.129032258064512</v>
      </c>
      <c r="P65" s="36">
        <v>7830</v>
      </c>
      <c r="Q65" s="35">
        <f t="shared" si="17"/>
        <v>89.690721649484544</v>
      </c>
      <c r="R65" s="36">
        <v>42820</v>
      </c>
      <c r="S65" s="35">
        <f t="shared" si="18"/>
        <v>97.251873722461951</v>
      </c>
      <c r="T65" s="37">
        <f t="shared" si="6"/>
        <v>50650</v>
      </c>
      <c r="U65" s="35">
        <f t="shared" si="19"/>
        <v>96.000758150113725</v>
      </c>
      <c r="V65" s="35">
        <f t="shared" si="21"/>
        <v>72.736608831955024</v>
      </c>
      <c r="W65" s="35">
        <f t="shared" si="22"/>
        <v>87.76844764806421</v>
      </c>
      <c r="X65" s="35">
        <f t="shared" si="23"/>
        <v>23.144694881357765</v>
      </c>
      <c r="Y65" s="35">
        <f t="shared" si="9"/>
        <v>54.510901591043016</v>
      </c>
      <c r="Z65" s="38">
        <f t="shared" si="10"/>
        <v>102.40026150857653</v>
      </c>
    </row>
    <row r="66" spans="2:26" s="10" customFormat="1" ht="12" customHeight="1">
      <c r="B66" s="53">
        <v>2016</v>
      </c>
      <c r="C66" s="63" t="s">
        <v>100</v>
      </c>
      <c r="D66" s="61">
        <v>3260</v>
      </c>
      <c r="E66" s="43">
        <f t="shared" ref="E66:E73" si="24">D66/D65*100</f>
        <v>96.051856216853267</v>
      </c>
      <c r="F66" s="49">
        <v>180110</v>
      </c>
      <c r="G66" s="43">
        <f>F66/F65*100</f>
        <v>97.351494513810067</v>
      </c>
      <c r="H66" s="49">
        <v>138910</v>
      </c>
      <c r="I66" s="43">
        <f t="shared" ref="I66:I73" si="25">H66/H65*100</f>
        <v>97.624569541078074</v>
      </c>
      <c r="J66" s="49">
        <v>129640</v>
      </c>
      <c r="K66" s="43">
        <f t="shared" ref="K66:K73" si="26">J66/J65*100</f>
        <v>96.336479155829679</v>
      </c>
      <c r="L66" s="49">
        <v>114030</v>
      </c>
      <c r="M66" s="43">
        <f t="shared" ref="M66:M73" si="27">L66/L65*100</f>
        <v>96.545593091186177</v>
      </c>
      <c r="N66" s="49">
        <v>15770</v>
      </c>
      <c r="O66" s="43">
        <f>N66/N65*100</f>
        <v>96.217205613178763</v>
      </c>
      <c r="P66" s="49">
        <v>9100</v>
      </c>
      <c r="Q66" s="43">
        <f t="shared" ref="Q66:Q73" si="28">P66/P65*100</f>
        <v>116.21966794380587</v>
      </c>
      <c r="R66" s="49">
        <v>41110</v>
      </c>
      <c r="S66" s="43">
        <f t="shared" ref="S66:S73" si="29">R66/R65*100</f>
        <v>96.006539000467072</v>
      </c>
      <c r="T66" s="50">
        <f t="shared" si="6"/>
        <v>50210</v>
      </c>
      <c r="U66" s="43">
        <f t="shared" ref="U66:U73" si="30">T66/T65*100</f>
        <v>99.131293188548867</v>
      </c>
      <c r="V66" s="43">
        <f t="shared" si="21"/>
        <v>71.978235522736099</v>
      </c>
      <c r="W66" s="43">
        <f t="shared" si="22"/>
        <v>87.958963282937361</v>
      </c>
      <c r="X66" s="43">
        <f t="shared" si="23"/>
        <v>22.824940314252402</v>
      </c>
      <c r="Y66" s="43">
        <f t="shared" si="9"/>
        <v>55.24846625766871</v>
      </c>
      <c r="Z66" s="51">
        <f t="shared" ref="Z66:Z73" si="31">Y66/Y65*100</f>
        <v>101.35305901223049</v>
      </c>
    </row>
    <row r="67" spans="2:26" ht="12" customHeight="1">
      <c r="B67" s="56">
        <v>2017</v>
      </c>
      <c r="C67" s="64" t="s">
        <v>101</v>
      </c>
      <c r="D67" s="59">
        <v>3123</v>
      </c>
      <c r="E67" s="35">
        <f t="shared" si="24"/>
        <v>95.797546012269947</v>
      </c>
      <c r="F67" s="36">
        <v>176220</v>
      </c>
      <c r="G67" s="35">
        <f>F67/F66*100</f>
        <v>97.840208761312525</v>
      </c>
      <c r="H67" s="36">
        <v>136970</v>
      </c>
      <c r="I67" s="35">
        <f t="shared" si="25"/>
        <v>98.603412281333235</v>
      </c>
      <c r="J67" s="36">
        <v>129410</v>
      </c>
      <c r="K67" s="35">
        <f t="shared" si="26"/>
        <v>99.8225856217217</v>
      </c>
      <c r="L67" s="36">
        <v>113360</v>
      </c>
      <c r="M67" s="35">
        <f t="shared" si="27"/>
        <v>99.412435324037531</v>
      </c>
      <c r="N67" s="36">
        <v>15930</v>
      </c>
      <c r="O67" s="35">
        <f>N67/N66*100</f>
        <v>101.01458465440709</v>
      </c>
      <c r="P67" s="36">
        <v>7570</v>
      </c>
      <c r="Q67" s="35">
        <f t="shared" si="28"/>
        <v>83.186813186813197</v>
      </c>
      <c r="R67" s="36">
        <v>39380</v>
      </c>
      <c r="S67" s="35">
        <f t="shared" si="29"/>
        <v>95.791778156166387</v>
      </c>
      <c r="T67" s="37">
        <f t="shared" si="6"/>
        <v>46950</v>
      </c>
      <c r="U67" s="35">
        <f t="shared" si="30"/>
        <v>93.507269468233417</v>
      </c>
      <c r="V67" s="35">
        <f t="shared" si="21"/>
        <v>73.43661332425377</v>
      </c>
      <c r="W67" s="35">
        <f t="shared" si="22"/>
        <v>87.597558148520207</v>
      </c>
      <c r="X67" s="35">
        <f t="shared" si="23"/>
        <v>22.347066167290887</v>
      </c>
      <c r="Y67" s="35">
        <f t="shared" si="9"/>
        <v>56.426512968299711</v>
      </c>
      <c r="Z67" s="38">
        <f t="shared" si="31"/>
        <v>102.13227043287827</v>
      </c>
    </row>
    <row r="68" spans="2:26" ht="12" customHeight="1">
      <c r="B68" s="56">
        <v>2018</v>
      </c>
      <c r="C68" s="64" t="s">
        <v>104</v>
      </c>
      <c r="D68" s="59">
        <v>2941</v>
      </c>
      <c r="E68" s="35">
        <f t="shared" si="24"/>
        <v>94.172270252961894</v>
      </c>
      <c r="F68" s="36">
        <v>174030</v>
      </c>
      <c r="G68" s="35">
        <f>F68/F67*100</f>
        <v>98.757235274089211</v>
      </c>
      <c r="H68" s="36">
        <v>133550</v>
      </c>
      <c r="I68" s="35">
        <f t="shared" si="25"/>
        <v>97.503102869241445</v>
      </c>
      <c r="J68" s="36">
        <v>127350</v>
      </c>
      <c r="K68" s="35">
        <f t="shared" si="26"/>
        <v>98.408160111274242</v>
      </c>
      <c r="L68" s="36">
        <v>111740</v>
      </c>
      <c r="M68" s="35">
        <f t="shared" si="27"/>
        <v>98.570924488355686</v>
      </c>
      <c r="N68" s="36">
        <v>15570</v>
      </c>
      <c r="O68" s="35">
        <f>N68/N67*100</f>
        <v>97.740112994350284</v>
      </c>
      <c r="P68" s="36">
        <v>6200</v>
      </c>
      <c r="Q68" s="35">
        <f t="shared" si="28"/>
        <v>81.902245706737119</v>
      </c>
      <c r="R68" s="36">
        <v>40400</v>
      </c>
      <c r="S68" s="35">
        <f t="shared" si="29"/>
        <v>102.59014728288471</v>
      </c>
      <c r="T68" s="37">
        <f t="shared" si="6"/>
        <v>46600</v>
      </c>
      <c r="U68" s="35">
        <f t="shared" si="30"/>
        <v>99.254526091586797</v>
      </c>
      <c r="V68" s="35">
        <f t="shared" si="21"/>
        <v>73.177038441647994</v>
      </c>
      <c r="W68" s="35">
        <f t="shared" si="22"/>
        <v>87.742442088731849</v>
      </c>
      <c r="X68" s="35">
        <f t="shared" si="23"/>
        <v>23.214388323852209</v>
      </c>
      <c r="Y68" s="35">
        <f t="shared" si="9"/>
        <v>59.173750425025503</v>
      </c>
      <c r="Z68" s="38">
        <f t="shared" si="31"/>
        <v>104.86869968071424</v>
      </c>
    </row>
    <row r="69" spans="2:26" ht="12" customHeight="1">
      <c r="B69" s="56">
        <v>2019</v>
      </c>
      <c r="C69" s="64" t="s">
        <v>105</v>
      </c>
      <c r="D69" s="59">
        <v>2783</v>
      </c>
      <c r="E69" s="35">
        <f t="shared" si="24"/>
        <v>94.627677660659643</v>
      </c>
      <c r="F69" s="36">
        <v>172120</v>
      </c>
      <c r="G69" s="35">
        <f>F69/F68*100</f>
        <v>98.902488076768364</v>
      </c>
      <c r="H69" s="36">
        <v>131980</v>
      </c>
      <c r="I69" s="35">
        <f t="shared" si="25"/>
        <v>98.824410333208533</v>
      </c>
      <c r="J69" s="36">
        <v>124850</v>
      </c>
      <c r="K69" s="35">
        <f t="shared" si="26"/>
        <v>98.03690616411464</v>
      </c>
      <c r="L69" s="36">
        <v>109580</v>
      </c>
      <c r="M69" s="35">
        <f t="shared" si="27"/>
        <v>98.066941113298739</v>
      </c>
      <c r="N69" s="36">
        <v>15110</v>
      </c>
      <c r="O69" s="35">
        <f>N69/N68*100</f>
        <v>97.045600513808608</v>
      </c>
      <c r="P69" s="36">
        <v>7340</v>
      </c>
      <c r="Q69" s="35">
        <f t="shared" si="28"/>
        <v>118.38709677419355</v>
      </c>
      <c r="R69" s="36">
        <v>40150</v>
      </c>
      <c r="S69" s="35">
        <f t="shared" si="29"/>
        <v>99.381188118811878</v>
      </c>
      <c r="T69" s="37">
        <f t="shared" si="6"/>
        <v>47490</v>
      </c>
      <c r="U69" s="35">
        <f t="shared" si="30"/>
        <v>101.9098712446352</v>
      </c>
      <c r="V69" s="35">
        <f t="shared" si="21"/>
        <v>72.536602370439226</v>
      </c>
      <c r="W69" s="35">
        <f t="shared" si="22"/>
        <v>87.769323187825393</v>
      </c>
      <c r="X69" s="35">
        <f t="shared" si="23"/>
        <v>23.326748779920987</v>
      </c>
      <c r="Y69" s="35">
        <f t="shared" si="9"/>
        <v>61.846927775781531</v>
      </c>
      <c r="Z69" s="38">
        <f t="shared" si="31"/>
        <v>104.51750536607108</v>
      </c>
    </row>
    <row r="70" spans="2:26" s="77" customFormat="1" ht="12" customHeight="1">
      <c r="B70" s="79">
        <v>2020</v>
      </c>
      <c r="C70" s="64" t="s">
        <v>106</v>
      </c>
      <c r="D70" s="82">
        <v>2615</v>
      </c>
      <c r="E70" s="83">
        <f t="shared" si="24"/>
        <v>93.963348904060368</v>
      </c>
      <c r="F70" s="37">
        <v>171150</v>
      </c>
      <c r="G70" s="83">
        <f>F70/F69*100</f>
        <v>99.436439693237276</v>
      </c>
      <c r="H70" s="37">
        <v>132620</v>
      </c>
      <c r="I70" s="83">
        <f t="shared" si="25"/>
        <v>100.4849219578724</v>
      </c>
      <c r="J70" s="37">
        <v>124310</v>
      </c>
      <c r="K70" s="83">
        <f t="shared" si="26"/>
        <v>99.567480977172607</v>
      </c>
      <c r="L70" s="37">
        <v>106050</v>
      </c>
      <c r="M70" s="83">
        <f t="shared" si="27"/>
        <v>96.778609235261911</v>
      </c>
      <c r="N70" s="37">
        <v>18240</v>
      </c>
      <c r="O70" s="83">
        <f>N70/N69*100</f>
        <v>120.71475843812046</v>
      </c>
      <c r="P70" s="37">
        <v>8330</v>
      </c>
      <c r="Q70" s="83">
        <f t="shared" si="28"/>
        <v>113.48773841961852</v>
      </c>
      <c r="R70" s="37">
        <v>38610</v>
      </c>
      <c r="S70" s="83">
        <f t="shared" si="29"/>
        <v>96.164383561643845</v>
      </c>
      <c r="T70" s="41">
        <f t="shared" si="6"/>
        <v>46940</v>
      </c>
      <c r="U70" s="84">
        <f t="shared" si="30"/>
        <v>98.841861444514635</v>
      </c>
      <c r="V70" s="39">
        <f t="shared" si="21"/>
        <v>72.632193981887241</v>
      </c>
      <c r="W70" s="39">
        <f t="shared" si="22"/>
        <v>85.310916257742747</v>
      </c>
      <c r="X70" s="39">
        <f t="shared" si="23"/>
        <v>22.559158632778264</v>
      </c>
      <c r="Y70" s="39">
        <f t="shared" si="9"/>
        <v>65.449330783938819</v>
      </c>
      <c r="Z70" s="85">
        <f t="shared" si="31"/>
        <v>105.8247080941795</v>
      </c>
    </row>
    <row r="71" spans="2:26" s="77" customFormat="1" ht="12" customHeight="1">
      <c r="B71" s="81">
        <v>2021</v>
      </c>
      <c r="C71" s="63" t="s">
        <v>107</v>
      </c>
      <c r="D71" s="86">
        <v>2480</v>
      </c>
      <c r="E71" s="87">
        <f t="shared" si="24"/>
        <v>94.837476099426382</v>
      </c>
      <c r="F71" s="50">
        <v>169750</v>
      </c>
      <c r="G71" s="87">
        <f t="shared" ref="G71" si="32">F71/F70*100</f>
        <v>99.182004089979543</v>
      </c>
      <c r="H71" s="50">
        <v>132720</v>
      </c>
      <c r="I71" s="87">
        <f t="shared" si="25"/>
        <v>100.07540340823404</v>
      </c>
      <c r="J71" s="50">
        <v>124400</v>
      </c>
      <c r="K71" s="87">
        <f t="shared" si="26"/>
        <v>100.07239964604618</v>
      </c>
      <c r="L71" s="50">
        <v>106580</v>
      </c>
      <c r="M71" s="87">
        <f t="shared" si="27"/>
        <v>100.49976426214049</v>
      </c>
      <c r="N71" s="50">
        <v>18070</v>
      </c>
      <c r="O71" s="87">
        <f t="shared" ref="O71" si="33">N71/N70*100</f>
        <v>99.067982456140342</v>
      </c>
      <c r="P71" s="50">
        <v>8340</v>
      </c>
      <c r="Q71" s="87">
        <f t="shared" si="28"/>
        <v>100.12004801920769</v>
      </c>
      <c r="R71" s="50">
        <v>36890</v>
      </c>
      <c r="S71" s="87">
        <f t="shared" si="29"/>
        <v>95.545195545195554</v>
      </c>
      <c r="T71" s="37">
        <f t="shared" si="6"/>
        <v>45230</v>
      </c>
      <c r="U71" s="83">
        <f t="shared" si="30"/>
        <v>96.357051555176824</v>
      </c>
      <c r="V71" s="35">
        <f t="shared" si="21"/>
        <v>73.284241531664208</v>
      </c>
      <c r="W71" s="35">
        <f t="shared" si="22"/>
        <v>85.675241157556272</v>
      </c>
      <c r="X71" s="35">
        <f t="shared" si="23"/>
        <v>21.731958762886595</v>
      </c>
      <c r="Y71" s="35">
        <f t="shared" si="9"/>
        <v>68.447580645161295</v>
      </c>
      <c r="Z71" s="88">
        <f t="shared" si="31"/>
        <v>104.58102447390989</v>
      </c>
    </row>
    <row r="72" spans="2:26" s="77" customFormat="1" ht="12" customHeight="1">
      <c r="B72" s="80">
        <v>2022</v>
      </c>
      <c r="C72" s="64" t="s">
        <v>108</v>
      </c>
      <c r="D72" s="90">
        <v>2056</v>
      </c>
      <c r="E72" s="91">
        <f t="shared" si="24"/>
        <v>82.903225806451601</v>
      </c>
      <c r="F72" s="92">
        <v>155110</v>
      </c>
      <c r="G72" s="91">
        <f t="shared" ref="G72:G73" si="34">F72/F71*100</f>
        <v>91.37555228276878</v>
      </c>
      <c r="H72" s="92">
        <v>116620</v>
      </c>
      <c r="I72" s="91">
        <f t="shared" si="25"/>
        <v>87.869198312236279</v>
      </c>
      <c r="J72" s="92">
        <v>108970</v>
      </c>
      <c r="K72" s="91">
        <f t="shared" si="26"/>
        <v>87.596463022508047</v>
      </c>
      <c r="L72" s="92">
        <v>93040</v>
      </c>
      <c r="M72" s="91">
        <f t="shared" si="27"/>
        <v>87.295927941452433</v>
      </c>
      <c r="N72" s="92">
        <v>15940</v>
      </c>
      <c r="O72" s="91">
        <f t="shared" ref="O72:O73" si="35">N72/N71*100</f>
        <v>88.212506917542882</v>
      </c>
      <c r="P72" s="92">
        <v>7500</v>
      </c>
      <c r="Q72" s="91">
        <f t="shared" si="28"/>
        <v>89.928057553956833</v>
      </c>
      <c r="R72" s="92">
        <v>30990</v>
      </c>
      <c r="S72" s="91">
        <f t="shared" si="29"/>
        <v>84.006505828137705</v>
      </c>
      <c r="T72" s="92">
        <f t="shared" si="6"/>
        <v>38490</v>
      </c>
      <c r="U72" s="91">
        <f t="shared" si="30"/>
        <v>85.098386026973245</v>
      </c>
      <c r="V72" s="93">
        <f t="shared" si="21"/>
        <v>70.253368577138815</v>
      </c>
      <c r="W72" s="93">
        <f t="shared" si="22"/>
        <v>85.381297604845372</v>
      </c>
      <c r="X72" s="93">
        <f t="shared" si="23"/>
        <v>19.979369479724067</v>
      </c>
      <c r="Y72" s="93">
        <f t="shared" si="9"/>
        <v>75.442607003891055</v>
      </c>
      <c r="Z72" s="94">
        <f t="shared" si="31"/>
        <v>110.21953777298958</v>
      </c>
    </row>
    <row r="73" spans="2:26" s="77" customFormat="1" ht="12" customHeight="1">
      <c r="B73" s="89">
        <v>2023</v>
      </c>
      <c r="C73" s="64" t="s">
        <v>109</v>
      </c>
      <c r="D73" s="90">
        <v>2185</v>
      </c>
      <c r="E73" s="91">
        <f t="shared" si="24"/>
        <v>106.27431906614785</v>
      </c>
      <c r="F73" s="92">
        <v>167600</v>
      </c>
      <c r="G73" s="91">
        <f t="shared" si="34"/>
        <v>108.05234994520019</v>
      </c>
      <c r="H73" s="92">
        <v>131660</v>
      </c>
      <c r="I73" s="91">
        <f t="shared" si="25"/>
        <v>112.89658720631111</v>
      </c>
      <c r="J73" s="92">
        <v>123000</v>
      </c>
      <c r="K73" s="91">
        <f t="shared" si="26"/>
        <v>112.87510323942369</v>
      </c>
      <c r="L73" s="92">
        <v>105190</v>
      </c>
      <c r="M73" s="91">
        <f t="shared" si="27"/>
        <v>113.05889939810834</v>
      </c>
      <c r="N73" s="92">
        <v>17790</v>
      </c>
      <c r="O73" s="91">
        <f t="shared" si="35"/>
        <v>111.60602258469258</v>
      </c>
      <c r="P73" s="92">
        <v>8740</v>
      </c>
      <c r="Q73" s="91">
        <f t="shared" si="28"/>
        <v>116.53333333333333</v>
      </c>
      <c r="R73" s="92">
        <v>35930</v>
      </c>
      <c r="S73" s="91">
        <f t="shared" si="29"/>
        <v>115.94062600838981</v>
      </c>
      <c r="T73" s="92">
        <f t="shared" si="6"/>
        <v>44670</v>
      </c>
      <c r="U73" s="91">
        <f t="shared" si="30"/>
        <v>116.05611847233048</v>
      </c>
      <c r="V73" s="91">
        <f t="shared" si="21"/>
        <v>73.389021479713605</v>
      </c>
      <c r="W73" s="91">
        <f t="shared" si="22"/>
        <v>85.520325203252028</v>
      </c>
      <c r="X73" s="91">
        <f t="shared" si="23"/>
        <v>21.437947494033413</v>
      </c>
      <c r="Y73" s="93">
        <f t="shared" si="9"/>
        <v>76.704805491990854</v>
      </c>
      <c r="Z73" s="94">
        <f t="shared" si="31"/>
        <v>101.67305788893894</v>
      </c>
    </row>
    <row r="74" spans="2:26" s="77" customFormat="1" ht="12" customHeight="1">
      <c r="B74" s="72">
        <v>2024</v>
      </c>
      <c r="C74" s="67" t="s">
        <v>110</v>
      </c>
      <c r="D74" s="73">
        <v>2006</v>
      </c>
      <c r="E74" s="74">
        <f t="shared" ref="E74" si="36">D74/D73*100</f>
        <v>91.807780320366135</v>
      </c>
      <c r="F74" s="75">
        <v>161440</v>
      </c>
      <c r="G74" s="74">
        <f t="shared" ref="G74" si="37">F74/F73*100</f>
        <v>96.324582338902147</v>
      </c>
      <c r="H74" s="75">
        <v>129810</v>
      </c>
      <c r="I74" s="74">
        <f t="shared" ref="I74" si="38">H74/H73*100</f>
        <v>98.594865562813311</v>
      </c>
      <c r="J74" s="75">
        <v>120700</v>
      </c>
      <c r="K74" s="74">
        <f t="shared" ref="K74" si="39">J74/J73*100</f>
        <v>98.130081300813004</v>
      </c>
      <c r="L74" s="75">
        <v>103150</v>
      </c>
      <c r="M74" s="74">
        <f t="shared" ref="M74" si="40">L74/L73*100</f>
        <v>98.060652153246508</v>
      </c>
      <c r="N74" s="75">
        <v>17450</v>
      </c>
      <c r="O74" s="74">
        <f t="shared" ref="O74" si="41">N74/N73*100</f>
        <v>98.08881394041596</v>
      </c>
      <c r="P74" s="75">
        <v>9090</v>
      </c>
      <c r="Q74" s="74">
        <f t="shared" ref="Q74" si="42">P74/P73*100</f>
        <v>104.0045766590389</v>
      </c>
      <c r="R74" s="75">
        <v>31720</v>
      </c>
      <c r="S74" s="74">
        <f t="shared" ref="S74" si="43">R74/R73*100</f>
        <v>88.282772056777077</v>
      </c>
      <c r="T74" s="75">
        <f>P74+R74</f>
        <v>40810</v>
      </c>
      <c r="U74" s="74">
        <f t="shared" ref="U74" si="44">T74/T73*100</f>
        <v>91.358853816879332</v>
      </c>
      <c r="V74" s="74">
        <f t="shared" ref="V74" si="45">J74/F74*100</f>
        <v>74.764618434093165</v>
      </c>
      <c r="W74" s="74">
        <f t="shared" ref="W74" si="46">L74/J74*100</f>
        <v>85.459817729908863</v>
      </c>
      <c r="X74" s="74">
        <f t="shared" ref="X74" si="47">R74/F74*100</f>
        <v>19.648166501486621</v>
      </c>
      <c r="Y74" s="78">
        <f t="shared" ref="Y74" si="48">F74/D74</f>
        <v>80.47856430707877</v>
      </c>
      <c r="Z74" s="76">
        <f t="shared" ref="Z74" si="49">Y74/Y73*100</f>
        <v>104.91984666525482</v>
      </c>
    </row>
    <row r="75" spans="2:26" ht="12" customHeight="1">
      <c r="B75" s="11" t="s">
        <v>92</v>
      </c>
      <c r="C75" s="12"/>
      <c r="D75" s="13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4"/>
      <c r="Z75" s="9"/>
    </row>
    <row r="76" spans="2:26">
      <c r="B76" s="34" t="s">
        <v>94</v>
      </c>
      <c r="C76" s="15"/>
      <c r="D76" s="16"/>
      <c r="F76" s="5"/>
      <c r="G76" s="5"/>
      <c r="I76" s="5"/>
      <c r="K76" s="5"/>
      <c r="M76" s="5"/>
      <c r="O76" s="5"/>
      <c r="Q76" s="5"/>
      <c r="S76" s="5"/>
      <c r="U76" s="5"/>
      <c r="Z76" s="5"/>
    </row>
    <row r="77" spans="2:26">
      <c r="B77" s="34" t="s">
        <v>95</v>
      </c>
      <c r="Z77" s="71" t="s">
        <v>111</v>
      </c>
    </row>
    <row r="78" spans="2:26">
      <c r="B78" s="34" t="s">
        <v>96</v>
      </c>
    </row>
    <row r="79" spans="2:26">
      <c r="B79" s="15" t="s">
        <v>97</v>
      </c>
    </row>
    <row r="80" spans="2:26">
      <c r="B80" s="52" t="s">
        <v>99</v>
      </c>
    </row>
    <row r="81" spans="2:4">
      <c r="B81" s="15" t="s">
        <v>102</v>
      </c>
    </row>
    <row r="82" spans="2:4">
      <c r="B82" s="52"/>
      <c r="D82" s="1" t="s">
        <v>73</v>
      </c>
    </row>
  </sheetData>
  <mergeCells count="14">
    <mergeCell ref="B5:C8"/>
    <mergeCell ref="D5:E8"/>
    <mergeCell ref="F5:G8"/>
    <mergeCell ref="T5:U8"/>
    <mergeCell ref="V5:V8"/>
    <mergeCell ref="X5:X8"/>
    <mergeCell ref="Y5:Z8"/>
    <mergeCell ref="H6:I8"/>
    <mergeCell ref="R6:S8"/>
    <mergeCell ref="J7:K8"/>
    <mergeCell ref="P7:Q8"/>
    <mergeCell ref="L8:M8"/>
    <mergeCell ref="N8:O8"/>
    <mergeCell ref="W5:W8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指定団体区分　関東</vt:lpstr>
      <vt:lpstr>'指定団体区分　関東'!Print_Area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2019-07-04T06:09:34Z</cp:lastPrinted>
  <dcterms:created xsi:type="dcterms:W3CDTF">2014-08-13T07:36:29Z</dcterms:created>
  <dcterms:modified xsi:type="dcterms:W3CDTF">2024-07-16T01:16:22Z</dcterms:modified>
</cp:coreProperties>
</file>