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5" yWindow="1515" windowWidth="28005" windowHeight="9990" activeTab="1"/>
  </bookViews>
  <sheets>
    <sheet name="都府県①" sheetId="1" r:id="rId1"/>
    <sheet name="都府県②" sheetId="2" r:id="rId2"/>
  </sheets>
  <externalReferences>
    <externalReference r:id="rId3"/>
    <externalReference r:id="rId4"/>
  </externalReferences>
  <definedNames>
    <definedName name="_xlnm.Print_Area" localSheetId="0">都府県①!$B$2:$AI$78</definedName>
    <definedName name="_xlnm.Print_Area" localSheetId="1">都府県②!$B$2:$AB$79</definedName>
    <definedName name="_xlnm.Print_Titles" localSheetId="1">都府県②!$B:$B,都府県②!$2:$9</definedName>
    <definedName name="印刷領域" localSheetId="0">'[1]１（３）後継者確保データ'!$B$16:$E$38</definedName>
    <definedName name="印刷領域" localSheetId="1">'[1]１（３）後継者確保データ'!$B$16:$E$38</definedName>
    <definedName name="印刷領域">'[2]１（３）後継者確保データ'!$B$16:$E$38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AA72" i="2" l="1"/>
  <c r="Y72" i="2"/>
  <c r="W72" i="2"/>
  <c r="U72" i="2"/>
  <c r="S72" i="2"/>
  <c r="R72" i="2"/>
  <c r="Q72" i="2"/>
  <c r="O72" i="2"/>
  <c r="M72" i="2"/>
  <c r="L72" i="2"/>
  <c r="K72" i="2"/>
  <c r="J72" i="2"/>
  <c r="H72" i="2"/>
  <c r="F72" i="2"/>
  <c r="D72" i="2"/>
  <c r="P72" i="2" l="1"/>
  <c r="AA71" i="2"/>
  <c r="AB71" i="2" s="1"/>
  <c r="AA70" i="2"/>
  <c r="AB70" i="2" s="1"/>
  <c r="Y71" i="2"/>
  <c r="Z72" i="2" s="1"/>
  <c r="Y70" i="2"/>
  <c r="Z70" i="2" s="1"/>
  <c r="Z71" i="2"/>
  <c r="W71" i="2"/>
  <c r="X71" i="2" s="1"/>
  <c r="W70" i="2"/>
  <c r="U71" i="2"/>
  <c r="U70" i="2"/>
  <c r="V70" i="2" s="1"/>
  <c r="S71" i="2"/>
  <c r="S70" i="2"/>
  <c r="R71" i="2"/>
  <c r="Q71" i="2"/>
  <c r="O71" i="2"/>
  <c r="O70" i="2"/>
  <c r="M71" i="2"/>
  <c r="M70" i="2"/>
  <c r="L71" i="2"/>
  <c r="K71" i="2"/>
  <c r="J71" i="2"/>
  <c r="H71" i="2"/>
  <c r="I72" i="2" s="1"/>
  <c r="H70" i="2"/>
  <c r="F71" i="2"/>
  <c r="F70" i="2"/>
  <c r="D71" i="2"/>
  <c r="D70" i="2"/>
  <c r="R70" i="2"/>
  <c r="Q70" i="2"/>
  <c r="L70" i="2"/>
  <c r="K70" i="2"/>
  <c r="J70" i="2"/>
  <c r="AA69" i="2"/>
  <c r="AB69" i="2" s="1"/>
  <c r="F69" i="2"/>
  <c r="G69" i="2"/>
  <c r="D69" i="2"/>
  <c r="E70" i="2" s="1"/>
  <c r="Y69" i="2"/>
  <c r="W69" i="2"/>
  <c r="X70" i="2"/>
  <c r="U69" i="2"/>
  <c r="S69" i="2"/>
  <c r="R69" i="2"/>
  <c r="Q69" i="2"/>
  <c r="O69" i="2"/>
  <c r="P70" i="2"/>
  <c r="M69" i="2"/>
  <c r="N70" i="2" s="1"/>
  <c r="L69" i="2"/>
  <c r="K69" i="2"/>
  <c r="J69" i="2"/>
  <c r="H69" i="2"/>
  <c r="I70" i="2" s="1"/>
  <c r="G70" i="2"/>
  <c r="Y68" i="2"/>
  <c r="AA68" i="2"/>
  <c r="W68" i="2"/>
  <c r="X69" i="2"/>
  <c r="U68" i="2"/>
  <c r="S68" i="2"/>
  <c r="T69" i="2"/>
  <c r="R68" i="2"/>
  <c r="Q68" i="2"/>
  <c r="O68" i="2"/>
  <c r="P69" i="2"/>
  <c r="M68" i="2"/>
  <c r="N68" i="2" s="1"/>
  <c r="L68" i="2"/>
  <c r="K68" i="2"/>
  <c r="J68" i="2"/>
  <c r="H68" i="2"/>
  <c r="I68" i="2" s="1"/>
  <c r="G68" i="2"/>
  <c r="E68" i="2"/>
  <c r="E67" i="2"/>
  <c r="G67" i="2"/>
  <c r="H67" i="2"/>
  <c r="J67" i="2"/>
  <c r="K67" i="2"/>
  <c r="L67" i="2"/>
  <c r="M67" i="2"/>
  <c r="O67" i="2"/>
  <c r="P68" i="2"/>
  <c r="Q67" i="2"/>
  <c r="R67" i="2"/>
  <c r="S67" i="2"/>
  <c r="T68" i="2"/>
  <c r="U67" i="2"/>
  <c r="W67" i="2"/>
  <c r="X68" i="2"/>
  <c r="AA67" i="2"/>
  <c r="AB67" i="2" s="1"/>
  <c r="AB79" i="2"/>
  <c r="E66" i="2"/>
  <c r="G66" i="2"/>
  <c r="H66" i="2"/>
  <c r="J66" i="2"/>
  <c r="K66" i="2"/>
  <c r="L66" i="2"/>
  <c r="M66" i="2"/>
  <c r="O66" i="2"/>
  <c r="Q66" i="2"/>
  <c r="R66" i="2"/>
  <c r="S66" i="2"/>
  <c r="T67" i="2" s="1"/>
  <c r="U66" i="2"/>
  <c r="V66" i="2" s="1"/>
  <c r="W66" i="2"/>
  <c r="AA66" i="2"/>
  <c r="G65" i="2"/>
  <c r="E65" i="2"/>
  <c r="AA64" i="2"/>
  <c r="W64" i="2"/>
  <c r="U64" i="2"/>
  <c r="V65" i="2" s="1"/>
  <c r="S64" i="2"/>
  <c r="R64" i="2"/>
  <c r="Q64" i="2"/>
  <c r="O64" i="2"/>
  <c r="M64" i="2"/>
  <c r="N65" i="2" s="1"/>
  <c r="L64" i="2"/>
  <c r="K64" i="2"/>
  <c r="J64" i="2"/>
  <c r="H64" i="2"/>
  <c r="I64" i="2" s="1"/>
  <c r="G64" i="2"/>
  <c r="E64" i="2"/>
  <c r="AA65" i="2"/>
  <c r="AB66" i="2" s="1"/>
  <c r="W65" i="2"/>
  <c r="U65" i="2"/>
  <c r="S65" i="2"/>
  <c r="K65" i="2"/>
  <c r="J65" i="2"/>
  <c r="L65" i="2"/>
  <c r="R65" i="2"/>
  <c r="Q65" i="2"/>
  <c r="O65" i="2"/>
  <c r="M65" i="2"/>
  <c r="H65" i="2"/>
  <c r="I65" i="2"/>
  <c r="T65" i="2"/>
  <c r="AB65" i="2"/>
  <c r="G15" i="2"/>
  <c r="E63" i="2"/>
  <c r="G63" i="2"/>
  <c r="H63" i="2"/>
  <c r="I63" i="2" s="1"/>
  <c r="J63" i="2"/>
  <c r="K63" i="2"/>
  <c r="L63" i="2"/>
  <c r="M63" i="2"/>
  <c r="O63" i="2"/>
  <c r="Q63" i="2"/>
  <c r="R63" i="2"/>
  <c r="S63" i="2"/>
  <c r="U63" i="2"/>
  <c r="W63" i="2"/>
  <c r="AA63" i="2"/>
  <c r="E62" i="2"/>
  <c r="G62" i="2"/>
  <c r="H62" i="2"/>
  <c r="J62" i="2"/>
  <c r="K62" i="2"/>
  <c r="L62" i="2"/>
  <c r="M62" i="2"/>
  <c r="O62" i="2"/>
  <c r="P62" i="2" s="1"/>
  <c r="Q62" i="2"/>
  <c r="R62" i="2"/>
  <c r="S62" i="2"/>
  <c r="U62" i="2"/>
  <c r="W62" i="2"/>
  <c r="X62" i="2" s="1"/>
  <c r="AA62" i="2"/>
  <c r="AB64" i="2" s="1"/>
  <c r="T63" i="2"/>
  <c r="T64" i="2"/>
  <c r="AA61" i="2"/>
  <c r="AB62" i="2" s="1"/>
  <c r="W61" i="2"/>
  <c r="U61" i="2"/>
  <c r="S61" i="2"/>
  <c r="T62" i="2" s="1"/>
  <c r="R61" i="2"/>
  <c r="Q61" i="2"/>
  <c r="O61" i="2"/>
  <c r="M61" i="2"/>
  <c r="L61" i="2"/>
  <c r="K61" i="2"/>
  <c r="J61" i="2"/>
  <c r="H61" i="2"/>
  <c r="I62" i="2"/>
  <c r="G61" i="2"/>
  <c r="E61" i="2"/>
  <c r="AA60" i="2"/>
  <c r="W60" i="2"/>
  <c r="X60" i="2" s="1"/>
  <c r="U60" i="2"/>
  <c r="S60" i="2"/>
  <c r="R60" i="2"/>
  <c r="Q60" i="2"/>
  <c r="O60" i="2"/>
  <c r="M60" i="2"/>
  <c r="L60" i="2"/>
  <c r="K60" i="2"/>
  <c r="J60" i="2"/>
  <c r="H60" i="2"/>
  <c r="G60" i="2"/>
  <c r="E60" i="2"/>
  <c r="AA59" i="2"/>
  <c r="W59" i="2"/>
  <c r="U59" i="2"/>
  <c r="S59" i="2"/>
  <c r="R59" i="2"/>
  <c r="Q59" i="2"/>
  <c r="O59" i="2"/>
  <c r="M59" i="2"/>
  <c r="L59" i="2"/>
  <c r="K59" i="2"/>
  <c r="J59" i="2"/>
  <c r="H59" i="2"/>
  <c r="G59" i="2"/>
  <c r="E59" i="2"/>
  <c r="AA58" i="2"/>
  <c r="W58" i="2"/>
  <c r="X58" i="2" s="1"/>
  <c r="U58" i="2"/>
  <c r="S58" i="2"/>
  <c r="R58" i="2"/>
  <c r="Q58" i="2"/>
  <c r="O58" i="2"/>
  <c r="M58" i="2"/>
  <c r="L58" i="2"/>
  <c r="K58" i="2"/>
  <c r="J58" i="2"/>
  <c r="H58" i="2"/>
  <c r="G58" i="2"/>
  <c r="E58" i="2"/>
  <c r="AA57" i="2"/>
  <c r="W57" i="2"/>
  <c r="U57" i="2"/>
  <c r="S57" i="2"/>
  <c r="R57" i="2"/>
  <c r="Q57" i="2"/>
  <c r="O57" i="2"/>
  <c r="M57" i="2"/>
  <c r="L57" i="2"/>
  <c r="K57" i="2"/>
  <c r="J57" i="2"/>
  <c r="H57" i="2"/>
  <c r="G57" i="2"/>
  <c r="E57" i="2"/>
  <c r="AA56" i="2"/>
  <c r="W56" i="2"/>
  <c r="X57" i="2" s="1"/>
  <c r="U56" i="2"/>
  <c r="S56" i="2"/>
  <c r="R56" i="2"/>
  <c r="Q56" i="2"/>
  <c r="O56" i="2"/>
  <c r="M56" i="2"/>
  <c r="L56" i="2"/>
  <c r="K56" i="2"/>
  <c r="J56" i="2"/>
  <c r="H56" i="2"/>
  <c r="G56" i="2"/>
  <c r="E56" i="2"/>
  <c r="AA55" i="2"/>
  <c r="W55" i="2"/>
  <c r="U55" i="2"/>
  <c r="S55" i="2"/>
  <c r="T55" i="2" s="1"/>
  <c r="R55" i="2"/>
  <c r="Q55" i="2"/>
  <c r="O55" i="2"/>
  <c r="M55" i="2"/>
  <c r="L55" i="2"/>
  <c r="H55" i="2" s="1"/>
  <c r="K55" i="2"/>
  <c r="J55" i="2"/>
  <c r="G55" i="2"/>
  <c r="E55" i="2"/>
  <c r="AA54" i="2"/>
  <c r="W54" i="2"/>
  <c r="U54" i="2"/>
  <c r="V55" i="2" s="1"/>
  <c r="S54" i="2"/>
  <c r="R54" i="2"/>
  <c r="Q54" i="2"/>
  <c r="O54" i="2"/>
  <c r="M54" i="2"/>
  <c r="L54" i="2"/>
  <c r="K54" i="2"/>
  <c r="J54" i="2"/>
  <c r="G54" i="2"/>
  <c r="E54" i="2"/>
  <c r="AA53" i="2"/>
  <c r="W53" i="2"/>
  <c r="U53" i="2"/>
  <c r="S53" i="2"/>
  <c r="R53" i="2"/>
  <c r="Q53" i="2"/>
  <c r="O53" i="2"/>
  <c r="M53" i="2"/>
  <c r="L53" i="2"/>
  <c r="K53" i="2"/>
  <c r="J53" i="2"/>
  <c r="G53" i="2"/>
  <c r="E53" i="2"/>
  <c r="AA52" i="2"/>
  <c r="W52" i="2"/>
  <c r="U52" i="2"/>
  <c r="S52" i="2"/>
  <c r="R52" i="2"/>
  <c r="Q52" i="2"/>
  <c r="O52" i="2"/>
  <c r="M52" i="2"/>
  <c r="L52" i="2"/>
  <c r="K52" i="2"/>
  <c r="J52" i="2"/>
  <c r="G52" i="2"/>
  <c r="E52" i="2"/>
  <c r="AA51" i="2"/>
  <c r="W51" i="2"/>
  <c r="U51" i="2"/>
  <c r="S51" i="2"/>
  <c r="R51" i="2"/>
  <c r="Q51" i="2"/>
  <c r="O51" i="2"/>
  <c r="M51" i="2"/>
  <c r="L51" i="2"/>
  <c r="H51" i="2" s="1"/>
  <c r="I51" i="2" s="1"/>
  <c r="K51" i="2"/>
  <c r="J51" i="2"/>
  <c r="G51" i="2"/>
  <c r="E51" i="2"/>
  <c r="AA50" i="2"/>
  <c r="W50" i="2"/>
  <c r="U50" i="2"/>
  <c r="S50" i="2"/>
  <c r="R50" i="2"/>
  <c r="Q50" i="2"/>
  <c r="O50" i="2"/>
  <c r="M50" i="2"/>
  <c r="L50" i="2"/>
  <c r="K50" i="2"/>
  <c r="J50" i="2"/>
  <c r="G50" i="2"/>
  <c r="E50" i="2"/>
  <c r="AA49" i="2"/>
  <c r="W49" i="2"/>
  <c r="U49" i="2"/>
  <c r="V50" i="2" s="1"/>
  <c r="S49" i="2"/>
  <c r="R49" i="2"/>
  <c r="Q49" i="2"/>
  <c r="O49" i="2"/>
  <c r="M49" i="2"/>
  <c r="L49" i="2"/>
  <c r="K49" i="2"/>
  <c r="J49" i="2"/>
  <c r="H49" i="2" s="1"/>
  <c r="AA48" i="2"/>
  <c r="W48" i="2"/>
  <c r="U48" i="2"/>
  <c r="S48" i="2"/>
  <c r="R48" i="2"/>
  <c r="Q48" i="2"/>
  <c r="O48" i="2"/>
  <c r="M48" i="2"/>
  <c r="L48" i="2"/>
  <c r="K48" i="2"/>
  <c r="J48" i="2"/>
  <c r="AA47" i="2"/>
  <c r="AB47" i="2" s="1"/>
  <c r="W47" i="2"/>
  <c r="U47" i="2"/>
  <c r="S47" i="2"/>
  <c r="R47" i="2"/>
  <c r="Q47" i="2"/>
  <c r="O47" i="2"/>
  <c r="M47" i="2"/>
  <c r="L47" i="2"/>
  <c r="H47" i="2" s="1"/>
  <c r="K47" i="2"/>
  <c r="J47" i="2"/>
  <c r="G47" i="2"/>
  <c r="E47" i="2"/>
  <c r="AA46" i="2"/>
  <c r="W46" i="2"/>
  <c r="U46" i="2"/>
  <c r="V47" i="2" s="1"/>
  <c r="S46" i="2"/>
  <c r="T46" i="2" s="1"/>
  <c r="R46" i="2"/>
  <c r="Q46" i="2"/>
  <c r="O46" i="2"/>
  <c r="M46" i="2"/>
  <c r="L46" i="2"/>
  <c r="K46" i="2"/>
  <c r="J46" i="2"/>
  <c r="G46" i="2"/>
  <c r="E46" i="2"/>
  <c r="AA45" i="2"/>
  <c r="W45" i="2"/>
  <c r="X45" i="2" s="1"/>
  <c r="U45" i="2"/>
  <c r="S45" i="2"/>
  <c r="R45" i="2"/>
  <c r="Q45" i="2"/>
  <c r="O45" i="2"/>
  <c r="M45" i="2"/>
  <c r="L45" i="2"/>
  <c r="K45" i="2"/>
  <c r="J45" i="2"/>
  <c r="H45" i="2" s="1"/>
  <c r="G45" i="2"/>
  <c r="E45" i="2"/>
  <c r="AA44" i="2"/>
  <c r="W44" i="2"/>
  <c r="U44" i="2"/>
  <c r="S44" i="2"/>
  <c r="R44" i="2"/>
  <c r="Q44" i="2"/>
  <c r="O44" i="2"/>
  <c r="M44" i="2"/>
  <c r="L44" i="2"/>
  <c r="K44" i="2"/>
  <c r="J44" i="2"/>
  <c r="AA43" i="2"/>
  <c r="W43" i="2"/>
  <c r="U43" i="2"/>
  <c r="S43" i="2"/>
  <c r="R43" i="2"/>
  <c r="Q43" i="2"/>
  <c r="O43" i="2"/>
  <c r="M43" i="2"/>
  <c r="L43" i="2"/>
  <c r="K43" i="2"/>
  <c r="J43" i="2"/>
  <c r="AA42" i="2"/>
  <c r="W42" i="2"/>
  <c r="U42" i="2"/>
  <c r="S42" i="2"/>
  <c r="T42" i="2" s="1"/>
  <c r="R42" i="2"/>
  <c r="Q42" i="2"/>
  <c r="O42" i="2"/>
  <c r="M42" i="2"/>
  <c r="L42" i="2"/>
  <c r="K42" i="2"/>
  <c r="J42" i="2"/>
  <c r="G42" i="2"/>
  <c r="E42" i="2"/>
  <c r="AA41" i="2"/>
  <c r="W41" i="2"/>
  <c r="U41" i="2"/>
  <c r="V41" i="2" s="1"/>
  <c r="S41" i="2"/>
  <c r="R41" i="2"/>
  <c r="Q41" i="2"/>
  <c r="O41" i="2"/>
  <c r="M41" i="2"/>
  <c r="L41" i="2"/>
  <c r="K41" i="2"/>
  <c r="J41" i="2"/>
  <c r="H41" i="2" s="1"/>
  <c r="G41" i="2"/>
  <c r="E41" i="2"/>
  <c r="AA40" i="2"/>
  <c r="AB40" i="2" s="1"/>
  <c r="W40" i="2"/>
  <c r="U40" i="2"/>
  <c r="S40" i="2"/>
  <c r="R40" i="2"/>
  <c r="Q40" i="2"/>
  <c r="O40" i="2"/>
  <c r="M40" i="2"/>
  <c r="L40" i="2"/>
  <c r="K40" i="2"/>
  <c r="H40" i="2" s="1"/>
  <c r="J40" i="2"/>
  <c r="G40" i="2"/>
  <c r="E40" i="2"/>
  <c r="AA39" i="2"/>
  <c r="W39" i="2"/>
  <c r="U39" i="2"/>
  <c r="S39" i="2"/>
  <c r="R39" i="2"/>
  <c r="Q39" i="2"/>
  <c r="O39" i="2"/>
  <c r="M39" i="2"/>
  <c r="N40" i="2" s="1"/>
  <c r="L39" i="2"/>
  <c r="H39" i="2" s="1"/>
  <c r="K39" i="2"/>
  <c r="J39" i="2"/>
  <c r="AA38" i="2"/>
  <c r="O38" i="2"/>
  <c r="M38" i="2"/>
  <c r="L38" i="2"/>
  <c r="K38" i="2"/>
  <c r="J38" i="2"/>
  <c r="AA37" i="2"/>
  <c r="W37" i="2"/>
  <c r="S37" i="2"/>
  <c r="O37" i="2"/>
  <c r="P37" i="2" s="1"/>
  <c r="M37" i="2"/>
  <c r="L37" i="2"/>
  <c r="K37" i="2"/>
  <c r="J37" i="2"/>
  <c r="G37" i="2"/>
  <c r="E37" i="2"/>
  <c r="AA36" i="2"/>
  <c r="W36" i="2"/>
  <c r="S36" i="2"/>
  <c r="O36" i="2"/>
  <c r="M36" i="2"/>
  <c r="N36" i="2" s="1"/>
  <c r="L36" i="2"/>
  <c r="K36" i="2"/>
  <c r="J36" i="2"/>
  <c r="G36" i="2"/>
  <c r="E36" i="2"/>
  <c r="AA35" i="2"/>
  <c r="W35" i="2"/>
  <c r="S35" i="2"/>
  <c r="O35" i="2"/>
  <c r="P36" i="2" s="1"/>
  <c r="M35" i="2"/>
  <c r="L35" i="2"/>
  <c r="K35" i="2"/>
  <c r="J35" i="2"/>
  <c r="H35" i="2" s="1"/>
  <c r="I36" i="2" s="1"/>
  <c r="G35" i="2"/>
  <c r="E35" i="2"/>
  <c r="AA34" i="2"/>
  <c r="S34" i="2"/>
  <c r="O34" i="2"/>
  <c r="M34" i="2"/>
  <c r="L34" i="2"/>
  <c r="K34" i="2"/>
  <c r="H34" i="2" s="1"/>
  <c r="J34" i="2"/>
  <c r="AA33" i="2"/>
  <c r="S33" i="2"/>
  <c r="O33" i="2"/>
  <c r="M33" i="2"/>
  <c r="L33" i="2"/>
  <c r="K33" i="2"/>
  <c r="J33" i="2"/>
  <c r="AA32" i="2"/>
  <c r="S32" i="2"/>
  <c r="O32" i="2"/>
  <c r="M32" i="2"/>
  <c r="N32" i="2" s="1"/>
  <c r="L32" i="2"/>
  <c r="K32" i="2"/>
  <c r="J32" i="2"/>
  <c r="G32" i="2"/>
  <c r="E32" i="2"/>
  <c r="AA31" i="2"/>
  <c r="AB32" i="2" s="1"/>
  <c r="S31" i="2"/>
  <c r="O31" i="2"/>
  <c r="P31" i="2" s="1"/>
  <c r="M31" i="2"/>
  <c r="L31" i="2"/>
  <c r="K31" i="2"/>
  <c r="J31" i="2"/>
  <c r="H31" i="2" s="1"/>
  <c r="G31" i="2"/>
  <c r="E31" i="2"/>
  <c r="AA30" i="2"/>
  <c r="S30" i="2"/>
  <c r="O30" i="2"/>
  <c r="M30" i="2"/>
  <c r="L30" i="2"/>
  <c r="K30" i="2"/>
  <c r="H30" i="2" s="1"/>
  <c r="I30" i="2" s="1"/>
  <c r="J30" i="2"/>
  <c r="G30" i="2"/>
  <c r="E30" i="2"/>
  <c r="AA29" i="2"/>
  <c r="S29" i="2"/>
  <c r="O29" i="2"/>
  <c r="M29" i="2"/>
  <c r="L29" i="2"/>
  <c r="K29" i="2"/>
  <c r="J29" i="2"/>
  <c r="AA28" i="2"/>
  <c r="S28" i="2"/>
  <c r="O28" i="2"/>
  <c r="M28" i="2"/>
  <c r="L28" i="2"/>
  <c r="K28" i="2"/>
  <c r="J28" i="2"/>
  <c r="AA27" i="2"/>
  <c r="AB27" i="2" s="1"/>
  <c r="S27" i="2"/>
  <c r="O27" i="2"/>
  <c r="P27" i="2" s="1"/>
  <c r="M27" i="2"/>
  <c r="L27" i="2"/>
  <c r="K27" i="2"/>
  <c r="J27" i="2"/>
  <c r="H27" i="2" s="1"/>
  <c r="G27" i="2"/>
  <c r="E27" i="2"/>
  <c r="AA26" i="2"/>
  <c r="S26" i="2"/>
  <c r="O26" i="2"/>
  <c r="M26" i="2"/>
  <c r="L26" i="2"/>
  <c r="K26" i="2"/>
  <c r="H26" i="2" s="1"/>
  <c r="J26" i="2"/>
  <c r="G26" i="2"/>
  <c r="E26" i="2"/>
  <c r="AA25" i="2"/>
  <c r="S25" i="2"/>
  <c r="O25" i="2"/>
  <c r="P26" i="2" s="1"/>
  <c r="M25" i="2"/>
  <c r="L25" i="2"/>
  <c r="H25" i="2" s="1"/>
  <c r="K25" i="2"/>
  <c r="J25" i="2"/>
  <c r="G25" i="2"/>
  <c r="E25" i="2"/>
  <c r="AA24" i="2"/>
  <c r="S24" i="2"/>
  <c r="O24" i="2"/>
  <c r="P25" i="2" s="1"/>
  <c r="M24" i="2"/>
  <c r="N25" i="2" s="1"/>
  <c r="L24" i="2"/>
  <c r="K24" i="2"/>
  <c r="J24" i="2"/>
  <c r="AA23" i="2"/>
  <c r="S23" i="2"/>
  <c r="O23" i="2"/>
  <c r="M23" i="2"/>
  <c r="L23" i="2"/>
  <c r="K23" i="2"/>
  <c r="AA22" i="2"/>
  <c r="S22" i="2"/>
  <c r="O22" i="2"/>
  <c r="M22" i="2"/>
  <c r="L22" i="2"/>
  <c r="K22" i="2"/>
  <c r="J22" i="2"/>
  <c r="H22" i="2" s="1"/>
  <c r="G22" i="2"/>
  <c r="E22" i="2"/>
  <c r="AA21" i="2"/>
  <c r="AB22" i="2" s="1"/>
  <c r="S21" i="2"/>
  <c r="O21" i="2"/>
  <c r="M21" i="2"/>
  <c r="L21" i="2"/>
  <c r="K21" i="2"/>
  <c r="H21" i="2" s="1"/>
  <c r="J21" i="2"/>
  <c r="G21" i="2"/>
  <c r="E21" i="2"/>
  <c r="AA20" i="2"/>
  <c r="AB20" i="2" s="1"/>
  <c r="S20" i="2"/>
  <c r="O20" i="2"/>
  <c r="P20" i="2" s="1"/>
  <c r="M20" i="2"/>
  <c r="L20" i="2"/>
  <c r="H20" i="2" s="1"/>
  <c r="K20" i="2"/>
  <c r="J20" i="2"/>
  <c r="G20" i="2"/>
  <c r="E20" i="2"/>
  <c r="AA19" i="2"/>
  <c r="S19" i="2"/>
  <c r="O19" i="2"/>
  <c r="M19" i="2"/>
  <c r="L19" i="2"/>
  <c r="K19" i="2"/>
  <c r="J19" i="2"/>
  <c r="H19" i="2" s="1"/>
  <c r="AA18" i="2"/>
  <c r="S18" i="2"/>
  <c r="O18" i="2"/>
  <c r="M18" i="2"/>
  <c r="L18" i="2"/>
  <c r="K18" i="2"/>
  <c r="AA17" i="2"/>
  <c r="S17" i="2"/>
  <c r="O17" i="2"/>
  <c r="M17" i="2"/>
  <c r="L17" i="2"/>
  <c r="K17" i="2"/>
  <c r="J17" i="2"/>
  <c r="H17" i="2" s="1"/>
  <c r="E17" i="2"/>
  <c r="AA16" i="2"/>
  <c r="S16" i="2"/>
  <c r="O16" i="2"/>
  <c r="M16" i="2"/>
  <c r="N17" i="2"/>
  <c r="L16" i="2"/>
  <c r="K16" i="2"/>
  <c r="J16" i="2"/>
  <c r="E16" i="2"/>
  <c r="AA15" i="2"/>
  <c r="AB16" i="2" s="1"/>
  <c r="O15" i="2"/>
  <c r="M15" i="2"/>
  <c r="L15" i="2"/>
  <c r="K15" i="2"/>
  <c r="J15" i="2"/>
  <c r="H15" i="2" s="1"/>
  <c r="E15" i="2"/>
  <c r="AA14" i="2"/>
  <c r="O14" i="2"/>
  <c r="M14" i="2"/>
  <c r="L14" i="2"/>
  <c r="K14" i="2"/>
  <c r="J14" i="2"/>
  <c r="G14" i="2"/>
  <c r="E14" i="2"/>
  <c r="AA13" i="2"/>
  <c r="AB13" i="2" s="1"/>
  <c r="O13" i="2"/>
  <c r="M13" i="2"/>
  <c r="N13" i="2" s="1"/>
  <c r="L13" i="2"/>
  <c r="K13" i="2"/>
  <c r="J13" i="2"/>
  <c r="E13" i="2"/>
  <c r="AA12" i="2"/>
  <c r="O12" i="2"/>
  <c r="M12" i="2"/>
  <c r="L12" i="2"/>
  <c r="K12" i="2"/>
  <c r="J12" i="2"/>
  <c r="E12" i="2"/>
  <c r="AA11" i="2"/>
  <c r="AB12" i="2" s="1"/>
  <c r="O11" i="2"/>
  <c r="L11" i="2"/>
  <c r="K11" i="2"/>
  <c r="J11" i="2"/>
  <c r="E11" i="2"/>
  <c r="AA10" i="2"/>
  <c r="O10" i="2"/>
  <c r="H10" i="2"/>
  <c r="I57" i="2"/>
  <c r="H16" i="2"/>
  <c r="N35" i="2"/>
  <c r="N45" i="2"/>
  <c r="H54" i="2"/>
  <c r="P21" i="2"/>
  <c r="H29" i="2"/>
  <c r="AB45" i="2"/>
  <c r="X50" i="2"/>
  <c r="N16" i="2"/>
  <c r="T50" i="2"/>
  <c r="N14" i="2"/>
  <c r="H53" i="2"/>
  <c r="AB56" i="2"/>
  <c r="H42" i="2"/>
  <c r="H36" i="2"/>
  <c r="H50" i="2"/>
  <c r="I50" i="2" s="1"/>
  <c r="H24" i="2"/>
  <c r="AB17" i="2"/>
  <c r="AB21" i="2"/>
  <c r="P22" i="2"/>
  <c r="N27" i="2"/>
  <c r="P30" i="2"/>
  <c r="N31" i="2"/>
  <c r="AB31" i="2"/>
  <c r="H32" i="2"/>
  <c r="I32" i="2" s="1"/>
  <c r="AB37" i="2"/>
  <c r="V40" i="2"/>
  <c r="X42" i="2"/>
  <c r="V45" i="2"/>
  <c r="T47" i="2"/>
  <c r="X47" i="2"/>
  <c r="N50" i="2"/>
  <c r="AB50" i="2"/>
  <c r="V51" i="2"/>
  <c r="T53" i="2"/>
  <c r="X53" i="2"/>
  <c r="N54" i="2"/>
  <c r="AB54" i="2"/>
  <c r="N56" i="2"/>
  <c r="N57" i="2"/>
  <c r="T57" i="2"/>
  <c r="I58" i="2"/>
  <c r="N58" i="2"/>
  <c r="T58" i="2"/>
  <c r="I59" i="2"/>
  <c r="N59" i="2"/>
  <c r="T59" i="2"/>
  <c r="I60" i="2"/>
  <c r="N60" i="2"/>
  <c r="T60" i="2"/>
  <c r="I61" i="2"/>
  <c r="N61" i="2"/>
  <c r="T61" i="2"/>
  <c r="N22" i="2"/>
  <c r="N26" i="2"/>
  <c r="N30" i="2"/>
  <c r="P32" i="2"/>
  <c r="AB35" i="2"/>
  <c r="X36" i="2"/>
  <c r="H37" i="2"/>
  <c r="I37" i="2" s="1"/>
  <c r="T40" i="2"/>
  <c r="X40" i="2"/>
  <c r="N41" i="2"/>
  <c r="V42" i="2"/>
  <c r="H44" i="2"/>
  <c r="T45" i="2"/>
  <c r="H46" i="2"/>
  <c r="N46" i="2"/>
  <c r="AB46" i="2"/>
  <c r="T51" i="2"/>
  <c r="X51" i="2"/>
  <c r="H52" i="2"/>
  <c r="I53" i="2" s="1"/>
  <c r="N52" i="2"/>
  <c r="AB52" i="2"/>
  <c r="V53" i="2"/>
  <c r="X55" i="2"/>
  <c r="P57" i="2"/>
  <c r="V57" i="2"/>
  <c r="AB57" i="2"/>
  <c r="P58" i="2"/>
  <c r="V58" i="2"/>
  <c r="AB58" i="2"/>
  <c r="P59" i="2"/>
  <c r="V59" i="2"/>
  <c r="AB59" i="2"/>
  <c r="P60" i="2"/>
  <c r="V60" i="2"/>
  <c r="AB60" i="2"/>
  <c r="P61" i="2"/>
  <c r="V61" i="2"/>
  <c r="AB61" i="2"/>
  <c r="AB14" i="2"/>
  <c r="N15" i="2"/>
  <c r="AB25" i="2"/>
  <c r="AB36" i="2"/>
  <c r="X37" i="2"/>
  <c r="T41" i="2"/>
  <c r="X41" i="2"/>
  <c r="N42" i="2"/>
  <c r="AB42" i="2"/>
  <c r="V46" i="2"/>
  <c r="X46" i="2"/>
  <c r="N47" i="2"/>
  <c r="N51" i="2"/>
  <c r="AB51" i="2"/>
  <c r="T52" i="2"/>
  <c r="V52" i="2"/>
  <c r="X52" i="2"/>
  <c r="N53" i="2"/>
  <c r="AB53" i="2"/>
  <c r="T54" i="2"/>
  <c r="V54" i="2"/>
  <c r="X54" i="2"/>
  <c r="N55" i="2"/>
  <c r="AB55" i="2"/>
  <c r="T56" i="2"/>
  <c r="V56" i="2"/>
  <c r="X56" i="2"/>
  <c r="I54" i="2"/>
  <c r="I31" i="2" l="1"/>
  <c r="I56" i="2"/>
  <c r="I55" i="2"/>
  <c r="AB11" i="2"/>
  <c r="H12" i="2"/>
  <c r="I52" i="2"/>
  <c r="AB41" i="2"/>
  <c r="N37" i="2"/>
  <c r="P35" i="2"/>
  <c r="X61" i="2"/>
  <c r="X59" i="2"/>
  <c r="N63" i="2"/>
  <c r="X63" i="2"/>
  <c r="N66" i="2"/>
  <c r="X66" i="2"/>
  <c r="N67" i="2"/>
  <c r="AB68" i="2"/>
  <c r="E69" i="2"/>
  <c r="Z69" i="2"/>
  <c r="E71" i="2"/>
  <c r="E72" i="2"/>
  <c r="P71" i="2"/>
  <c r="T71" i="2"/>
  <c r="T72" i="2"/>
  <c r="I16" i="2"/>
  <c r="I17" i="2"/>
  <c r="P17" i="2"/>
  <c r="I21" i="2"/>
  <c r="I25" i="2"/>
  <c r="I35" i="2"/>
  <c r="I40" i="2"/>
  <c r="I47" i="2"/>
  <c r="P66" i="2"/>
  <c r="V67" i="2"/>
  <c r="I67" i="2"/>
  <c r="V68" i="2"/>
  <c r="V69" i="2"/>
  <c r="X72" i="2"/>
  <c r="I20" i="2"/>
  <c r="N20" i="2"/>
  <c r="AB26" i="2"/>
  <c r="AB30" i="2"/>
  <c r="P65" i="2"/>
  <c r="N69" i="2"/>
  <c r="G71" i="2"/>
  <c r="N71" i="2"/>
  <c r="N72" i="2"/>
  <c r="V71" i="2"/>
  <c r="V72" i="2"/>
  <c r="AB15" i="2"/>
  <c r="N21" i="2"/>
  <c r="H11" i="2"/>
  <c r="H13" i="2"/>
  <c r="I13" i="2" s="1"/>
  <c r="H14" i="2"/>
  <c r="I15" i="2" s="1"/>
  <c r="V64" i="2"/>
  <c r="V63" i="2"/>
  <c r="P63" i="2"/>
  <c r="AB63" i="2"/>
  <c r="I66" i="2"/>
  <c r="X65" i="2"/>
  <c r="I71" i="2"/>
  <c r="T70" i="2"/>
  <c r="AB72" i="2"/>
  <c r="G72" i="2"/>
  <c r="I22" i="2"/>
  <c r="I27" i="2"/>
  <c r="I26" i="2"/>
  <c r="I45" i="2"/>
  <c r="I46" i="2"/>
  <c r="I12" i="2"/>
  <c r="I42" i="2"/>
  <c r="I41" i="2"/>
  <c r="N62" i="2"/>
  <c r="V62" i="2"/>
  <c r="N64" i="2"/>
  <c r="P64" i="2"/>
  <c r="X64" i="2"/>
  <c r="I69" i="2"/>
  <c r="T66" i="2"/>
  <c r="X67" i="2"/>
  <c r="P67" i="2"/>
  <c r="I14" i="2" l="1"/>
</calcChain>
</file>

<file path=xl/sharedStrings.xml><?xml version="1.0" encoding="utf-8"?>
<sst xmlns="http://schemas.openxmlformats.org/spreadsheetml/2006/main" count="1908" uniqueCount="130">
  <si>
    <t>乳用牛成畜頭数規模別飼養戸数の推移(都府県)</t>
    <rPh sb="0" eb="3">
      <t>ニュウヨウギュウ</t>
    </rPh>
    <rPh sb="3" eb="4">
      <t>セイ</t>
    </rPh>
    <rPh sb="4" eb="5">
      <t>チク</t>
    </rPh>
    <rPh sb="5" eb="7">
      <t>アタマカズ</t>
    </rPh>
    <rPh sb="7" eb="10">
      <t>キボベツ</t>
    </rPh>
    <rPh sb="10" eb="12">
      <t>シヨウ</t>
    </rPh>
    <rPh sb="12" eb="14">
      <t>コスウ</t>
    </rPh>
    <rPh sb="15" eb="17">
      <t>スイイ</t>
    </rPh>
    <rPh sb="18" eb="21">
      <t>トフケン</t>
    </rPh>
    <phoneticPr fontId="4"/>
  </si>
  <si>
    <t>(単位：戸)</t>
    <rPh sb="1" eb="3">
      <t>タンイ</t>
    </rPh>
    <rPh sb="4" eb="5">
      <t>コ</t>
    </rPh>
    <phoneticPr fontId="4"/>
  </si>
  <si>
    <t>年</t>
    <rPh sb="0" eb="1">
      <t>トシ</t>
    </rPh>
    <phoneticPr fontId="4"/>
  </si>
  <si>
    <t>　計　（子畜のみの飼養戸数も含む）</t>
    <rPh sb="1" eb="2">
      <t>ケイ</t>
    </rPh>
    <rPh sb="4" eb="5">
      <t>コ</t>
    </rPh>
    <rPh sb="5" eb="6">
      <t>チク</t>
    </rPh>
    <rPh sb="9" eb="11">
      <t>シヨウ</t>
    </rPh>
    <rPh sb="11" eb="13">
      <t>コスウ</t>
    </rPh>
    <rPh sb="14" eb="15">
      <t>フク</t>
    </rPh>
    <phoneticPr fontId="4"/>
  </si>
  <si>
    <t>　小計</t>
    <rPh sb="1" eb="3">
      <t>ショウケイ</t>
    </rPh>
    <phoneticPr fontId="4"/>
  </si>
  <si>
    <t>子畜のみ</t>
    <rPh sb="0" eb="1">
      <t>コ</t>
    </rPh>
    <rPh sb="1" eb="2">
      <t>チク</t>
    </rPh>
    <phoneticPr fontId="4"/>
  </si>
  <si>
    <t>1頭</t>
    <rPh sb="1" eb="2">
      <t>アタマ</t>
    </rPh>
    <phoneticPr fontId="4"/>
  </si>
  <si>
    <t>1～2頭</t>
    <rPh sb="3" eb="4">
      <t>トウ</t>
    </rPh>
    <phoneticPr fontId="4"/>
  </si>
  <si>
    <t>1～4頭</t>
    <phoneticPr fontId="4"/>
  </si>
  <si>
    <t>1～9頭</t>
    <phoneticPr fontId="4"/>
  </si>
  <si>
    <t>2頭</t>
    <phoneticPr fontId="4"/>
  </si>
  <si>
    <t>3頭</t>
    <phoneticPr fontId="4"/>
  </si>
  <si>
    <t>3～4頭</t>
    <phoneticPr fontId="4"/>
  </si>
  <si>
    <t>4頭</t>
    <phoneticPr fontId="4"/>
  </si>
  <si>
    <t>5～6頭</t>
    <phoneticPr fontId="4"/>
  </si>
  <si>
    <t>5～9頭</t>
    <phoneticPr fontId="4"/>
  </si>
  <si>
    <t>5～29頭</t>
    <phoneticPr fontId="4"/>
  </si>
  <si>
    <t>7～9頭</t>
    <phoneticPr fontId="4"/>
  </si>
  <si>
    <t>10～14頭</t>
    <phoneticPr fontId="4"/>
  </si>
  <si>
    <t>1～19頭</t>
    <phoneticPr fontId="4"/>
  </si>
  <si>
    <t>15～29頭</t>
    <phoneticPr fontId="4"/>
  </si>
  <si>
    <t>15～19頭</t>
    <phoneticPr fontId="4"/>
  </si>
  <si>
    <t>20～29頭</t>
    <phoneticPr fontId="4"/>
  </si>
  <si>
    <t>30～39頭</t>
    <phoneticPr fontId="4"/>
  </si>
  <si>
    <t>30～49頭</t>
    <phoneticPr fontId="4"/>
  </si>
  <si>
    <t>40～49頭</t>
    <phoneticPr fontId="4"/>
  </si>
  <si>
    <t>50～79頭</t>
    <phoneticPr fontId="4"/>
  </si>
  <si>
    <t>50～99頭</t>
    <phoneticPr fontId="4"/>
  </si>
  <si>
    <t>80～99頭</t>
    <phoneticPr fontId="4"/>
  </si>
  <si>
    <t>4頭以上</t>
    <phoneticPr fontId="4"/>
  </si>
  <si>
    <t>5頭以上</t>
    <phoneticPr fontId="4"/>
  </si>
  <si>
    <t>30頭以上</t>
    <phoneticPr fontId="4"/>
  </si>
  <si>
    <t>50頭以上</t>
    <phoneticPr fontId="4"/>
  </si>
  <si>
    <t>100頭以上</t>
    <rPh sb="3" eb="4">
      <t>トウ</t>
    </rPh>
    <rPh sb="4" eb="6">
      <t>イジョウ</t>
    </rPh>
    <phoneticPr fontId="4"/>
  </si>
  <si>
    <t>300頭以上</t>
    <rPh sb="3" eb="4">
      <t>トウ</t>
    </rPh>
    <rPh sb="4" eb="6">
      <t>イジョウ</t>
    </rPh>
    <phoneticPr fontId="4"/>
  </si>
  <si>
    <t>昭和 37</t>
    <rPh sb="0" eb="1">
      <t>アキラ</t>
    </rPh>
    <rPh sb="1" eb="2">
      <t>ワ</t>
    </rPh>
    <phoneticPr fontId="4"/>
  </si>
  <si>
    <t>-</t>
  </si>
  <si>
    <t>　　　38</t>
  </si>
  <si>
    <t>　　　39</t>
  </si>
  <si>
    <t>　　　40</t>
  </si>
  <si>
    <t>　　　41</t>
  </si>
  <si>
    <t>　　　42</t>
  </si>
  <si>
    <t>　　　43</t>
  </si>
  <si>
    <t>　　　44</t>
  </si>
  <si>
    <t>　　　45</t>
  </si>
  <si>
    <t>　　　46</t>
  </si>
  <si>
    <t>　　　47</t>
  </si>
  <si>
    <t>　　　48</t>
  </si>
  <si>
    <t>　　　49</t>
  </si>
  <si>
    <t>　　　50</t>
  </si>
  <si>
    <t>　　　51</t>
  </si>
  <si>
    <t>　　　52</t>
  </si>
  <si>
    <t>　　　53</t>
  </si>
  <si>
    <t>　　　54</t>
  </si>
  <si>
    <t>　　　55</t>
  </si>
  <si>
    <t>　　　56</t>
  </si>
  <si>
    <t>　　　57</t>
  </si>
  <si>
    <t>　　　58</t>
  </si>
  <si>
    <t>　　　59</t>
  </si>
  <si>
    <t>　　　60</t>
  </si>
  <si>
    <t>　　　61</t>
  </si>
  <si>
    <t>　　　62</t>
  </si>
  <si>
    <t>　　　63</t>
  </si>
  <si>
    <t>平成 元</t>
    <rPh sb="0" eb="2">
      <t>ヘイセイ</t>
    </rPh>
    <rPh sb="3" eb="4">
      <t>モト</t>
    </rPh>
    <phoneticPr fontId="4"/>
  </si>
  <si>
    <t>　　　2</t>
    <phoneticPr fontId="4"/>
  </si>
  <si>
    <t>　　　3</t>
  </si>
  <si>
    <t>　　　4</t>
  </si>
  <si>
    <t>　　　5</t>
  </si>
  <si>
    <t>　　　6</t>
  </si>
  <si>
    <t>　　　7</t>
  </si>
  <si>
    <t>　　　8</t>
  </si>
  <si>
    <t>　　　9</t>
  </si>
  <si>
    <t>　　 10</t>
    <phoneticPr fontId="4"/>
  </si>
  <si>
    <t>　　 11</t>
  </si>
  <si>
    <t>　　 12</t>
  </si>
  <si>
    <t>　　 13</t>
  </si>
  <si>
    <t>　　 14</t>
  </si>
  <si>
    <t>　　 15</t>
  </si>
  <si>
    <t>　　 16</t>
  </si>
  <si>
    <t>　　 17</t>
  </si>
  <si>
    <t>　　 18</t>
  </si>
  <si>
    <t>　　 19</t>
  </si>
  <si>
    <t>　　 20</t>
  </si>
  <si>
    <t>　　 21</t>
  </si>
  <si>
    <t>　　 22</t>
  </si>
  <si>
    <t>　　 23</t>
  </si>
  <si>
    <t>　　 24</t>
  </si>
  <si>
    <t>　　 25</t>
  </si>
  <si>
    <t>注：1　1962～1969年は、その前年の12月現在の結果である。</t>
    <rPh sb="2" eb="4">
      <t>ショウワ</t>
    </rPh>
    <rPh sb="16" eb="18">
      <t>ゼンネン</t>
    </rPh>
    <rPh sb="21" eb="22">
      <t>ガツ</t>
    </rPh>
    <rPh sb="22" eb="24">
      <t>ゲンザイ</t>
    </rPh>
    <rPh sb="25" eb="27">
      <t>ケッカ</t>
    </rPh>
    <phoneticPr fontId="4"/>
  </si>
  <si>
    <t>　　 2　1962～1964年（都道府県は1962～1968年）は、耕作農家（非耕作農家、事業体を除く）の数値である。</t>
    <rPh sb="8" eb="9">
      <t>ネン</t>
    </rPh>
    <rPh sb="13" eb="14">
      <t>ネン</t>
    </rPh>
    <rPh sb="15" eb="19">
      <t>トドウフケン</t>
    </rPh>
    <rPh sb="17" eb="19">
      <t>ショウワ</t>
    </rPh>
    <rPh sb="24" eb="25">
      <t>ネン</t>
    </rPh>
    <rPh sb="30" eb="32">
      <t>コウサク</t>
    </rPh>
    <rPh sb="32" eb="34">
      <t>ノウカ</t>
    </rPh>
    <rPh sb="35" eb="36">
      <t>ヒ</t>
    </rPh>
    <rPh sb="36" eb="38">
      <t>コウサク</t>
    </rPh>
    <rPh sb="38" eb="40">
      <t>ノウカ</t>
    </rPh>
    <rPh sb="41" eb="44">
      <t>ジギョウタイ</t>
    </rPh>
    <rPh sb="45" eb="46">
      <t>ノゾ</t>
    </rPh>
    <rPh sb="49" eb="51">
      <t>スウチ</t>
    </rPh>
    <phoneticPr fontId="4"/>
  </si>
  <si>
    <t>　　 3  1962～1972年の全国（都府県は1962～1974年）は、沖縄を除いた数値である。</t>
    <rPh sb="3" eb="5">
      <t>ショウワ</t>
    </rPh>
    <rPh sb="14" eb="16">
      <t>ゼンコク</t>
    </rPh>
    <rPh sb="17" eb="20">
      <t>トフケン</t>
    </rPh>
    <rPh sb="21" eb="23">
      <t>ショウワ</t>
    </rPh>
    <rPh sb="34" eb="36">
      <t>オキナワ</t>
    </rPh>
    <rPh sb="37" eb="38">
      <t>ノゾ</t>
    </rPh>
    <rPh sb="40" eb="42">
      <t>スウチ</t>
    </rPh>
    <phoneticPr fontId="4"/>
  </si>
  <si>
    <t>　　 4　1980、1985、1990、1995及び2000年は、センサス実施年により畜産基本調査を休止。</t>
    <rPh sb="24" eb="25">
      <t>オヨ</t>
    </rPh>
    <rPh sb="30" eb="31">
      <t>ネン</t>
    </rPh>
    <rPh sb="37" eb="39">
      <t>ジッシ</t>
    </rPh>
    <rPh sb="39" eb="40">
      <t>ネン</t>
    </rPh>
    <rPh sb="43" eb="45">
      <t>チクサン</t>
    </rPh>
    <rPh sb="45" eb="47">
      <t>キホン</t>
    </rPh>
    <rPh sb="47" eb="49">
      <t>チョウサ</t>
    </rPh>
    <rPh sb="50" eb="52">
      <t>キュウシ</t>
    </rPh>
    <phoneticPr fontId="4"/>
  </si>
  <si>
    <t>　　 5　「300頭以上」は、戸数が少なく都道府県別の推定ができないため、全国でのみ表記している。</t>
    <rPh sb="9" eb="10">
      <t>トウ</t>
    </rPh>
    <rPh sb="10" eb="12">
      <t>イジョウ</t>
    </rPh>
    <rPh sb="15" eb="17">
      <t>コスウ</t>
    </rPh>
    <rPh sb="18" eb="19">
      <t>スク</t>
    </rPh>
    <rPh sb="21" eb="25">
      <t>トドウフケン</t>
    </rPh>
    <rPh sb="25" eb="26">
      <t>ベツ</t>
    </rPh>
    <rPh sb="27" eb="29">
      <t>スイテイ</t>
    </rPh>
    <rPh sb="37" eb="39">
      <t>ゼンコク</t>
    </rPh>
    <rPh sb="42" eb="44">
      <t>ヒョウキ</t>
    </rPh>
    <phoneticPr fontId="4"/>
  </si>
  <si>
    <t>(単位：戸、％)</t>
    <rPh sb="1" eb="3">
      <t>タンイ</t>
    </rPh>
    <rPh sb="4" eb="5">
      <t>コ</t>
    </rPh>
    <phoneticPr fontId="4"/>
  </si>
  <si>
    <t xml:space="preserve">　小計 </t>
    <rPh sb="0" eb="2">
      <t>ショウケイ</t>
    </rPh>
    <phoneticPr fontId="4"/>
  </si>
  <si>
    <t>20～29頭</t>
    <rPh sb="4" eb="5">
      <t>トウ</t>
    </rPh>
    <phoneticPr fontId="4"/>
  </si>
  <si>
    <t>30～49頭</t>
    <rPh sb="4" eb="5">
      <t>トウ</t>
    </rPh>
    <phoneticPr fontId="4"/>
  </si>
  <si>
    <t>50～79頭</t>
    <rPh sb="4" eb="5">
      <t>トウ</t>
    </rPh>
    <phoneticPr fontId="4"/>
  </si>
  <si>
    <t>80～99頭</t>
    <rPh sb="4" eb="5">
      <t>トウ</t>
    </rPh>
    <phoneticPr fontId="4"/>
  </si>
  <si>
    <t>100頭以上</t>
    <rPh sb="2" eb="3">
      <t>トウ</t>
    </rPh>
    <rPh sb="3" eb="5">
      <t>イジョウ</t>
    </rPh>
    <phoneticPr fontId="4"/>
  </si>
  <si>
    <t>1～9頭</t>
    <rPh sb="2" eb="3">
      <t>トウ</t>
    </rPh>
    <phoneticPr fontId="4"/>
  </si>
  <si>
    <t>10～14頭</t>
    <rPh sb="4" eb="5">
      <t>トウ</t>
    </rPh>
    <phoneticPr fontId="4"/>
  </si>
  <si>
    <t>15～19頭</t>
    <rPh sb="4" eb="5">
      <t>トウ</t>
    </rPh>
    <phoneticPr fontId="4"/>
  </si>
  <si>
    <t>30～39頭</t>
    <rPh sb="4" eb="5">
      <t>トウ</t>
    </rPh>
    <phoneticPr fontId="4"/>
  </si>
  <si>
    <t>40～49頭</t>
    <rPh sb="4" eb="5">
      <t>トウ</t>
    </rPh>
    <phoneticPr fontId="4"/>
  </si>
  <si>
    <t>300頭以上</t>
    <rPh sb="2" eb="3">
      <t>トウ</t>
    </rPh>
    <rPh sb="3" eb="5">
      <t>イジョウ</t>
    </rPh>
    <phoneticPr fontId="4"/>
  </si>
  <si>
    <t>前年比</t>
    <rPh sb="0" eb="3">
      <t>ゼンネンヒ</t>
    </rPh>
    <phoneticPr fontId="4"/>
  </si>
  <si>
    <t>-</t>
    <phoneticPr fontId="4"/>
  </si>
  <si>
    <t>-</t>
    <phoneticPr fontId="4"/>
  </si>
  <si>
    <t>-</t>
    <phoneticPr fontId="4"/>
  </si>
  <si>
    <t>1～19頭</t>
    <phoneticPr fontId="4"/>
  </si>
  <si>
    <t>データ元：農林水産省「畜産統計」（毎年2月1日現在）</t>
    <rPh sb="3" eb="4">
      <t>モト</t>
    </rPh>
    <rPh sb="5" eb="10">
      <t>ノウスイショウ</t>
    </rPh>
    <rPh sb="11" eb="13">
      <t>チクサン</t>
    </rPh>
    <rPh sb="13" eb="15">
      <t>トウケイ</t>
    </rPh>
    <rPh sb="23" eb="25">
      <t>ゲンザイ</t>
    </rPh>
    <phoneticPr fontId="4"/>
  </si>
  <si>
    <t>データ元：農林水産省「畜産統計」（毎年2月1日現在）　</t>
    <rPh sb="3" eb="4">
      <t>モト</t>
    </rPh>
    <rPh sb="5" eb="10">
      <t>ノウスイショウ</t>
    </rPh>
    <rPh sb="11" eb="13">
      <t>チクサン</t>
    </rPh>
    <rPh sb="13" eb="15">
      <t>トウケイ</t>
    </rPh>
    <rPh sb="23" eb="25">
      <t>ゲンザイ</t>
    </rPh>
    <phoneticPr fontId="4"/>
  </si>
  <si>
    <t>　　 26</t>
  </si>
  <si>
    <t>　　 27</t>
  </si>
  <si>
    <t>　 　7  色付セルについては確定値。</t>
    <rPh sb="6" eb="7">
      <t>イロ</t>
    </rPh>
    <rPh sb="7" eb="8">
      <t>ツキ</t>
    </rPh>
    <rPh sb="15" eb="17">
      <t>カクテイ</t>
    </rPh>
    <rPh sb="17" eb="18">
      <t>アタイ</t>
    </rPh>
    <phoneticPr fontId="4"/>
  </si>
  <si>
    <t>　　 28</t>
    <phoneticPr fontId="4"/>
  </si>
  <si>
    <t>　　 28</t>
    <phoneticPr fontId="3"/>
  </si>
  <si>
    <t>　　 29</t>
  </si>
  <si>
    <t>　 　6  学校、試験場などの非営利的な飼養者は含まない。</t>
    <rPh sb="6" eb="8">
      <t>ガッコウ</t>
    </rPh>
    <rPh sb="9" eb="12">
      <t>シケンジョウ</t>
    </rPh>
    <rPh sb="15" eb="18">
      <t>ヒエイリ</t>
    </rPh>
    <rPh sb="18" eb="19">
      <t>テキ</t>
    </rPh>
    <rPh sb="20" eb="22">
      <t>シヨウ</t>
    </rPh>
    <rPh sb="22" eb="23">
      <t>シャ</t>
    </rPh>
    <rPh sb="24" eb="25">
      <t>フク</t>
    </rPh>
    <phoneticPr fontId="4"/>
  </si>
  <si>
    <t>　　 30</t>
  </si>
  <si>
    <t>31（令和1）</t>
    <rPh sb="2" eb="4">
      <t>レイワ</t>
    </rPh>
    <phoneticPr fontId="3"/>
  </si>
  <si>
    <t xml:space="preserve">        2</t>
    <phoneticPr fontId="4"/>
  </si>
  <si>
    <t xml:space="preserve">        3</t>
    <phoneticPr fontId="4"/>
  </si>
  <si>
    <t>-</t>
    <phoneticPr fontId="4"/>
  </si>
  <si>
    <t>　　 5　「前年比」の欄はJミルクによる算出。</t>
    <rPh sb="6" eb="9">
      <t>ゼンネンヒ</t>
    </rPh>
    <rPh sb="11" eb="12">
      <t>ラン</t>
    </rPh>
    <phoneticPr fontId="4"/>
  </si>
  <si>
    <t xml:space="preserve">        4</t>
    <phoneticPr fontId="4"/>
  </si>
  <si>
    <t xml:space="preserve">        5</t>
    <phoneticPr fontId="4"/>
  </si>
  <si>
    <t xml:space="preserve">        6</t>
    <phoneticPr fontId="4"/>
  </si>
  <si>
    <t>年1回更新、最終更新日2024/7/16</t>
    <rPh sb="0" eb="1">
      <t>ネン</t>
    </rPh>
    <rPh sb="2" eb="3">
      <t>カイ</t>
    </rPh>
    <rPh sb="3" eb="5">
      <t>コウシン</t>
    </rPh>
    <rPh sb="6" eb="8">
      <t>サイシュウ</t>
    </rPh>
    <rPh sb="8" eb="11">
      <t>コウシンビ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</si>
</sst>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_ ;[Red]\-#,##0\ "/>
    <numFmt numFmtId="178" formatCode="#,##0.0_ "/>
    <numFmt numFmtId="179" formatCode="#,##0;\-#,##0;&quot;-&quot;"/>
  </numFmts>
  <fonts count="3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0"/>
      <name val="ＭＳ ゴシック"/>
      <family val="3"/>
      <charset val="128"/>
    </font>
    <font>
      <sz val="11"/>
      <color rgb="FF9C6500"/>
      <name val="ＭＳ ゴシック"/>
      <family val="3"/>
      <charset val="128"/>
    </font>
    <font>
      <sz val="11"/>
      <color rgb="FFFA7D00"/>
      <name val="ＭＳ ゴシック"/>
      <family val="3"/>
      <charset val="128"/>
    </font>
    <font>
      <sz val="11"/>
      <color rgb="FF9C0006"/>
      <name val="ＭＳ ゴシック"/>
      <family val="3"/>
      <charset val="128"/>
    </font>
    <font>
      <b/>
      <sz val="11"/>
      <color rgb="FFFA7D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5"/>
      <color theme="3"/>
      <name val="ＭＳ ゴシック"/>
      <family val="3"/>
      <charset val="128"/>
    </font>
    <font>
      <b/>
      <sz val="13"/>
      <color theme="3"/>
      <name val="ＭＳ ゴシック"/>
      <family val="3"/>
      <charset val="128"/>
    </font>
    <font>
      <b/>
      <sz val="11"/>
      <color theme="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3F3F3F"/>
      <name val="ＭＳ ゴシック"/>
      <family val="3"/>
      <charset val="128"/>
    </font>
    <font>
      <i/>
      <sz val="11"/>
      <color rgb="FF7F7F7F"/>
      <name val="ＭＳ ゴシック"/>
      <family val="3"/>
      <charset val="128"/>
    </font>
    <font>
      <sz val="11"/>
      <color rgb="FF3F3F76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rgb="FF006100"/>
      <name val="ＭＳ 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8"/>
      <color theme="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499984740745262"/>
      </top>
      <bottom/>
      <diagonal/>
    </border>
    <border>
      <left style="thin">
        <color theme="0" tint="-0.499984740745262"/>
      </left>
      <right/>
      <top style="thin">
        <color theme="1" tint="0.499984740745262"/>
      </top>
      <bottom/>
      <diagonal/>
    </border>
    <border>
      <left style="thin">
        <color indexed="64"/>
      </left>
      <right/>
      <top style="thin">
        <color theme="1" tint="0.499984740745262"/>
      </top>
      <bottom/>
      <diagonal/>
    </border>
  </borders>
  <cellStyleXfs count="51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179" fontId="12" fillId="0" borderId="0" applyFill="0" applyBorder="0" applyAlignment="0"/>
    <xf numFmtId="0" fontId="13" fillId="0" borderId="53" applyNumberFormat="0" applyAlignment="0" applyProtection="0">
      <alignment horizontal="left" vertical="center"/>
    </xf>
    <xf numFmtId="0" fontId="13" fillId="0" borderId="54">
      <alignment horizontal="left" vertical="center"/>
    </xf>
    <xf numFmtId="0" fontId="14" fillId="0" borderId="0"/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1" fillId="0" borderId="1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4" applyNumberFormat="0" applyAlignment="0" applyProtection="0">
      <alignment vertical="center"/>
    </xf>
    <xf numFmtId="0" fontId="5" fillId="0" borderId="0"/>
    <xf numFmtId="0" fontId="28" fillId="0" borderId="0"/>
    <xf numFmtId="0" fontId="1" fillId="0" borderId="0">
      <alignment vertical="center"/>
    </xf>
    <xf numFmtId="0" fontId="29" fillId="2" borderId="0" applyNumberFormat="0" applyBorder="0" applyAlignment="0" applyProtection="0">
      <alignment vertical="center"/>
    </xf>
  </cellStyleXfs>
  <cellXfs count="197">
    <xf numFmtId="0" fontId="0" fillId="0" borderId="0" xfId="0"/>
    <xf numFmtId="0" fontId="2" fillId="0" borderId="0" xfId="2" quotePrefix="1" applyFont="1" applyFill="1" applyAlignment="1">
      <alignment horizontal="left" vertical="center"/>
    </xf>
    <xf numFmtId="0" fontId="5" fillId="0" borderId="0" xfId="2" applyFont="1" applyFill="1" applyAlignment="1">
      <alignment horizontal="left" vertical="center"/>
    </xf>
    <xf numFmtId="0" fontId="5" fillId="0" borderId="0" xfId="2" applyFont="1" applyFill="1">
      <alignment vertical="center"/>
    </xf>
    <xf numFmtId="0" fontId="5" fillId="0" borderId="0" xfId="2" applyFont="1" applyFill="1" applyAlignment="1">
      <alignment horizontal="right" vertical="center"/>
    </xf>
    <xf numFmtId="0" fontId="6" fillId="0" borderId="0" xfId="2" applyFont="1" applyFill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2" quotePrefix="1" applyFont="1" applyFill="1" applyAlignment="1">
      <alignment horizontal="left" vertical="center"/>
    </xf>
    <xf numFmtId="0" fontId="6" fillId="0" borderId="0" xfId="2" applyFont="1" applyFill="1">
      <alignment vertical="center"/>
    </xf>
    <xf numFmtId="177" fontId="6" fillId="0" borderId="0" xfId="1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/>
    </xf>
    <xf numFmtId="0" fontId="5" fillId="0" borderId="0" xfId="2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5" fillId="0" borderId="0" xfId="2" applyFont="1">
      <alignment vertical="center"/>
    </xf>
    <xf numFmtId="0" fontId="9" fillId="0" borderId="0" xfId="2" applyFont="1" applyFill="1" applyAlignment="1">
      <alignment horizontal="left" vertical="center"/>
    </xf>
    <xf numFmtId="0" fontId="9" fillId="0" borderId="0" xfId="2" applyFont="1">
      <alignment vertical="center"/>
    </xf>
    <xf numFmtId="0" fontId="9" fillId="0" borderId="0" xfId="2" applyFont="1" applyFill="1">
      <alignment vertical="center"/>
    </xf>
    <xf numFmtId="0" fontId="6" fillId="32" borderId="0" xfId="2" applyFont="1" applyFill="1" applyAlignment="1">
      <alignment horizontal="right" vertical="center"/>
    </xf>
    <xf numFmtId="0" fontId="30" fillId="33" borderId="59" xfId="2" quotePrefix="1" applyFont="1" applyFill="1" applyBorder="1" applyAlignment="1">
      <alignment horizontal="center" vertical="center" wrapText="1"/>
    </xf>
    <xf numFmtId="0" fontId="30" fillId="33" borderId="59" xfId="2" applyFont="1" applyFill="1" applyBorder="1" applyAlignment="1">
      <alignment horizontal="center" vertical="center" wrapText="1"/>
    </xf>
    <xf numFmtId="38" fontId="30" fillId="33" borderId="60" xfId="1" applyFont="1" applyFill="1" applyBorder="1" applyAlignment="1">
      <alignment horizontal="center" vertical="center" wrapText="1"/>
    </xf>
    <xf numFmtId="38" fontId="30" fillId="33" borderId="17" xfId="1" applyFont="1" applyFill="1" applyBorder="1" applyAlignment="1">
      <alignment horizontal="center" vertical="center"/>
    </xf>
    <xf numFmtId="0" fontId="30" fillId="33" borderId="63" xfId="2" applyFont="1" applyFill="1" applyBorder="1" applyAlignment="1">
      <alignment horizontal="center" vertical="center"/>
    </xf>
    <xf numFmtId="0" fontId="30" fillId="33" borderId="61" xfId="2" applyFont="1" applyFill="1" applyBorder="1" applyAlignment="1">
      <alignment horizontal="center" vertical="center" wrapText="1"/>
    </xf>
    <xf numFmtId="0" fontId="31" fillId="33" borderId="57" xfId="0" applyFont="1" applyFill="1" applyBorder="1" applyAlignment="1">
      <alignment vertical="center"/>
    </xf>
    <xf numFmtId="38" fontId="32" fillId="33" borderId="66" xfId="1" applyFont="1" applyFill="1" applyBorder="1" applyAlignment="1">
      <alignment horizontal="center" vertical="center" wrapText="1"/>
    </xf>
    <xf numFmtId="0" fontId="30" fillId="33" borderId="62" xfId="2" quotePrefix="1" applyFont="1" applyFill="1" applyBorder="1" applyAlignment="1">
      <alignment horizontal="left" vertical="center"/>
    </xf>
    <xf numFmtId="0" fontId="30" fillId="33" borderId="0" xfId="2" quotePrefix="1" applyFont="1" applyFill="1" applyBorder="1" applyAlignment="1">
      <alignment horizontal="left" vertical="center"/>
    </xf>
    <xf numFmtId="38" fontId="32" fillId="33" borderId="67" xfId="1" applyFont="1" applyFill="1" applyBorder="1" applyAlignment="1">
      <alignment horizontal="center" vertical="center" wrapText="1"/>
    </xf>
    <xf numFmtId="0" fontId="30" fillId="33" borderId="67" xfId="2" quotePrefix="1" applyFont="1" applyFill="1" applyBorder="1" applyAlignment="1">
      <alignment horizontal="left" vertical="center"/>
    </xf>
    <xf numFmtId="38" fontId="32" fillId="33" borderId="69" xfId="1" applyFont="1" applyFill="1" applyBorder="1" applyAlignment="1">
      <alignment horizontal="center" vertical="center" wrapText="1"/>
    </xf>
    <xf numFmtId="38" fontId="30" fillId="33" borderId="0" xfId="1" applyFont="1" applyFill="1" applyBorder="1" applyAlignment="1">
      <alignment horizontal="center" vertical="center" wrapText="1"/>
    </xf>
    <xf numFmtId="38" fontId="32" fillId="33" borderId="0" xfId="1" applyFont="1" applyFill="1" applyBorder="1" applyAlignment="1">
      <alignment horizontal="center" vertical="center" wrapText="1"/>
    </xf>
    <xf numFmtId="0" fontId="30" fillId="33" borderId="70" xfId="2" quotePrefix="1" applyFont="1" applyFill="1" applyBorder="1" applyAlignment="1">
      <alignment horizontal="center" vertical="center"/>
    </xf>
    <xf numFmtId="0" fontId="30" fillId="34" borderId="62" xfId="2" quotePrefix="1" applyFont="1" applyFill="1" applyBorder="1" applyAlignment="1">
      <alignment horizontal="center" vertical="center"/>
    </xf>
    <xf numFmtId="38" fontId="32" fillId="34" borderId="0" xfId="1" applyFont="1" applyFill="1" applyBorder="1" applyAlignment="1">
      <alignment horizontal="center" vertical="center" wrapText="1"/>
    </xf>
    <xf numFmtId="0" fontId="30" fillId="34" borderId="0" xfId="2" quotePrefix="1" applyFont="1" applyFill="1" applyBorder="1" applyAlignment="1">
      <alignment horizontal="center" vertical="center"/>
    </xf>
    <xf numFmtId="38" fontId="32" fillId="34" borderId="71" xfId="1" applyFont="1" applyFill="1" applyBorder="1" applyAlignment="1">
      <alignment horizontal="center" vertical="center" wrapText="1"/>
    </xf>
    <xf numFmtId="0" fontId="30" fillId="34" borderId="70" xfId="2" quotePrefix="1" applyFont="1" applyFill="1" applyBorder="1" applyAlignment="1">
      <alignment horizontal="center" vertical="center"/>
    </xf>
    <xf numFmtId="0" fontId="30" fillId="34" borderId="0" xfId="2" quotePrefix="1" applyFont="1" applyFill="1" applyBorder="1" applyAlignment="1">
      <alignment horizontal="left" vertical="center"/>
    </xf>
    <xf numFmtId="38" fontId="32" fillId="33" borderId="13" xfId="1" applyFont="1" applyFill="1" applyBorder="1" applyAlignment="1">
      <alignment horizontal="center" vertical="center" wrapText="1"/>
    </xf>
    <xf numFmtId="0" fontId="30" fillId="33" borderId="70" xfId="2" quotePrefix="1" applyFont="1" applyFill="1" applyBorder="1" applyAlignment="1">
      <alignment horizontal="left" vertical="center"/>
    </xf>
    <xf numFmtId="0" fontId="30" fillId="34" borderId="70" xfId="2" quotePrefix="1" applyFont="1" applyFill="1" applyBorder="1" applyAlignment="1">
      <alignment horizontal="left" vertical="center"/>
    </xf>
    <xf numFmtId="38" fontId="32" fillId="34" borderId="66" xfId="1" applyFont="1" applyFill="1" applyBorder="1" applyAlignment="1">
      <alignment horizontal="center" vertical="center" wrapText="1"/>
    </xf>
    <xf numFmtId="38" fontId="32" fillId="33" borderId="72" xfId="1" applyFont="1" applyFill="1" applyBorder="1" applyAlignment="1">
      <alignment horizontal="center" vertical="center" wrapText="1"/>
    </xf>
    <xf numFmtId="38" fontId="30" fillId="33" borderId="67" xfId="1" applyFont="1" applyFill="1" applyBorder="1" applyAlignment="1">
      <alignment horizontal="center" vertical="center" wrapText="1"/>
    </xf>
    <xf numFmtId="0" fontId="33" fillId="34" borderId="61" xfId="2" applyFont="1" applyFill="1" applyBorder="1" applyAlignment="1">
      <alignment horizontal="center" vertical="center"/>
    </xf>
    <xf numFmtId="0" fontId="30" fillId="33" borderId="73" xfId="2" quotePrefix="1" applyFont="1" applyFill="1" applyBorder="1" applyAlignment="1">
      <alignment horizontal="left" vertical="center"/>
    </xf>
    <xf numFmtId="0" fontId="30" fillId="34" borderId="63" xfId="2" quotePrefix="1" applyFont="1" applyFill="1" applyBorder="1" applyAlignment="1">
      <alignment horizontal="left" vertical="center"/>
    </xf>
    <xf numFmtId="0" fontId="33" fillId="34" borderId="59" xfId="2" applyFont="1" applyFill="1" applyBorder="1" applyAlignment="1">
      <alignment horizontal="center" vertical="center"/>
    </xf>
    <xf numFmtId="0" fontId="30" fillId="34" borderId="43" xfId="2" quotePrefix="1" applyFont="1" applyFill="1" applyBorder="1" applyAlignment="1">
      <alignment horizontal="left" vertical="center"/>
    </xf>
    <xf numFmtId="0" fontId="33" fillId="34" borderId="64" xfId="2" applyFont="1" applyFill="1" applyBorder="1" applyAlignment="1">
      <alignment horizontal="center" vertical="center"/>
    </xf>
    <xf numFmtId="0" fontId="7" fillId="35" borderId="12" xfId="2" applyFont="1" applyFill="1" applyBorder="1" applyAlignment="1">
      <alignment horizontal="center" vertical="center"/>
    </xf>
    <xf numFmtId="0" fontId="7" fillId="35" borderId="22" xfId="1" applyNumberFormat="1" applyFont="1" applyFill="1" applyBorder="1" applyAlignment="1">
      <alignment horizontal="center" vertical="center"/>
    </xf>
    <xf numFmtId="0" fontId="7" fillId="35" borderId="26" xfId="1" quotePrefix="1" applyNumberFormat="1" applyFont="1" applyFill="1" applyBorder="1" applyAlignment="1">
      <alignment horizontal="center" vertical="center"/>
    </xf>
    <xf numFmtId="0" fontId="7" fillId="35" borderId="35" xfId="2" applyFont="1" applyFill="1" applyBorder="1" applyAlignment="1">
      <alignment horizontal="center" vertical="center"/>
    </xf>
    <xf numFmtId="0" fontId="7" fillId="35" borderId="16" xfId="1" quotePrefix="1" applyNumberFormat="1" applyFont="1" applyFill="1" applyBorder="1" applyAlignment="1">
      <alignment horizontal="center" vertical="center"/>
    </xf>
    <xf numFmtId="0" fontId="7" fillId="35" borderId="30" xfId="2" applyFont="1" applyFill="1" applyBorder="1" applyAlignment="1">
      <alignment horizontal="center" vertical="center"/>
    </xf>
    <xf numFmtId="0" fontId="7" fillId="35" borderId="31" xfId="1" quotePrefix="1" applyNumberFormat="1" applyFont="1" applyFill="1" applyBorder="1" applyAlignment="1">
      <alignment horizontal="center" vertical="center"/>
    </xf>
    <xf numFmtId="0" fontId="7" fillId="35" borderId="26" xfId="1" applyNumberFormat="1" applyFont="1" applyFill="1" applyBorder="1" applyAlignment="1">
      <alignment horizontal="center" vertical="center"/>
    </xf>
    <xf numFmtId="0" fontId="7" fillId="35" borderId="12" xfId="2" applyFont="1" applyFill="1" applyBorder="1" applyAlignment="1">
      <alignment horizontal="center" vertical="center"/>
    </xf>
    <xf numFmtId="38" fontId="30" fillId="33" borderId="74" xfId="1" applyFont="1" applyFill="1" applyBorder="1" applyAlignment="1">
      <alignment horizontal="center" vertical="center" wrapText="1"/>
    </xf>
    <xf numFmtId="176" fontId="8" fillId="36" borderId="23" xfId="2" applyNumberFormat="1" applyFont="1" applyFill="1" applyBorder="1" applyAlignment="1">
      <alignment horizontal="right" vertical="center"/>
    </xf>
    <xf numFmtId="176" fontId="8" fillId="36" borderId="24" xfId="2" applyNumberFormat="1" applyFont="1" applyFill="1" applyBorder="1" applyAlignment="1">
      <alignment horizontal="right" vertical="center"/>
    </xf>
    <xf numFmtId="176" fontId="8" fillId="36" borderId="25" xfId="2" applyNumberFormat="1" applyFont="1" applyFill="1" applyBorder="1" applyAlignment="1">
      <alignment horizontal="right" vertical="center"/>
    </xf>
    <xf numFmtId="176" fontId="8" fillId="36" borderId="22" xfId="2" applyNumberFormat="1" applyFont="1" applyFill="1" applyBorder="1" applyAlignment="1">
      <alignment horizontal="right" vertical="center"/>
    </xf>
    <xf numFmtId="176" fontId="8" fillId="36" borderId="27" xfId="2" applyNumberFormat="1" applyFont="1" applyFill="1" applyBorder="1" applyAlignment="1">
      <alignment horizontal="right" vertical="center"/>
    </xf>
    <xf numFmtId="176" fontId="8" fillId="36" borderId="28" xfId="2" applyNumberFormat="1" applyFont="1" applyFill="1" applyBorder="1" applyAlignment="1">
      <alignment horizontal="right" vertical="center"/>
    </xf>
    <xf numFmtId="176" fontId="8" fillId="36" borderId="29" xfId="2" applyNumberFormat="1" applyFont="1" applyFill="1" applyBorder="1" applyAlignment="1">
      <alignment horizontal="right" vertical="center"/>
    </xf>
    <xf numFmtId="176" fontId="8" fillId="36" borderId="26" xfId="2" applyNumberFormat="1" applyFont="1" applyFill="1" applyBorder="1" applyAlignment="1">
      <alignment horizontal="right" vertical="center"/>
    </xf>
    <xf numFmtId="176" fontId="8" fillId="36" borderId="32" xfId="2" applyNumberFormat="1" applyFont="1" applyFill="1" applyBorder="1" applyAlignment="1">
      <alignment horizontal="right" vertical="center"/>
    </xf>
    <xf numFmtId="176" fontId="8" fillId="36" borderId="33" xfId="2" applyNumberFormat="1" applyFont="1" applyFill="1" applyBorder="1" applyAlignment="1">
      <alignment horizontal="right" vertical="center"/>
    </xf>
    <xf numFmtId="176" fontId="8" fillId="36" borderId="34" xfId="2" applyNumberFormat="1" applyFont="1" applyFill="1" applyBorder="1" applyAlignment="1">
      <alignment horizontal="right" vertical="center"/>
    </xf>
    <xf numFmtId="176" fontId="8" fillId="36" borderId="31" xfId="2" applyNumberFormat="1" applyFont="1" applyFill="1" applyBorder="1" applyAlignment="1">
      <alignment horizontal="right" vertical="center"/>
    </xf>
    <xf numFmtId="176" fontId="8" fillId="36" borderId="36" xfId="2" applyNumberFormat="1" applyFont="1" applyFill="1" applyBorder="1" applyAlignment="1">
      <alignment horizontal="right" vertical="center"/>
    </xf>
    <xf numFmtId="176" fontId="8" fillId="36" borderId="37" xfId="2" applyNumberFormat="1" applyFont="1" applyFill="1" applyBorder="1" applyAlignment="1">
      <alignment horizontal="right" vertical="center"/>
    </xf>
    <xf numFmtId="176" fontId="8" fillId="36" borderId="14" xfId="2" applyNumberFormat="1" applyFont="1" applyFill="1" applyBorder="1" applyAlignment="1">
      <alignment horizontal="right" vertical="center"/>
    </xf>
    <xf numFmtId="176" fontId="8" fillId="36" borderId="16" xfId="2" applyNumberFormat="1" applyFont="1" applyFill="1" applyBorder="1" applyAlignment="1">
      <alignment horizontal="right" vertical="center"/>
    </xf>
    <xf numFmtId="176" fontId="8" fillId="36" borderId="27" xfId="2" applyNumberFormat="1" applyFont="1" applyFill="1" applyBorder="1" applyAlignment="1">
      <alignment horizontal="right"/>
    </xf>
    <xf numFmtId="176" fontId="8" fillId="36" borderId="28" xfId="2" applyNumberFormat="1" applyFont="1" applyFill="1" applyBorder="1" applyAlignment="1">
      <alignment horizontal="right"/>
    </xf>
    <xf numFmtId="176" fontId="8" fillId="36" borderId="29" xfId="2" applyNumberFormat="1" applyFont="1" applyFill="1" applyBorder="1" applyAlignment="1">
      <alignment horizontal="right"/>
    </xf>
    <xf numFmtId="176" fontId="8" fillId="36" borderId="26" xfId="2" applyNumberFormat="1" applyFont="1" applyFill="1" applyBorder="1" applyAlignment="1">
      <alignment horizontal="right"/>
    </xf>
    <xf numFmtId="176" fontId="8" fillId="36" borderId="27" xfId="2" applyNumberFormat="1" applyFont="1" applyFill="1" applyBorder="1">
      <alignment vertical="center"/>
    </xf>
    <xf numFmtId="176" fontId="8" fillId="36" borderId="28" xfId="2" applyNumberFormat="1" applyFont="1" applyFill="1" applyBorder="1">
      <alignment vertical="center"/>
    </xf>
    <xf numFmtId="176" fontId="8" fillId="36" borderId="29" xfId="2" applyNumberFormat="1" applyFont="1" applyFill="1" applyBorder="1">
      <alignment vertical="center"/>
    </xf>
    <xf numFmtId="176" fontId="8" fillId="36" borderId="26" xfId="2" applyNumberFormat="1" applyFont="1" applyFill="1" applyBorder="1">
      <alignment vertical="center"/>
    </xf>
    <xf numFmtId="176" fontId="8" fillId="36" borderId="36" xfId="2" applyNumberFormat="1" applyFont="1" applyFill="1" applyBorder="1">
      <alignment vertical="center"/>
    </xf>
    <xf numFmtId="176" fontId="8" fillId="36" borderId="37" xfId="2" applyNumberFormat="1" applyFont="1" applyFill="1" applyBorder="1">
      <alignment vertical="center"/>
    </xf>
    <xf numFmtId="176" fontId="8" fillId="36" borderId="14" xfId="2" applyNumberFormat="1" applyFont="1" applyFill="1" applyBorder="1">
      <alignment vertical="center"/>
    </xf>
    <xf numFmtId="176" fontId="8" fillId="36" borderId="16" xfId="2" applyNumberFormat="1" applyFont="1" applyFill="1" applyBorder="1">
      <alignment vertical="center"/>
    </xf>
    <xf numFmtId="176" fontId="8" fillId="36" borderId="0" xfId="2" applyNumberFormat="1" applyFont="1" applyFill="1" applyBorder="1" applyAlignment="1">
      <alignment horizontal="right" vertical="center"/>
    </xf>
    <xf numFmtId="178" fontId="8" fillId="36" borderId="28" xfId="2" applyNumberFormat="1" applyFont="1" applyFill="1" applyBorder="1" applyAlignment="1">
      <alignment horizontal="right" vertical="center"/>
    </xf>
    <xf numFmtId="176" fontId="8" fillId="36" borderId="15" xfId="2" applyNumberFormat="1" applyFont="1" applyFill="1" applyBorder="1" applyAlignment="1">
      <alignment horizontal="right" vertical="center"/>
    </xf>
    <xf numFmtId="178" fontId="8" fillId="36" borderId="37" xfId="2" applyNumberFormat="1" applyFont="1" applyFill="1" applyBorder="1" applyAlignment="1">
      <alignment horizontal="right" vertical="center"/>
    </xf>
    <xf numFmtId="176" fontId="8" fillId="36" borderId="42" xfId="2" applyNumberFormat="1" applyFont="1" applyFill="1" applyBorder="1" applyAlignment="1">
      <alignment horizontal="right" vertical="center"/>
    </xf>
    <xf numFmtId="176" fontId="8" fillId="36" borderId="39" xfId="2" applyNumberFormat="1" applyFont="1" applyFill="1" applyBorder="1" applyAlignment="1">
      <alignment horizontal="right" vertical="center"/>
    </xf>
    <xf numFmtId="178" fontId="8" fillId="36" borderId="39" xfId="2" applyNumberFormat="1" applyFont="1" applyFill="1" applyBorder="1" applyAlignment="1">
      <alignment horizontal="right" vertical="center"/>
    </xf>
    <xf numFmtId="176" fontId="8" fillId="36" borderId="48" xfId="2" applyNumberFormat="1" applyFont="1" applyFill="1" applyBorder="1" applyAlignment="1">
      <alignment horizontal="right" vertical="center"/>
    </xf>
    <xf numFmtId="178" fontId="8" fillId="36" borderId="33" xfId="2" applyNumberFormat="1" applyFont="1" applyFill="1" applyBorder="1" applyAlignment="1">
      <alignment horizontal="right" vertical="center"/>
    </xf>
    <xf numFmtId="176" fontId="8" fillId="36" borderId="50" xfId="2" applyNumberFormat="1" applyFont="1" applyFill="1" applyBorder="1" applyAlignment="1">
      <alignment horizontal="right" vertical="center"/>
    </xf>
    <xf numFmtId="178" fontId="8" fillId="36" borderId="50" xfId="2" applyNumberFormat="1" applyFont="1" applyFill="1" applyBorder="1" applyAlignment="1">
      <alignment horizontal="right" vertical="center"/>
    </xf>
    <xf numFmtId="178" fontId="8" fillId="36" borderId="42" xfId="2" applyNumberFormat="1" applyFont="1" applyFill="1" applyBorder="1" applyAlignment="1">
      <alignment horizontal="right" vertical="center"/>
    </xf>
    <xf numFmtId="176" fontId="8" fillId="36" borderId="0" xfId="2" applyNumberFormat="1" applyFont="1" applyFill="1" applyBorder="1" applyAlignment="1">
      <alignment horizontal="right"/>
    </xf>
    <xf numFmtId="176" fontId="8" fillId="36" borderId="39" xfId="2" applyNumberFormat="1" applyFont="1" applyFill="1" applyBorder="1" applyAlignment="1">
      <alignment horizontal="right"/>
    </xf>
    <xf numFmtId="176" fontId="8" fillId="36" borderId="0" xfId="2" applyNumberFormat="1" applyFont="1" applyFill="1" applyBorder="1">
      <alignment vertical="center"/>
    </xf>
    <xf numFmtId="176" fontId="8" fillId="36" borderId="39" xfId="2" applyNumberFormat="1" applyFont="1" applyFill="1" applyBorder="1">
      <alignment vertical="center"/>
    </xf>
    <xf numFmtId="176" fontId="8" fillId="36" borderId="48" xfId="2" applyNumberFormat="1" applyFont="1" applyFill="1" applyBorder="1">
      <alignment vertical="center"/>
    </xf>
    <xf numFmtId="176" fontId="8" fillId="36" borderId="50" xfId="2" applyNumberFormat="1" applyFont="1" applyFill="1" applyBorder="1">
      <alignment vertical="center"/>
    </xf>
    <xf numFmtId="176" fontId="5" fillId="0" borderId="0" xfId="2" applyNumberFormat="1" applyFont="1" applyFill="1">
      <alignment vertical="center"/>
    </xf>
    <xf numFmtId="176" fontId="8" fillId="36" borderId="33" xfId="2" applyNumberFormat="1" applyFont="1" applyFill="1" applyBorder="1">
      <alignment vertical="center"/>
    </xf>
    <xf numFmtId="176" fontId="8" fillId="36" borderId="47" xfId="2" applyNumberFormat="1" applyFont="1" applyFill="1" applyBorder="1" applyAlignment="1">
      <alignment horizontal="right" vertical="center"/>
    </xf>
    <xf numFmtId="176" fontId="8" fillId="36" borderId="52" xfId="2" applyNumberFormat="1" applyFont="1" applyFill="1" applyBorder="1" applyAlignment="1">
      <alignment horizontal="right" vertical="center"/>
    </xf>
    <xf numFmtId="176" fontId="8" fillId="36" borderId="41" xfId="2" applyNumberFormat="1" applyFont="1" applyFill="1" applyBorder="1" applyAlignment="1">
      <alignment horizontal="right" vertical="center"/>
    </xf>
    <xf numFmtId="0" fontId="0" fillId="36" borderId="0" xfId="0" applyFill="1" applyBorder="1" applyAlignment="1">
      <alignment horizontal="center" vertical="center"/>
    </xf>
    <xf numFmtId="176" fontId="8" fillId="36" borderId="13" xfId="2" applyNumberFormat="1" applyFont="1" applyFill="1" applyBorder="1" applyAlignment="1">
      <alignment horizontal="right" vertical="center"/>
    </xf>
    <xf numFmtId="178" fontId="8" fillId="36" borderId="13" xfId="2" applyNumberFormat="1" applyFont="1" applyFill="1" applyBorder="1" applyAlignment="1">
      <alignment horizontal="right" vertical="center"/>
    </xf>
    <xf numFmtId="178" fontId="8" fillId="36" borderId="49" xfId="2" applyNumberFormat="1" applyFont="1" applyFill="1" applyBorder="1" applyAlignment="1">
      <alignment horizontal="right" vertical="center"/>
    </xf>
    <xf numFmtId="178" fontId="8" fillId="36" borderId="51" xfId="2" applyNumberFormat="1" applyFont="1" applyFill="1" applyBorder="1" applyAlignment="1">
      <alignment horizontal="right" vertical="center"/>
    </xf>
    <xf numFmtId="176" fontId="8" fillId="36" borderId="51" xfId="2" applyNumberFormat="1" applyFont="1" applyFill="1" applyBorder="1" applyAlignment="1">
      <alignment horizontal="right" vertical="center"/>
    </xf>
    <xf numFmtId="176" fontId="8" fillId="36" borderId="49" xfId="2" applyNumberFormat="1" applyFont="1" applyFill="1" applyBorder="1" applyAlignment="1">
      <alignment horizontal="right" vertical="center"/>
    </xf>
    <xf numFmtId="0" fontId="7" fillId="35" borderId="12" xfId="2" applyFont="1" applyFill="1" applyBorder="1" applyAlignment="1">
      <alignment horizontal="center" vertical="center"/>
    </xf>
    <xf numFmtId="0" fontId="7" fillId="35" borderId="12" xfId="2" applyFont="1" applyFill="1" applyBorder="1" applyAlignment="1">
      <alignment horizontal="center" vertical="center"/>
    </xf>
    <xf numFmtId="0" fontId="7" fillId="35" borderId="36" xfId="2" applyFont="1" applyFill="1" applyBorder="1" applyAlignment="1">
      <alignment horizontal="center" vertical="center"/>
    </xf>
    <xf numFmtId="178" fontId="8" fillId="36" borderId="16" xfId="2" applyNumberFormat="1" applyFont="1" applyFill="1" applyBorder="1" applyAlignment="1">
      <alignment horizontal="right" vertical="center"/>
    </xf>
    <xf numFmtId="0" fontId="7" fillId="35" borderId="19" xfId="2" applyFont="1" applyFill="1" applyBorder="1" applyAlignment="1">
      <alignment horizontal="center" vertical="center"/>
    </xf>
    <xf numFmtId="176" fontId="8" fillId="36" borderId="76" xfId="2" applyNumberFormat="1" applyFont="1" applyFill="1" applyBorder="1">
      <alignment vertical="center"/>
    </xf>
    <xf numFmtId="176" fontId="8" fillId="36" borderId="77" xfId="2" applyNumberFormat="1" applyFont="1" applyFill="1" applyBorder="1">
      <alignment vertical="center"/>
    </xf>
    <xf numFmtId="176" fontId="8" fillId="36" borderId="77" xfId="2" applyNumberFormat="1" applyFont="1" applyFill="1" applyBorder="1" applyAlignment="1">
      <alignment horizontal="right" vertical="center"/>
    </xf>
    <xf numFmtId="176" fontId="8" fillId="36" borderId="78" xfId="2" applyNumberFormat="1" applyFont="1" applyFill="1" applyBorder="1">
      <alignment vertical="center"/>
    </xf>
    <xf numFmtId="176" fontId="8" fillId="36" borderId="75" xfId="2" applyNumberFormat="1" applyFont="1" applyFill="1" applyBorder="1">
      <alignment vertical="center"/>
    </xf>
    <xf numFmtId="0" fontId="7" fillId="35" borderId="9" xfId="2" applyFont="1" applyFill="1" applyBorder="1" applyAlignment="1">
      <alignment horizontal="center" vertical="center"/>
    </xf>
    <xf numFmtId="0" fontId="7" fillId="35" borderId="12" xfId="2" applyFont="1" applyFill="1" applyBorder="1" applyAlignment="1">
      <alignment horizontal="center" vertical="center"/>
    </xf>
    <xf numFmtId="0" fontId="7" fillId="35" borderId="12" xfId="2" applyFont="1" applyFill="1" applyBorder="1" applyAlignment="1">
      <alignment horizontal="center" vertical="center"/>
    </xf>
    <xf numFmtId="0" fontId="7" fillId="35" borderId="79" xfId="2" applyFont="1" applyFill="1" applyBorder="1" applyAlignment="1">
      <alignment horizontal="center" vertical="center"/>
    </xf>
    <xf numFmtId="0" fontId="7" fillId="35" borderId="75" xfId="1" quotePrefix="1" applyNumberFormat="1" applyFont="1" applyFill="1" applyBorder="1" applyAlignment="1">
      <alignment horizontal="center" vertical="center"/>
    </xf>
    <xf numFmtId="0" fontId="7" fillId="35" borderId="12" xfId="2" applyFont="1" applyFill="1" applyBorder="1" applyAlignment="1">
      <alignment horizontal="center" vertical="center"/>
    </xf>
    <xf numFmtId="0" fontId="7" fillId="35" borderId="27" xfId="2" applyFont="1" applyFill="1" applyBorder="1" applyAlignment="1">
      <alignment horizontal="center" vertical="center"/>
    </xf>
    <xf numFmtId="178" fontId="8" fillId="36" borderId="26" xfId="2" applyNumberFormat="1" applyFont="1" applyFill="1" applyBorder="1" applyAlignment="1">
      <alignment horizontal="right" vertical="center"/>
    </xf>
    <xf numFmtId="0" fontId="7" fillId="35" borderId="12" xfId="2" applyFont="1" applyFill="1" applyBorder="1" applyAlignment="1">
      <alignment horizontal="center" vertical="center"/>
    </xf>
    <xf numFmtId="0" fontId="7" fillId="35" borderId="18" xfId="1" quotePrefix="1" applyNumberFormat="1" applyFont="1" applyFill="1" applyBorder="1" applyAlignment="1">
      <alignment horizontal="center" vertical="center"/>
    </xf>
    <xf numFmtId="178" fontId="8" fillId="0" borderId="20" xfId="2" applyNumberFormat="1" applyFont="1" applyFill="1" applyBorder="1" applyAlignment="1">
      <alignment horizontal="right" vertical="center"/>
    </xf>
    <xf numFmtId="176" fontId="8" fillId="0" borderId="20" xfId="2" applyNumberFormat="1" applyFont="1" applyFill="1" applyBorder="1">
      <alignment vertical="center"/>
    </xf>
    <xf numFmtId="176" fontId="8" fillId="0" borderId="20" xfId="2" applyNumberFormat="1" applyFont="1" applyFill="1" applyBorder="1" applyAlignment="1">
      <alignment horizontal="right" vertical="center"/>
    </xf>
    <xf numFmtId="176" fontId="8" fillId="0" borderId="38" xfId="2" applyNumberFormat="1" applyFont="1" applyFill="1" applyBorder="1">
      <alignment vertical="center"/>
    </xf>
    <xf numFmtId="176" fontId="8" fillId="0" borderId="21" xfId="2" applyNumberFormat="1" applyFont="1" applyFill="1" applyBorder="1">
      <alignment vertical="center"/>
    </xf>
    <xf numFmtId="0" fontId="6" fillId="32" borderId="0" xfId="0" applyFont="1" applyFill="1" applyBorder="1" applyAlignment="1">
      <alignment horizontal="right"/>
    </xf>
    <xf numFmtId="176" fontId="8" fillId="0" borderId="19" xfId="2" applyNumberFormat="1" applyFont="1" applyFill="1" applyBorder="1">
      <alignment vertical="center"/>
    </xf>
    <xf numFmtId="178" fontId="8" fillId="0" borderId="21" xfId="2" applyNumberFormat="1" applyFont="1" applyFill="1" applyBorder="1" applyAlignment="1">
      <alignment horizontal="right" vertical="center"/>
    </xf>
    <xf numFmtId="0" fontId="7" fillId="35" borderId="13" xfId="1" quotePrefix="1" applyNumberFormat="1" applyFont="1" applyFill="1" applyBorder="1" applyAlignment="1">
      <alignment horizontal="center" vertical="center"/>
    </xf>
    <xf numFmtId="176" fontId="8" fillId="36" borderId="42" xfId="2" applyNumberFormat="1" applyFont="1" applyFill="1" applyBorder="1">
      <alignment vertical="center"/>
    </xf>
    <xf numFmtId="0" fontId="7" fillId="35" borderId="49" xfId="1" quotePrefix="1" applyNumberFormat="1" applyFont="1" applyFill="1" applyBorder="1" applyAlignment="1">
      <alignment horizontal="center" vertical="center"/>
    </xf>
    <xf numFmtId="176" fontId="8" fillId="0" borderId="27" xfId="2" applyNumberFormat="1" applyFont="1" applyFill="1" applyBorder="1">
      <alignment vertical="center"/>
    </xf>
    <xf numFmtId="176" fontId="8" fillId="0" borderId="28" xfId="2" applyNumberFormat="1" applyFont="1" applyFill="1" applyBorder="1">
      <alignment vertical="center"/>
    </xf>
    <xf numFmtId="176" fontId="8" fillId="0" borderId="28" xfId="2" applyNumberFormat="1" applyFont="1" applyFill="1" applyBorder="1" applyAlignment="1">
      <alignment horizontal="right" vertical="center"/>
    </xf>
    <xf numFmtId="176" fontId="8" fillId="0" borderId="29" xfId="2" applyNumberFormat="1" applyFont="1" applyFill="1" applyBorder="1">
      <alignment vertical="center"/>
    </xf>
    <xf numFmtId="176" fontId="8" fillId="0" borderId="26" xfId="2" applyNumberFormat="1" applyFont="1" applyFill="1" applyBorder="1">
      <alignment vertical="center"/>
    </xf>
    <xf numFmtId="178" fontId="8" fillId="0" borderId="28" xfId="2" applyNumberFormat="1" applyFont="1" applyFill="1" applyBorder="1" applyAlignment="1">
      <alignment horizontal="right" vertical="center"/>
    </xf>
    <xf numFmtId="178" fontId="8" fillId="0" borderId="26" xfId="2" applyNumberFormat="1" applyFont="1" applyFill="1" applyBorder="1" applyAlignment="1">
      <alignment horizontal="right" vertical="center"/>
    </xf>
    <xf numFmtId="0" fontId="7" fillId="35" borderId="9" xfId="2" applyFont="1" applyFill="1" applyBorder="1" applyAlignment="1">
      <alignment horizontal="center" vertical="center"/>
    </xf>
    <xf numFmtId="0" fontId="0" fillId="35" borderId="10" xfId="0" applyFill="1" applyBorder="1" applyAlignment="1">
      <alignment vertical="center"/>
    </xf>
    <xf numFmtId="0" fontId="7" fillId="35" borderId="12" xfId="2" applyFont="1" applyFill="1" applyBorder="1" applyAlignment="1">
      <alignment horizontal="center" vertical="center"/>
    </xf>
    <xf numFmtId="0" fontId="0" fillId="35" borderId="13" xfId="0" applyFill="1" applyBorder="1" applyAlignment="1">
      <alignment vertical="center"/>
    </xf>
    <xf numFmtId="0" fontId="7" fillId="35" borderId="17" xfId="2" applyFont="1" applyFill="1" applyBorder="1" applyAlignment="1">
      <alignment horizontal="center" vertical="center"/>
    </xf>
    <xf numFmtId="0" fontId="0" fillId="35" borderId="18" xfId="0" applyFill="1" applyBorder="1" applyAlignment="1">
      <alignment vertical="center"/>
    </xf>
    <xf numFmtId="38" fontId="30" fillId="33" borderId="9" xfId="1" applyFont="1" applyFill="1" applyBorder="1" applyAlignment="1">
      <alignment horizontal="left" vertical="center" wrapText="1"/>
    </xf>
    <xf numFmtId="0" fontId="31" fillId="33" borderId="56" xfId="0" applyFont="1" applyFill="1" applyBorder="1" applyAlignment="1">
      <alignment horizontal="left" vertical="center"/>
    </xf>
    <xf numFmtId="0" fontId="31" fillId="33" borderId="57" xfId="0" applyFont="1" applyFill="1" applyBorder="1" applyAlignment="1">
      <alignment horizontal="left" vertical="center"/>
    </xf>
    <xf numFmtId="0" fontId="30" fillId="33" borderId="62" xfId="2" quotePrefix="1" applyFont="1" applyFill="1" applyBorder="1" applyAlignment="1">
      <alignment horizontal="left" vertical="center"/>
    </xf>
    <xf numFmtId="0" fontId="30" fillId="33" borderId="58" xfId="2" quotePrefix="1" applyFont="1" applyFill="1" applyBorder="1" applyAlignment="1">
      <alignment horizontal="left" vertical="center"/>
    </xf>
    <xf numFmtId="0" fontId="31" fillId="33" borderId="58" xfId="0" applyFont="1" applyFill="1" applyBorder="1" applyAlignment="1">
      <alignment horizontal="left" vertical="center"/>
    </xf>
    <xf numFmtId="0" fontId="30" fillId="33" borderId="65" xfId="2" quotePrefix="1" applyFont="1" applyFill="1" applyBorder="1" applyAlignment="1">
      <alignment horizontal="center" vertical="center"/>
    </xf>
    <xf numFmtId="0" fontId="31" fillId="33" borderId="64" xfId="0" applyFont="1" applyFill="1" applyBorder="1" applyAlignment="1">
      <alignment horizontal="center" vertical="center"/>
    </xf>
    <xf numFmtId="176" fontId="8" fillId="36" borderId="29" xfId="2" applyNumberFormat="1" applyFont="1" applyFill="1" applyBorder="1" applyAlignment="1">
      <alignment horizontal="center" vertical="center"/>
    </xf>
    <xf numFmtId="176" fontId="8" fillId="36" borderId="0" xfId="2" applyNumberFormat="1" applyFont="1" applyFill="1" applyBorder="1" applyAlignment="1">
      <alignment horizontal="center" vertical="center"/>
    </xf>
    <xf numFmtId="0" fontId="0" fillId="36" borderId="0" xfId="0" applyFill="1" applyBorder="1" applyAlignment="1">
      <alignment horizontal="center" vertical="center"/>
    </xf>
    <xf numFmtId="38" fontId="30" fillId="33" borderId="55" xfId="1" applyFont="1" applyFill="1" applyBorder="1" applyAlignment="1">
      <alignment horizontal="left" vertical="center" wrapText="1"/>
    </xf>
    <xf numFmtId="38" fontId="30" fillId="33" borderId="56" xfId="1" applyFont="1" applyFill="1" applyBorder="1" applyAlignment="1">
      <alignment horizontal="left" vertical="center" wrapText="1"/>
    </xf>
    <xf numFmtId="0" fontId="31" fillId="33" borderId="11" xfId="0" applyFont="1" applyFill="1" applyBorder="1" applyAlignment="1">
      <alignment horizontal="left" vertical="center"/>
    </xf>
    <xf numFmtId="0" fontId="31" fillId="33" borderId="56" xfId="0" applyFont="1" applyFill="1" applyBorder="1" applyAlignment="1">
      <alignment vertical="center"/>
    </xf>
    <xf numFmtId="0" fontId="30" fillId="33" borderId="68" xfId="2" quotePrefix="1" applyFont="1" applyFill="1" applyBorder="1" applyAlignment="1">
      <alignment horizontal="center" vertical="center"/>
    </xf>
    <xf numFmtId="0" fontId="31" fillId="33" borderId="68" xfId="0" applyFont="1" applyFill="1" applyBorder="1" applyAlignment="1">
      <alignment horizontal="center" vertical="center"/>
    </xf>
    <xf numFmtId="0" fontId="31" fillId="33" borderId="68" xfId="0" applyFont="1" applyFill="1" applyBorder="1" applyAlignment="1">
      <alignment vertical="center"/>
    </xf>
    <xf numFmtId="176" fontId="8" fillId="36" borderId="44" xfId="2" applyNumberFormat="1" applyFont="1" applyFill="1" applyBorder="1" applyAlignment="1">
      <alignment horizontal="center" vertical="center"/>
    </xf>
    <xf numFmtId="176" fontId="8" fillId="36" borderId="45" xfId="2" applyNumberFormat="1" applyFont="1" applyFill="1" applyBorder="1" applyAlignment="1">
      <alignment horizontal="center" vertical="center"/>
    </xf>
    <xf numFmtId="176" fontId="8" fillId="36" borderId="46" xfId="2" applyNumberFormat="1" applyFont="1" applyFill="1" applyBorder="1" applyAlignment="1">
      <alignment horizontal="center" vertical="center"/>
    </xf>
    <xf numFmtId="176" fontId="8" fillId="36" borderId="47" xfId="2" applyNumberFormat="1" applyFont="1" applyFill="1" applyBorder="1" applyAlignment="1">
      <alignment horizontal="center" vertical="center"/>
    </xf>
    <xf numFmtId="0" fontId="0" fillId="36" borderId="40" xfId="0" applyFill="1" applyBorder="1" applyAlignment="1">
      <alignment horizontal="center" vertical="center"/>
    </xf>
    <xf numFmtId="0" fontId="0" fillId="36" borderId="41" xfId="0" applyFill="1" applyBorder="1" applyAlignment="1">
      <alignment vertical="center"/>
    </xf>
    <xf numFmtId="176" fontId="8" fillId="36" borderId="48" xfId="2" applyNumberFormat="1" applyFont="1" applyFill="1" applyBorder="1" applyAlignment="1">
      <alignment horizontal="center" vertical="center"/>
    </xf>
    <xf numFmtId="0" fontId="0" fillId="36" borderId="48" xfId="0" applyFill="1" applyBorder="1" applyAlignment="1">
      <alignment horizontal="center" vertical="center"/>
    </xf>
    <xf numFmtId="176" fontId="8" fillId="36" borderId="15" xfId="2" applyNumberFormat="1" applyFont="1" applyFill="1" applyBorder="1" applyAlignment="1">
      <alignment horizontal="center" vertical="center"/>
    </xf>
    <xf numFmtId="0" fontId="0" fillId="36" borderId="15" xfId="0" applyFill="1" applyBorder="1" applyAlignment="1">
      <alignment horizontal="center" vertical="center"/>
    </xf>
    <xf numFmtId="176" fontId="8" fillId="36" borderId="14" xfId="2" applyNumberFormat="1" applyFont="1" applyFill="1" applyBorder="1" applyAlignment="1">
      <alignment horizontal="center" vertical="center"/>
    </xf>
    <xf numFmtId="176" fontId="8" fillId="36" borderId="42" xfId="2" applyNumberFormat="1" applyFont="1" applyFill="1" applyBorder="1" applyAlignment="1">
      <alignment horizontal="center" vertical="center"/>
    </xf>
    <xf numFmtId="176" fontId="8" fillId="36" borderId="34" xfId="2" applyNumberFormat="1" applyFont="1" applyFill="1" applyBorder="1" applyAlignment="1">
      <alignment horizontal="center" vertical="center"/>
    </xf>
    <xf numFmtId="0" fontId="0" fillId="36" borderId="0" xfId="0" applyFill="1" applyAlignment="1">
      <alignment horizontal="center" vertical="center"/>
    </xf>
    <xf numFmtId="176" fontId="8" fillId="36" borderId="40" xfId="2" applyNumberFormat="1" applyFont="1" applyFill="1" applyBorder="1" applyAlignment="1">
      <alignment horizontal="center" vertical="center"/>
    </xf>
  </cellXfs>
  <cellStyles count="51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Calc Currency (0)" xfId="21"/>
    <cellStyle name="Header1" xfId="22"/>
    <cellStyle name="Header2" xfId="23"/>
    <cellStyle name="Normal_#18-Internet" xfId="24"/>
    <cellStyle name="アクセント 1 2" xfId="25"/>
    <cellStyle name="アクセント 2 2" xfId="26"/>
    <cellStyle name="アクセント 3 2" xfId="27"/>
    <cellStyle name="アクセント 4 2" xfId="28"/>
    <cellStyle name="アクセント 5 2" xfId="29"/>
    <cellStyle name="アクセント 6 2" xfId="30"/>
    <cellStyle name="チェック セル 2" xfId="31"/>
    <cellStyle name="どちらでもない 2" xfId="32"/>
    <cellStyle name="リンク セル 2" xfId="33"/>
    <cellStyle name="悪い 2" xfId="34"/>
    <cellStyle name="計算 2" xfId="35"/>
    <cellStyle name="警告文 2" xfId="36"/>
    <cellStyle name="桁区切り" xfId="1" builtinId="6"/>
    <cellStyle name="桁区切り 2" xfId="37"/>
    <cellStyle name="桁区切り 3" xfId="38"/>
    <cellStyle name="見出し 1 2" xfId="39"/>
    <cellStyle name="見出し 2 2" xfId="40"/>
    <cellStyle name="見出し 3 2" xfId="41"/>
    <cellStyle name="見出し 4 2" xfId="42"/>
    <cellStyle name="集計 2" xfId="43"/>
    <cellStyle name="出力 2" xfId="44"/>
    <cellStyle name="説明文 2" xfId="45"/>
    <cellStyle name="入力 2" xfId="46"/>
    <cellStyle name="標準" xfId="0" builtinId="0"/>
    <cellStyle name="標準 2" xfId="47"/>
    <cellStyle name="標準 2 2" xfId="2"/>
    <cellStyle name="標準 2 3" xfId="48"/>
    <cellStyle name="標準 3" xfId="49"/>
    <cellStyle name="良い 2" xfId="5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78"/>
  <sheetViews>
    <sheetView showGridLines="0" zoomScale="90" zoomScaleNormal="90" workbookViewId="0">
      <pane xSplit="3" ySplit="7" topLeftCell="N56" activePane="bottomRight" state="frozen"/>
      <selection activeCell="K54" sqref="K54"/>
      <selection pane="topRight" activeCell="K54" sqref="K54"/>
      <selection pane="bottomLeft" activeCell="K54" sqref="K54"/>
      <selection pane="bottomRight" activeCell="AI79" sqref="AI79"/>
    </sheetView>
  </sheetViews>
  <sheetFormatPr defaultRowHeight="12" customHeight="1"/>
  <cols>
    <col min="1" max="1" width="5.625" style="3" customWidth="1"/>
    <col min="2" max="2" width="7.625" style="3" customWidth="1"/>
    <col min="3" max="3" width="9.25" style="3" customWidth="1"/>
    <col min="4" max="17" width="7.625" style="3" customWidth="1"/>
    <col min="18" max="28" width="10.625" style="3" customWidth="1"/>
    <col min="29" max="30" width="7.625" style="3" customWidth="1"/>
    <col min="31" max="35" width="10.625" style="3" customWidth="1"/>
    <col min="36" max="16384" width="9" style="3"/>
  </cols>
  <sheetData>
    <row r="2" spans="1:35" ht="15" customHeight="1">
      <c r="B2" s="1" t="s">
        <v>0</v>
      </c>
      <c r="C2" s="1"/>
      <c r="D2" s="2"/>
    </row>
    <row r="3" spans="1:35" ht="12" customHeight="1">
      <c r="H3" s="4"/>
    </row>
    <row r="4" spans="1:35" ht="12" customHeight="1">
      <c r="AI4" s="5" t="s">
        <v>1</v>
      </c>
    </row>
    <row r="5" spans="1:35" ht="12" customHeight="1">
      <c r="B5" s="158" t="s">
        <v>2</v>
      </c>
      <c r="C5" s="159"/>
      <c r="D5" s="164" t="s">
        <v>3</v>
      </c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6"/>
    </row>
    <row r="6" spans="1:35" ht="12" customHeight="1">
      <c r="B6" s="160"/>
      <c r="C6" s="161"/>
      <c r="D6" s="61"/>
      <c r="E6" s="167" t="s">
        <v>4</v>
      </c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9"/>
      <c r="AI6" s="170" t="s">
        <v>5</v>
      </c>
    </row>
    <row r="7" spans="1:35" ht="12" customHeight="1">
      <c r="B7" s="162"/>
      <c r="C7" s="163"/>
      <c r="D7" s="21"/>
      <c r="E7" s="22"/>
      <c r="F7" s="18" t="s">
        <v>6</v>
      </c>
      <c r="G7" s="18" t="s">
        <v>7</v>
      </c>
      <c r="H7" s="18" t="s">
        <v>8</v>
      </c>
      <c r="I7" s="18" t="s">
        <v>9</v>
      </c>
      <c r="J7" s="18" t="s">
        <v>10</v>
      </c>
      <c r="K7" s="18" t="s">
        <v>11</v>
      </c>
      <c r="L7" s="18" t="s">
        <v>12</v>
      </c>
      <c r="M7" s="18" t="s">
        <v>13</v>
      </c>
      <c r="N7" s="18" t="s">
        <v>14</v>
      </c>
      <c r="O7" s="18" t="s">
        <v>15</v>
      </c>
      <c r="P7" s="18" t="s">
        <v>16</v>
      </c>
      <c r="Q7" s="18" t="s">
        <v>17</v>
      </c>
      <c r="R7" s="18" t="s">
        <v>18</v>
      </c>
      <c r="S7" s="18" t="s">
        <v>19</v>
      </c>
      <c r="T7" s="18" t="s">
        <v>20</v>
      </c>
      <c r="U7" s="18" t="s">
        <v>21</v>
      </c>
      <c r="V7" s="19" t="s">
        <v>22</v>
      </c>
      <c r="W7" s="18" t="s">
        <v>23</v>
      </c>
      <c r="X7" s="18" t="s">
        <v>24</v>
      </c>
      <c r="Y7" s="19" t="s">
        <v>25</v>
      </c>
      <c r="Z7" s="19" t="s">
        <v>26</v>
      </c>
      <c r="AA7" s="18" t="s">
        <v>27</v>
      </c>
      <c r="AB7" s="19" t="s">
        <v>28</v>
      </c>
      <c r="AC7" s="18" t="s">
        <v>29</v>
      </c>
      <c r="AD7" s="18" t="s">
        <v>30</v>
      </c>
      <c r="AE7" s="18" t="s">
        <v>31</v>
      </c>
      <c r="AF7" s="18" t="s">
        <v>32</v>
      </c>
      <c r="AG7" s="19" t="s">
        <v>33</v>
      </c>
      <c r="AH7" s="23" t="s">
        <v>34</v>
      </c>
      <c r="AI7" s="171"/>
    </row>
    <row r="8" spans="1:35" ht="12" hidden="1" customHeight="1">
      <c r="A8" s="108"/>
      <c r="B8" s="130">
        <v>1962</v>
      </c>
      <c r="C8" s="53" t="s">
        <v>35</v>
      </c>
      <c r="D8" s="62">
        <v>329323</v>
      </c>
      <c r="E8" s="63" t="s">
        <v>36</v>
      </c>
      <c r="F8" s="63">
        <v>138929</v>
      </c>
      <c r="G8" s="63" t="s">
        <v>36</v>
      </c>
      <c r="H8" s="63" t="s">
        <v>36</v>
      </c>
      <c r="I8" s="63" t="s">
        <v>36</v>
      </c>
      <c r="J8" s="63">
        <v>73040</v>
      </c>
      <c r="K8" s="63">
        <v>26167</v>
      </c>
      <c r="L8" s="63" t="s">
        <v>36</v>
      </c>
      <c r="M8" s="63">
        <v>9465</v>
      </c>
      <c r="N8" s="63" t="s">
        <v>36</v>
      </c>
      <c r="O8" s="63" t="s">
        <v>36</v>
      </c>
      <c r="P8" s="63">
        <v>8430</v>
      </c>
      <c r="Q8" s="63" t="s">
        <v>36</v>
      </c>
      <c r="R8" s="63" t="s">
        <v>36</v>
      </c>
      <c r="S8" s="63" t="s">
        <v>36</v>
      </c>
      <c r="T8" s="63" t="s">
        <v>36</v>
      </c>
      <c r="U8" s="63" t="s">
        <v>36</v>
      </c>
      <c r="V8" s="63" t="s">
        <v>36</v>
      </c>
      <c r="W8" s="63" t="s">
        <v>36</v>
      </c>
      <c r="X8" s="63" t="s">
        <v>36</v>
      </c>
      <c r="Y8" s="63" t="s">
        <v>36</v>
      </c>
      <c r="Z8" s="63" t="s">
        <v>36</v>
      </c>
      <c r="AA8" s="63" t="s">
        <v>36</v>
      </c>
      <c r="AB8" s="63" t="s">
        <v>36</v>
      </c>
      <c r="AC8" s="63" t="s">
        <v>36</v>
      </c>
      <c r="AD8" s="63" t="s">
        <v>36</v>
      </c>
      <c r="AE8" s="63">
        <v>78</v>
      </c>
      <c r="AF8" s="63" t="s">
        <v>36</v>
      </c>
      <c r="AG8" s="64" t="s">
        <v>36</v>
      </c>
      <c r="AH8" s="63" t="s">
        <v>36</v>
      </c>
      <c r="AI8" s="65">
        <v>73214</v>
      </c>
    </row>
    <row r="9" spans="1:35" ht="12" hidden="1" customHeight="1">
      <c r="A9" s="108"/>
      <c r="B9" s="131">
        <v>1963</v>
      </c>
      <c r="C9" s="54" t="s">
        <v>37</v>
      </c>
      <c r="D9" s="66">
        <v>357981</v>
      </c>
      <c r="E9" s="67" t="s">
        <v>36</v>
      </c>
      <c r="F9" s="67">
        <v>132687</v>
      </c>
      <c r="G9" s="67" t="s">
        <v>36</v>
      </c>
      <c r="H9" s="67" t="s">
        <v>36</v>
      </c>
      <c r="I9" s="67" t="s">
        <v>36</v>
      </c>
      <c r="J9" s="67">
        <v>77586</v>
      </c>
      <c r="K9" s="67">
        <v>31260</v>
      </c>
      <c r="L9" s="67" t="s">
        <v>36</v>
      </c>
      <c r="M9" s="67">
        <v>14282</v>
      </c>
      <c r="N9" s="67" t="s">
        <v>36</v>
      </c>
      <c r="O9" s="67">
        <v>14804</v>
      </c>
      <c r="P9" s="67" t="s">
        <v>36</v>
      </c>
      <c r="Q9" s="67" t="s">
        <v>36</v>
      </c>
      <c r="R9" s="67">
        <v>1513</v>
      </c>
      <c r="S9" s="67" t="s">
        <v>36</v>
      </c>
      <c r="T9" s="67">
        <v>733</v>
      </c>
      <c r="U9" s="67" t="s">
        <v>36</v>
      </c>
      <c r="V9" s="67" t="s">
        <v>36</v>
      </c>
      <c r="W9" s="67" t="s">
        <v>36</v>
      </c>
      <c r="X9" s="67" t="s">
        <v>36</v>
      </c>
      <c r="Y9" s="67" t="s">
        <v>36</v>
      </c>
      <c r="Z9" s="67" t="s">
        <v>36</v>
      </c>
      <c r="AA9" s="67" t="s">
        <v>36</v>
      </c>
      <c r="AB9" s="67" t="s">
        <v>36</v>
      </c>
      <c r="AC9" s="67" t="s">
        <v>36</v>
      </c>
      <c r="AD9" s="67" t="s">
        <v>36</v>
      </c>
      <c r="AE9" s="67">
        <v>154</v>
      </c>
      <c r="AF9" s="67" t="s">
        <v>36</v>
      </c>
      <c r="AG9" s="68" t="s">
        <v>36</v>
      </c>
      <c r="AH9" s="67" t="s">
        <v>36</v>
      </c>
      <c r="AI9" s="69">
        <v>84962</v>
      </c>
    </row>
    <row r="10" spans="1:35" ht="12" hidden="1" customHeight="1">
      <c r="A10" s="108"/>
      <c r="B10" s="131">
        <v>1964</v>
      </c>
      <c r="C10" s="54" t="s">
        <v>38</v>
      </c>
      <c r="D10" s="66">
        <v>349182</v>
      </c>
      <c r="E10" s="67" t="s">
        <v>36</v>
      </c>
      <c r="F10" s="67">
        <v>115795</v>
      </c>
      <c r="G10" s="67" t="s">
        <v>36</v>
      </c>
      <c r="H10" s="67" t="s">
        <v>36</v>
      </c>
      <c r="I10" s="67" t="s">
        <v>36</v>
      </c>
      <c r="J10" s="67">
        <v>74849</v>
      </c>
      <c r="K10" s="67">
        <v>34108</v>
      </c>
      <c r="L10" s="67" t="s">
        <v>36</v>
      </c>
      <c r="M10" s="67">
        <v>16907</v>
      </c>
      <c r="N10" s="67" t="s">
        <v>36</v>
      </c>
      <c r="O10" s="67">
        <v>16593</v>
      </c>
      <c r="P10" s="67" t="s">
        <v>36</v>
      </c>
      <c r="Q10" s="67" t="s">
        <v>36</v>
      </c>
      <c r="R10" s="67">
        <v>1640</v>
      </c>
      <c r="S10" s="67" t="s">
        <v>36</v>
      </c>
      <c r="T10" s="67" t="s">
        <v>36</v>
      </c>
      <c r="U10" s="67">
        <v>561</v>
      </c>
      <c r="V10" s="67">
        <v>331</v>
      </c>
      <c r="W10" s="67" t="s">
        <v>36</v>
      </c>
      <c r="X10" s="67" t="s">
        <v>36</v>
      </c>
      <c r="Y10" s="67" t="s">
        <v>36</v>
      </c>
      <c r="Z10" s="67" t="s">
        <v>36</v>
      </c>
      <c r="AA10" s="67" t="s">
        <v>36</v>
      </c>
      <c r="AB10" s="67" t="s">
        <v>36</v>
      </c>
      <c r="AC10" s="67" t="s">
        <v>36</v>
      </c>
      <c r="AD10" s="67" t="s">
        <v>36</v>
      </c>
      <c r="AE10" s="67">
        <v>132</v>
      </c>
      <c r="AF10" s="67" t="s">
        <v>36</v>
      </c>
      <c r="AG10" s="68" t="s">
        <v>36</v>
      </c>
      <c r="AH10" s="67" t="s">
        <v>36</v>
      </c>
      <c r="AI10" s="69">
        <v>88266</v>
      </c>
    </row>
    <row r="11" spans="1:35" ht="12" hidden="1" customHeight="1">
      <c r="A11" s="108"/>
      <c r="B11" s="57">
        <v>1965</v>
      </c>
      <c r="C11" s="58" t="s">
        <v>39</v>
      </c>
      <c r="D11" s="70">
        <v>331800</v>
      </c>
      <c r="E11" s="71">
        <v>252400</v>
      </c>
      <c r="F11" s="71">
        <v>95390</v>
      </c>
      <c r="G11" s="71" t="s">
        <v>36</v>
      </c>
      <c r="H11" s="71" t="s">
        <v>36</v>
      </c>
      <c r="I11" s="71" t="s">
        <v>36</v>
      </c>
      <c r="J11" s="71">
        <v>68790</v>
      </c>
      <c r="K11" s="71">
        <v>38920</v>
      </c>
      <c r="L11" s="71" t="s">
        <v>36</v>
      </c>
      <c r="M11" s="71">
        <v>20430</v>
      </c>
      <c r="N11" s="71">
        <v>16100</v>
      </c>
      <c r="O11" s="71" t="s">
        <v>36</v>
      </c>
      <c r="P11" s="71" t="s">
        <v>36</v>
      </c>
      <c r="Q11" s="71">
        <v>7300</v>
      </c>
      <c r="R11" s="71">
        <v>2839</v>
      </c>
      <c r="S11" s="71" t="s">
        <v>36</v>
      </c>
      <c r="T11" s="71" t="s">
        <v>36</v>
      </c>
      <c r="U11" s="71">
        <v>1249</v>
      </c>
      <c r="V11" s="71">
        <v>799</v>
      </c>
      <c r="W11" s="71" t="s">
        <v>36</v>
      </c>
      <c r="X11" s="71" t="s">
        <v>36</v>
      </c>
      <c r="Y11" s="71" t="s">
        <v>36</v>
      </c>
      <c r="Z11" s="71" t="s">
        <v>36</v>
      </c>
      <c r="AA11" s="71" t="s">
        <v>36</v>
      </c>
      <c r="AB11" s="71" t="s">
        <v>36</v>
      </c>
      <c r="AC11" s="71" t="s">
        <v>36</v>
      </c>
      <c r="AD11" s="71" t="s">
        <v>36</v>
      </c>
      <c r="AE11" s="71">
        <v>565</v>
      </c>
      <c r="AF11" s="71" t="s">
        <v>36</v>
      </c>
      <c r="AG11" s="72" t="s">
        <v>36</v>
      </c>
      <c r="AH11" s="71" t="s">
        <v>36</v>
      </c>
      <c r="AI11" s="73">
        <v>79260</v>
      </c>
    </row>
    <row r="12" spans="1:35" ht="12" hidden="1" customHeight="1">
      <c r="A12" s="108"/>
      <c r="B12" s="55">
        <v>1966</v>
      </c>
      <c r="C12" s="54" t="s">
        <v>40</v>
      </c>
      <c r="D12" s="74">
        <v>314700</v>
      </c>
      <c r="E12" s="75">
        <v>237800</v>
      </c>
      <c r="F12" s="75" t="s">
        <v>36</v>
      </c>
      <c r="G12" s="75">
        <v>146700</v>
      </c>
      <c r="H12" s="75" t="s">
        <v>36</v>
      </c>
      <c r="I12" s="75" t="s">
        <v>36</v>
      </c>
      <c r="J12" s="75" t="s">
        <v>36</v>
      </c>
      <c r="K12" s="75" t="s">
        <v>36</v>
      </c>
      <c r="L12" s="75">
        <v>55250</v>
      </c>
      <c r="M12" s="75" t="s">
        <v>36</v>
      </c>
      <c r="N12" s="75">
        <v>19040</v>
      </c>
      <c r="O12" s="75" t="s">
        <v>36</v>
      </c>
      <c r="P12" s="75" t="s">
        <v>36</v>
      </c>
      <c r="Q12" s="75">
        <v>9440</v>
      </c>
      <c r="R12" s="75">
        <v>4109</v>
      </c>
      <c r="S12" s="75" t="s">
        <v>36</v>
      </c>
      <c r="T12" s="75" t="s">
        <v>36</v>
      </c>
      <c r="U12" s="75">
        <v>1654</v>
      </c>
      <c r="V12" s="75">
        <v>1034</v>
      </c>
      <c r="W12" s="75" t="s">
        <v>36</v>
      </c>
      <c r="X12" s="75" t="s">
        <v>36</v>
      </c>
      <c r="Y12" s="75" t="s">
        <v>36</v>
      </c>
      <c r="Z12" s="75" t="s">
        <v>36</v>
      </c>
      <c r="AA12" s="75" t="s">
        <v>36</v>
      </c>
      <c r="AB12" s="75" t="s">
        <v>36</v>
      </c>
      <c r="AC12" s="75" t="s">
        <v>36</v>
      </c>
      <c r="AD12" s="75" t="s">
        <v>36</v>
      </c>
      <c r="AE12" s="75">
        <v>606</v>
      </c>
      <c r="AF12" s="75" t="s">
        <v>36</v>
      </c>
      <c r="AG12" s="76" t="s">
        <v>36</v>
      </c>
      <c r="AH12" s="75" t="s">
        <v>36</v>
      </c>
      <c r="AI12" s="77">
        <v>76720</v>
      </c>
    </row>
    <row r="13" spans="1:35" ht="12" hidden="1" customHeight="1">
      <c r="A13" s="108"/>
      <c r="B13" s="131">
        <v>1967</v>
      </c>
      <c r="C13" s="54" t="s">
        <v>41</v>
      </c>
      <c r="D13" s="66">
        <v>303300</v>
      </c>
      <c r="E13" s="67">
        <v>226700</v>
      </c>
      <c r="F13" s="67" t="s">
        <v>36</v>
      </c>
      <c r="G13" s="67">
        <v>130300</v>
      </c>
      <c r="H13" s="67" t="s">
        <v>36</v>
      </c>
      <c r="I13" s="67" t="s">
        <v>36</v>
      </c>
      <c r="J13" s="67" t="s">
        <v>36</v>
      </c>
      <c r="K13" s="67" t="s">
        <v>36</v>
      </c>
      <c r="L13" s="67">
        <v>53910</v>
      </c>
      <c r="M13" s="67" t="s">
        <v>36</v>
      </c>
      <c r="N13" s="67">
        <v>21750</v>
      </c>
      <c r="O13" s="67" t="s">
        <v>36</v>
      </c>
      <c r="P13" s="67" t="s">
        <v>36</v>
      </c>
      <c r="Q13" s="67">
        <v>11520</v>
      </c>
      <c r="R13" s="67">
        <v>5329</v>
      </c>
      <c r="S13" s="67" t="s">
        <v>36</v>
      </c>
      <c r="T13" s="67" t="s">
        <v>36</v>
      </c>
      <c r="U13" s="67">
        <v>2037</v>
      </c>
      <c r="V13" s="67">
        <v>1271</v>
      </c>
      <c r="W13" s="67" t="s">
        <v>36</v>
      </c>
      <c r="X13" s="67" t="s">
        <v>36</v>
      </c>
      <c r="Y13" s="67" t="s">
        <v>36</v>
      </c>
      <c r="Z13" s="67" t="s">
        <v>36</v>
      </c>
      <c r="AA13" s="67" t="s">
        <v>36</v>
      </c>
      <c r="AB13" s="67" t="s">
        <v>36</v>
      </c>
      <c r="AC13" s="67" t="s">
        <v>36</v>
      </c>
      <c r="AD13" s="67" t="s">
        <v>36</v>
      </c>
      <c r="AE13" s="67">
        <v>618</v>
      </c>
      <c r="AF13" s="67" t="s">
        <v>36</v>
      </c>
      <c r="AG13" s="68" t="s">
        <v>36</v>
      </c>
      <c r="AH13" s="67" t="s">
        <v>36</v>
      </c>
      <c r="AI13" s="69">
        <v>76600</v>
      </c>
    </row>
    <row r="14" spans="1:35" ht="12" hidden="1" customHeight="1">
      <c r="A14" s="108"/>
      <c r="B14" s="131">
        <v>1968</v>
      </c>
      <c r="C14" s="54" t="s">
        <v>42</v>
      </c>
      <c r="D14" s="66">
        <v>295200</v>
      </c>
      <c r="E14" s="67" t="s">
        <v>36</v>
      </c>
      <c r="F14" s="67" t="s">
        <v>36</v>
      </c>
      <c r="G14" s="67">
        <v>119100</v>
      </c>
      <c r="H14" s="67" t="s">
        <v>36</v>
      </c>
      <c r="I14" s="67" t="s">
        <v>36</v>
      </c>
      <c r="J14" s="67" t="s">
        <v>36</v>
      </c>
      <c r="K14" s="67" t="s">
        <v>36</v>
      </c>
      <c r="L14" s="67">
        <v>53360</v>
      </c>
      <c r="M14" s="67" t="s">
        <v>36</v>
      </c>
      <c r="N14" s="67">
        <v>24530</v>
      </c>
      <c r="O14" s="67" t="s">
        <v>36</v>
      </c>
      <c r="P14" s="67" t="s">
        <v>36</v>
      </c>
      <c r="Q14" s="67">
        <v>13720</v>
      </c>
      <c r="R14" s="67">
        <v>6440</v>
      </c>
      <c r="S14" s="67" t="s">
        <v>36</v>
      </c>
      <c r="T14" s="67" t="s">
        <v>36</v>
      </c>
      <c r="U14" s="67">
        <v>2586</v>
      </c>
      <c r="V14" s="67">
        <v>1485</v>
      </c>
      <c r="W14" s="67" t="s">
        <v>36</v>
      </c>
      <c r="X14" s="67">
        <v>586</v>
      </c>
      <c r="Y14" s="67" t="s">
        <v>36</v>
      </c>
      <c r="Z14" s="67" t="s">
        <v>36</v>
      </c>
      <c r="AA14" s="67" t="s">
        <v>36</v>
      </c>
      <c r="AB14" s="67" t="s">
        <v>36</v>
      </c>
      <c r="AC14" s="67" t="s">
        <v>36</v>
      </c>
      <c r="AD14" s="67" t="s">
        <v>36</v>
      </c>
      <c r="AE14" s="67" t="s">
        <v>36</v>
      </c>
      <c r="AF14" s="67">
        <v>197</v>
      </c>
      <c r="AG14" s="68" t="s">
        <v>36</v>
      </c>
      <c r="AH14" s="67" t="s">
        <v>36</v>
      </c>
      <c r="AI14" s="69">
        <v>73180</v>
      </c>
    </row>
    <row r="15" spans="1:35" ht="12" hidden="1" customHeight="1">
      <c r="A15" s="108"/>
      <c r="B15" s="131">
        <v>1969</v>
      </c>
      <c r="C15" s="54" t="s">
        <v>43</v>
      </c>
      <c r="D15" s="66">
        <v>283600</v>
      </c>
      <c r="E15" s="67" t="s">
        <v>36</v>
      </c>
      <c r="F15" s="67" t="s">
        <v>36</v>
      </c>
      <c r="G15" s="67">
        <v>100700</v>
      </c>
      <c r="H15" s="67" t="s">
        <v>36</v>
      </c>
      <c r="I15" s="67" t="s">
        <v>36</v>
      </c>
      <c r="J15" s="67" t="s">
        <v>36</v>
      </c>
      <c r="K15" s="67" t="s">
        <v>36</v>
      </c>
      <c r="L15" s="67">
        <v>51180</v>
      </c>
      <c r="M15" s="67" t="s">
        <v>36</v>
      </c>
      <c r="N15" s="67">
        <v>26410</v>
      </c>
      <c r="O15" s="67" t="s">
        <v>36</v>
      </c>
      <c r="P15" s="67" t="s">
        <v>36</v>
      </c>
      <c r="Q15" s="67">
        <v>16700</v>
      </c>
      <c r="R15" s="67">
        <v>9228</v>
      </c>
      <c r="S15" s="67" t="s">
        <v>36</v>
      </c>
      <c r="T15" s="67" t="s">
        <v>36</v>
      </c>
      <c r="U15" s="67">
        <v>3531</v>
      </c>
      <c r="V15" s="67">
        <v>1955</v>
      </c>
      <c r="W15" s="67" t="s">
        <v>36</v>
      </c>
      <c r="X15" s="67">
        <v>747</v>
      </c>
      <c r="Y15" s="67" t="s">
        <v>36</v>
      </c>
      <c r="Z15" s="67" t="s">
        <v>36</v>
      </c>
      <c r="AA15" s="67" t="s">
        <v>36</v>
      </c>
      <c r="AB15" s="67" t="s">
        <v>36</v>
      </c>
      <c r="AC15" s="67" t="s">
        <v>36</v>
      </c>
      <c r="AD15" s="67" t="s">
        <v>36</v>
      </c>
      <c r="AE15" s="67" t="s">
        <v>36</v>
      </c>
      <c r="AF15" s="67">
        <v>262</v>
      </c>
      <c r="AG15" s="68" t="s">
        <v>36</v>
      </c>
      <c r="AH15" s="67" t="s">
        <v>36</v>
      </c>
      <c r="AI15" s="69">
        <v>72890</v>
      </c>
    </row>
    <row r="16" spans="1:35" ht="12" hidden="1" customHeight="1">
      <c r="A16" s="108"/>
      <c r="B16" s="57">
        <v>1970</v>
      </c>
      <c r="C16" s="54" t="s">
        <v>44</v>
      </c>
      <c r="D16" s="70" t="s">
        <v>36</v>
      </c>
      <c r="E16" s="71" t="s">
        <v>36</v>
      </c>
      <c r="F16" s="71" t="s">
        <v>36</v>
      </c>
      <c r="G16" s="71" t="s">
        <v>36</v>
      </c>
      <c r="H16" s="71" t="s">
        <v>36</v>
      </c>
      <c r="I16" s="71" t="s">
        <v>36</v>
      </c>
      <c r="J16" s="71" t="s">
        <v>36</v>
      </c>
      <c r="K16" s="71" t="s">
        <v>36</v>
      </c>
      <c r="L16" s="71" t="s">
        <v>36</v>
      </c>
      <c r="M16" s="71" t="s">
        <v>36</v>
      </c>
      <c r="N16" s="71" t="s">
        <v>36</v>
      </c>
      <c r="O16" s="71" t="s">
        <v>36</v>
      </c>
      <c r="P16" s="71" t="s">
        <v>36</v>
      </c>
      <c r="Q16" s="71" t="s">
        <v>36</v>
      </c>
      <c r="R16" s="71" t="s">
        <v>36</v>
      </c>
      <c r="S16" s="71" t="s">
        <v>36</v>
      </c>
      <c r="T16" s="71" t="s">
        <v>36</v>
      </c>
      <c r="U16" s="71" t="s">
        <v>36</v>
      </c>
      <c r="V16" s="71" t="s">
        <v>36</v>
      </c>
      <c r="W16" s="71" t="s">
        <v>36</v>
      </c>
      <c r="X16" s="71" t="s">
        <v>36</v>
      </c>
      <c r="Y16" s="71" t="s">
        <v>36</v>
      </c>
      <c r="Z16" s="71" t="s">
        <v>36</v>
      </c>
      <c r="AA16" s="71" t="s">
        <v>36</v>
      </c>
      <c r="AB16" s="71" t="s">
        <v>36</v>
      </c>
      <c r="AC16" s="71" t="s">
        <v>36</v>
      </c>
      <c r="AD16" s="71" t="s">
        <v>36</v>
      </c>
      <c r="AE16" s="71" t="s">
        <v>36</v>
      </c>
      <c r="AF16" s="71" t="s">
        <v>36</v>
      </c>
      <c r="AG16" s="72" t="s">
        <v>36</v>
      </c>
      <c r="AH16" s="71" t="s">
        <v>36</v>
      </c>
      <c r="AI16" s="73" t="s">
        <v>36</v>
      </c>
    </row>
    <row r="17" spans="1:35" ht="12" hidden="1" customHeight="1">
      <c r="A17" s="108"/>
      <c r="B17" s="55">
        <v>1971</v>
      </c>
      <c r="C17" s="56" t="s">
        <v>45</v>
      </c>
      <c r="D17" s="74">
        <v>242900</v>
      </c>
      <c r="E17" s="75">
        <v>187400</v>
      </c>
      <c r="F17" s="75" t="s">
        <v>36</v>
      </c>
      <c r="G17" s="75">
        <v>69500</v>
      </c>
      <c r="H17" s="75" t="s">
        <v>36</v>
      </c>
      <c r="I17" s="75" t="s">
        <v>36</v>
      </c>
      <c r="J17" s="75" t="s">
        <v>36</v>
      </c>
      <c r="K17" s="75" t="s">
        <v>36</v>
      </c>
      <c r="L17" s="75">
        <v>48810</v>
      </c>
      <c r="M17" s="75" t="s">
        <v>36</v>
      </c>
      <c r="N17" s="75">
        <v>24120</v>
      </c>
      <c r="O17" s="75" t="s">
        <v>36</v>
      </c>
      <c r="P17" s="75" t="s">
        <v>36</v>
      </c>
      <c r="Q17" s="75">
        <v>20870</v>
      </c>
      <c r="R17" s="75">
        <v>13538</v>
      </c>
      <c r="S17" s="75" t="s">
        <v>36</v>
      </c>
      <c r="T17" s="75" t="s">
        <v>36</v>
      </c>
      <c r="U17" s="75">
        <v>5588</v>
      </c>
      <c r="V17" s="75">
        <v>3773</v>
      </c>
      <c r="W17" s="75" t="s">
        <v>36</v>
      </c>
      <c r="X17" s="75">
        <v>927</v>
      </c>
      <c r="Y17" s="75" t="s">
        <v>36</v>
      </c>
      <c r="Z17" s="75" t="s">
        <v>36</v>
      </c>
      <c r="AA17" s="75" t="s">
        <v>36</v>
      </c>
      <c r="AB17" s="75" t="s">
        <v>36</v>
      </c>
      <c r="AC17" s="75" t="s">
        <v>36</v>
      </c>
      <c r="AD17" s="75" t="s">
        <v>36</v>
      </c>
      <c r="AE17" s="75" t="s">
        <v>36</v>
      </c>
      <c r="AF17" s="75">
        <v>253</v>
      </c>
      <c r="AG17" s="76" t="s">
        <v>36</v>
      </c>
      <c r="AH17" s="75" t="s">
        <v>36</v>
      </c>
      <c r="AI17" s="77">
        <v>55490</v>
      </c>
    </row>
    <row r="18" spans="1:35" ht="12" hidden="1" customHeight="1">
      <c r="A18" s="108"/>
      <c r="B18" s="131">
        <v>1972</v>
      </c>
      <c r="C18" s="54" t="s">
        <v>46</v>
      </c>
      <c r="D18" s="66">
        <v>209000</v>
      </c>
      <c r="E18" s="67">
        <v>161200</v>
      </c>
      <c r="F18" s="67" t="s">
        <v>36</v>
      </c>
      <c r="G18" s="67">
        <v>56370</v>
      </c>
      <c r="H18" s="67" t="s">
        <v>36</v>
      </c>
      <c r="I18" s="67" t="s">
        <v>36</v>
      </c>
      <c r="J18" s="67" t="s">
        <v>36</v>
      </c>
      <c r="K18" s="67" t="s">
        <v>36</v>
      </c>
      <c r="L18" s="67">
        <v>38220</v>
      </c>
      <c r="M18" s="67" t="s">
        <v>36</v>
      </c>
      <c r="N18" s="67">
        <v>21230</v>
      </c>
      <c r="O18" s="67" t="s">
        <v>36</v>
      </c>
      <c r="P18" s="67" t="s">
        <v>36</v>
      </c>
      <c r="Q18" s="67">
        <v>19260</v>
      </c>
      <c r="R18" s="67">
        <v>14746</v>
      </c>
      <c r="S18" s="67" t="s">
        <v>36</v>
      </c>
      <c r="T18" s="67" t="s">
        <v>36</v>
      </c>
      <c r="U18" s="67">
        <v>5987</v>
      </c>
      <c r="V18" s="67">
        <v>3949</v>
      </c>
      <c r="W18" s="67" t="s">
        <v>36</v>
      </c>
      <c r="X18" s="67">
        <v>1123</v>
      </c>
      <c r="Y18" s="67" t="s">
        <v>36</v>
      </c>
      <c r="Z18" s="67" t="s">
        <v>36</v>
      </c>
      <c r="AA18" s="67" t="s">
        <v>36</v>
      </c>
      <c r="AB18" s="67" t="s">
        <v>36</v>
      </c>
      <c r="AC18" s="67" t="s">
        <v>36</v>
      </c>
      <c r="AD18" s="67" t="s">
        <v>36</v>
      </c>
      <c r="AE18" s="67" t="s">
        <v>36</v>
      </c>
      <c r="AF18" s="67">
        <v>348</v>
      </c>
      <c r="AG18" s="68" t="s">
        <v>36</v>
      </c>
      <c r="AH18" s="67" t="s">
        <v>36</v>
      </c>
      <c r="AI18" s="69">
        <v>47750</v>
      </c>
    </row>
    <row r="19" spans="1:35" ht="12" hidden="1" customHeight="1">
      <c r="A19" s="108"/>
      <c r="B19" s="131">
        <v>1973</v>
      </c>
      <c r="C19" s="54" t="s">
        <v>47</v>
      </c>
      <c r="D19" s="66">
        <v>179900</v>
      </c>
      <c r="E19" s="67">
        <v>142000</v>
      </c>
      <c r="F19" s="67" t="s">
        <v>36</v>
      </c>
      <c r="G19" s="67">
        <v>44120</v>
      </c>
      <c r="H19" s="67" t="s">
        <v>36</v>
      </c>
      <c r="I19" s="67" t="s">
        <v>36</v>
      </c>
      <c r="J19" s="67" t="s">
        <v>36</v>
      </c>
      <c r="K19" s="67" t="s">
        <v>36</v>
      </c>
      <c r="L19" s="67">
        <v>33050</v>
      </c>
      <c r="M19" s="67" t="s">
        <v>36</v>
      </c>
      <c r="N19" s="67">
        <v>19250</v>
      </c>
      <c r="O19" s="67" t="s">
        <v>36</v>
      </c>
      <c r="P19" s="67" t="s">
        <v>36</v>
      </c>
      <c r="Q19" s="67">
        <v>18380</v>
      </c>
      <c r="R19" s="67">
        <v>14420</v>
      </c>
      <c r="S19" s="67" t="s">
        <v>36</v>
      </c>
      <c r="T19" s="67" t="s">
        <v>36</v>
      </c>
      <c r="U19" s="67">
        <v>6741</v>
      </c>
      <c r="V19" s="67">
        <v>4219</v>
      </c>
      <c r="W19" s="67" t="s">
        <v>36</v>
      </c>
      <c r="X19" s="67">
        <v>1416</v>
      </c>
      <c r="Y19" s="67" t="s">
        <v>36</v>
      </c>
      <c r="Z19" s="67" t="s">
        <v>36</v>
      </c>
      <c r="AA19" s="67" t="s">
        <v>36</v>
      </c>
      <c r="AB19" s="67" t="s">
        <v>36</v>
      </c>
      <c r="AC19" s="67" t="s">
        <v>36</v>
      </c>
      <c r="AD19" s="67" t="s">
        <v>36</v>
      </c>
      <c r="AE19" s="67" t="s">
        <v>36</v>
      </c>
      <c r="AF19" s="67">
        <v>375</v>
      </c>
      <c r="AG19" s="68" t="s">
        <v>36</v>
      </c>
      <c r="AH19" s="67" t="s">
        <v>36</v>
      </c>
      <c r="AI19" s="69">
        <v>37900</v>
      </c>
    </row>
    <row r="20" spans="1:35" ht="12" hidden="1" customHeight="1">
      <c r="A20" s="108"/>
      <c r="B20" s="131">
        <v>1974</v>
      </c>
      <c r="C20" s="54" t="s">
        <v>48</v>
      </c>
      <c r="D20" s="66">
        <v>149400</v>
      </c>
      <c r="E20" s="67">
        <v>124800</v>
      </c>
      <c r="F20" s="67" t="s">
        <v>36</v>
      </c>
      <c r="G20" s="67">
        <v>35410</v>
      </c>
      <c r="H20" s="67" t="s">
        <v>36</v>
      </c>
      <c r="I20" s="67" t="s">
        <v>36</v>
      </c>
      <c r="J20" s="67" t="s">
        <v>36</v>
      </c>
      <c r="K20" s="67" t="s">
        <v>36</v>
      </c>
      <c r="L20" s="67">
        <v>27060</v>
      </c>
      <c r="M20" s="67" t="s">
        <v>36</v>
      </c>
      <c r="N20" s="67">
        <v>17220</v>
      </c>
      <c r="O20" s="67" t="s">
        <v>36</v>
      </c>
      <c r="P20" s="67" t="s">
        <v>36</v>
      </c>
      <c r="Q20" s="67">
        <v>15540</v>
      </c>
      <c r="R20" s="67">
        <v>14293</v>
      </c>
      <c r="S20" s="67" t="s">
        <v>36</v>
      </c>
      <c r="T20" s="67" t="s">
        <v>36</v>
      </c>
      <c r="U20" s="67">
        <v>7566</v>
      </c>
      <c r="V20" s="67">
        <v>5041</v>
      </c>
      <c r="W20" s="67" t="s">
        <v>36</v>
      </c>
      <c r="X20" s="67">
        <v>2202</v>
      </c>
      <c r="Y20" s="67" t="s">
        <v>36</v>
      </c>
      <c r="Z20" s="67" t="s">
        <v>36</v>
      </c>
      <c r="AA20" s="67" t="s">
        <v>36</v>
      </c>
      <c r="AB20" s="67" t="s">
        <v>36</v>
      </c>
      <c r="AC20" s="67" t="s">
        <v>36</v>
      </c>
      <c r="AD20" s="67" t="s">
        <v>36</v>
      </c>
      <c r="AE20" s="67" t="s">
        <v>36</v>
      </c>
      <c r="AF20" s="67">
        <v>520</v>
      </c>
      <c r="AG20" s="68" t="s">
        <v>36</v>
      </c>
      <c r="AH20" s="67" t="s">
        <v>36</v>
      </c>
      <c r="AI20" s="69">
        <v>24510</v>
      </c>
    </row>
    <row r="21" spans="1:35" ht="12" hidden="1" customHeight="1">
      <c r="A21" s="108"/>
      <c r="B21" s="57">
        <v>1975</v>
      </c>
      <c r="C21" s="58" t="s">
        <v>49</v>
      </c>
      <c r="D21" s="70" t="s">
        <v>36</v>
      </c>
      <c r="E21" s="71" t="s">
        <v>36</v>
      </c>
      <c r="F21" s="71" t="s">
        <v>36</v>
      </c>
      <c r="G21" s="71" t="s">
        <v>36</v>
      </c>
      <c r="H21" s="71" t="s">
        <v>36</v>
      </c>
      <c r="I21" s="71" t="s">
        <v>36</v>
      </c>
      <c r="J21" s="71" t="s">
        <v>36</v>
      </c>
      <c r="K21" s="71" t="s">
        <v>36</v>
      </c>
      <c r="L21" s="71" t="s">
        <v>36</v>
      </c>
      <c r="M21" s="71" t="s">
        <v>36</v>
      </c>
      <c r="N21" s="71" t="s">
        <v>36</v>
      </c>
      <c r="O21" s="71" t="s">
        <v>36</v>
      </c>
      <c r="P21" s="71" t="s">
        <v>36</v>
      </c>
      <c r="Q21" s="71" t="s">
        <v>36</v>
      </c>
      <c r="R21" s="71" t="s">
        <v>36</v>
      </c>
      <c r="S21" s="71" t="s">
        <v>36</v>
      </c>
      <c r="T21" s="71" t="s">
        <v>36</v>
      </c>
      <c r="U21" s="71" t="s">
        <v>36</v>
      </c>
      <c r="V21" s="71" t="s">
        <v>36</v>
      </c>
      <c r="W21" s="71" t="s">
        <v>36</v>
      </c>
      <c r="X21" s="71" t="s">
        <v>36</v>
      </c>
      <c r="Y21" s="71" t="s">
        <v>36</v>
      </c>
      <c r="Z21" s="71" t="s">
        <v>36</v>
      </c>
      <c r="AA21" s="71" t="s">
        <v>36</v>
      </c>
      <c r="AB21" s="71" t="s">
        <v>36</v>
      </c>
      <c r="AC21" s="71" t="s">
        <v>36</v>
      </c>
      <c r="AD21" s="71" t="s">
        <v>36</v>
      </c>
      <c r="AE21" s="71" t="s">
        <v>36</v>
      </c>
      <c r="AF21" s="71" t="s">
        <v>36</v>
      </c>
      <c r="AG21" s="72" t="s">
        <v>36</v>
      </c>
      <c r="AH21" s="71" t="s">
        <v>36</v>
      </c>
      <c r="AI21" s="73" t="s">
        <v>36</v>
      </c>
    </row>
    <row r="22" spans="1:35" ht="12" hidden="1" customHeight="1">
      <c r="A22" s="108"/>
      <c r="B22" s="55">
        <v>1976</v>
      </c>
      <c r="C22" s="54" t="s">
        <v>50</v>
      </c>
      <c r="D22" s="74">
        <v>121900</v>
      </c>
      <c r="E22" s="75">
        <v>105000</v>
      </c>
      <c r="F22" s="75" t="s">
        <v>36</v>
      </c>
      <c r="G22" s="75" t="s">
        <v>36</v>
      </c>
      <c r="H22" s="75" t="s">
        <v>36</v>
      </c>
      <c r="I22" s="75">
        <v>73400</v>
      </c>
      <c r="J22" s="75" t="s">
        <v>36</v>
      </c>
      <c r="K22" s="75" t="s">
        <v>36</v>
      </c>
      <c r="L22" s="75" t="s">
        <v>36</v>
      </c>
      <c r="M22" s="75" t="s">
        <v>36</v>
      </c>
      <c r="N22" s="75" t="s">
        <v>36</v>
      </c>
      <c r="O22" s="75" t="s">
        <v>36</v>
      </c>
      <c r="P22" s="75" t="s">
        <v>36</v>
      </c>
      <c r="Q22" s="75" t="s">
        <v>36</v>
      </c>
      <c r="R22" s="75">
        <v>12900</v>
      </c>
      <c r="S22" s="75" t="s">
        <v>36</v>
      </c>
      <c r="T22" s="75" t="s">
        <v>36</v>
      </c>
      <c r="U22" s="75">
        <v>7620</v>
      </c>
      <c r="V22" s="75">
        <v>6820</v>
      </c>
      <c r="W22" s="75" t="s">
        <v>36</v>
      </c>
      <c r="X22" s="75">
        <v>3550</v>
      </c>
      <c r="Y22" s="75" t="s">
        <v>36</v>
      </c>
      <c r="Z22" s="75" t="s">
        <v>36</v>
      </c>
      <c r="AA22" s="75" t="s">
        <v>36</v>
      </c>
      <c r="AB22" s="75" t="s">
        <v>36</v>
      </c>
      <c r="AC22" s="75" t="s">
        <v>36</v>
      </c>
      <c r="AD22" s="75" t="s">
        <v>36</v>
      </c>
      <c r="AE22" s="75" t="s">
        <v>36</v>
      </c>
      <c r="AF22" s="75">
        <v>740</v>
      </c>
      <c r="AG22" s="76" t="s">
        <v>36</v>
      </c>
      <c r="AH22" s="75" t="s">
        <v>36</v>
      </c>
      <c r="AI22" s="77">
        <v>16600</v>
      </c>
    </row>
    <row r="23" spans="1:35" ht="12" hidden="1" customHeight="1">
      <c r="A23" s="108"/>
      <c r="B23" s="131">
        <v>1977</v>
      </c>
      <c r="C23" s="54" t="s">
        <v>51</v>
      </c>
      <c r="D23" s="66">
        <v>112900</v>
      </c>
      <c r="E23" s="67">
        <v>98800</v>
      </c>
      <c r="F23" s="67" t="s">
        <v>36</v>
      </c>
      <c r="G23" s="67" t="s">
        <v>36</v>
      </c>
      <c r="H23" s="67" t="s">
        <v>36</v>
      </c>
      <c r="I23" s="67">
        <v>65500</v>
      </c>
      <c r="J23" s="67" t="s">
        <v>36</v>
      </c>
      <c r="K23" s="67" t="s">
        <v>36</v>
      </c>
      <c r="L23" s="67" t="s">
        <v>36</v>
      </c>
      <c r="M23" s="67" t="s">
        <v>36</v>
      </c>
      <c r="N23" s="67" t="s">
        <v>36</v>
      </c>
      <c r="O23" s="67" t="s">
        <v>36</v>
      </c>
      <c r="P23" s="67" t="s">
        <v>36</v>
      </c>
      <c r="Q23" s="67" t="s">
        <v>36</v>
      </c>
      <c r="R23" s="67">
        <v>12400</v>
      </c>
      <c r="S23" s="67" t="s">
        <v>36</v>
      </c>
      <c r="T23" s="67" t="s">
        <v>36</v>
      </c>
      <c r="U23" s="67">
        <v>7630</v>
      </c>
      <c r="V23" s="67">
        <v>7780</v>
      </c>
      <c r="W23" s="67" t="s">
        <v>36</v>
      </c>
      <c r="X23" s="67">
        <v>4500</v>
      </c>
      <c r="Y23" s="67" t="s">
        <v>36</v>
      </c>
      <c r="Z23" s="67" t="s">
        <v>36</v>
      </c>
      <c r="AA23" s="67" t="s">
        <v>36</v>
      </c>
      <c r="AB23" s="67" t="s">
        <v>36</v>
      </c>
      <c r="AC23" s="67" t="s">
        <v>36</v>
      </c>
      <c r="AD23" s="67" t="s">
        <v>36</v>
      </c>
      <c r="AE23" s="67" t="s">
        <v>36</v>
      </c>
      <c r="AF23" s="67">
        <v>910</v>
      </c>
      <c r="AG23" s="68" t="s">
        <v>36</v>
      </c>
      <c r="AH23" s="67" t="s">
        <v>36</v>
      </c>
      <c r="AI23" s="69">
        <v>13900</v>
      </c>
    </row>
    <row r="24" spans="1:35" ht="12" hidden="1" customHeight="1">
      <c r="A24" s="108"/>
      <c r="B24" s="131">
        <v>1978</v>
      </c>
      <c r="C24" s="54" t="s">
        <v>52</v>
      </c>
      <c r="D24" s="66">
        <v>106500</v>
      </c>
      <c r="E24" s="67">
        <v>93400</v>
      </c>
      <c r="F24" s="67" t="s">
        <v>36</v>
      </c>
      <c r="G24" s="67" t="s">
        <v>36</v>
      </c>
      <c r="H24" s="67" t="s">
        <v>36</v>
      </c>
      <c r="I24" s="67">
        <v>59200</v>
      </c>
      <c r="J24" s="67" t="s">
        <v>36</v>
      </c>
      <c r="K24" s="67" t="s">
        <v>36</v>
      </c>
      <c r="L24" s="67" t="s">
        <v>36</v>
      </c>
      <c r="M24" s="67" t="s">
        <v>36</v>
      </c>
      <c r="N24" s="67" t="s">
        <v>36</v>
      </c>
      <c r="O24" s="67" t="s">
        <v>36</v>
      </c>
      <c r="P24" s="67" t="s">
        <v>36</v>
      </c>
      <c r="Q24" s="67" t="s">
        <v>36</v>
      </c>
      <c r="R24" s="67">
        <v>12200</v>
      </c>
      <c r="S24" s="67" t="s">
        <v>36</v>
      </c>
      <c r="T24" s="67" t="s">
        <v>36</v>
      </c>
      <c r="U24" s="67">
        <v>7730</v>
      </c>
      <c r="V24" s="67">
        <v>8540</v>
      </c>
      <c r="W24" s="67" t="s">
        <v>36</v>
      </c>
      <c r="X24" s="67">
        <v>4720</v>
      </c>
      <c r="Y24" s="67" t="s">
        <v>36</v>
      </c>
      <c r="Z24" s="67" t="s">
        <v>36</v>
      </c>
      <c r="AA24" s="67" t="s">
        <v>36</v>
      </c>
      <c r="AB24" s="67" t="s">
        <v>36</v>
      </c>
      <c r="AC24" s="67" t="s">
        <v>36</v>
      </c>
      <c r="AD24" s="67" t="s">
        <v>36</v>
      </c>
      <c r="AE24" s="67" t="s">
        <v>36</v>
      </c>
      <c r="AF24" s="67">
        <v>1030</v>
      </c>
      <c r="AG24" s="68" t="s">
        <v>36</v>
      </c>
      <c r="AH24" s="67" t="s">
        <v>36</v>
      </c>
      <c r="AI24" s="69">
        <v>13000</v>
      </c>
    </row>
    <row r="25" spans="1:35" ht="12" hidden="1" customHeight="1">
      <c r="A25" s="108"/>
      <c r="B25" s="131">
        <v>1979</v>
      </c>
      <c r="C25" s="54" t="s">
        <v>53</v>
      </c>
      <c r="D25" s="66">
        <v>101100</v>
      </c>
      <c r="E25" s="67">
        <v>88600</v>
      </c>
      <c r="F25" s="67" t="s">
        <v>36</v>
      </c>
      <c r="G25" s="67" t="s">
        <v>36</v>
      </c>
      <c r="H25" s="67" t="s">
        <v>36</v>
      </c>
      <c r="I25" s="67">
        <v>52900</v>
      </c>
      <c r="J25" s="67" t="s">
        <v>36</v>
      </c>
      <c r="K25" s="67" t="s">
        <v>36</v>
      </c>
      <c r="L25" s="67" t="s">
        <v>36</v>
      </c>
      <c r="M25" s="67" t="s">
        <v>36</v>
      </c>
      <c r="N25" s="67" t="s">
        <v>36</v>
      </c>
      <c r="O25" s="67" t="s">
        <v>36</v>
      </c>
      <c r="P25" s="67" t="s">
        <v>36</v>
      </c>
      <c r="Q25" s="67" t="s">
        <v>36</v>
      </c>
      <c r="R25" s="67">
        <v>12400</v>
      </c>
      <c r="S25" s="67" t="s">
        <v>36</v>
      </c>
      <c r="T25" s="67" t="s">
        <v>36</v>
      </c>
      <c r="U25" s="67">
        <v>8140</v>
      </c>
      <c r="V25" s="67">
        <v>8520</v>
      </c>
      <c r="W25" s="67" t="s">
        <v>36</v>
      </c>
      <c r="X25" s="67">
        <v>5400</v>
      </c>
      <c r="Y25" s="67" t="s">
        <v>36</v>
      </c>
      <c r="Z25" s="67" t="s">
        <v>36</v>
      </c>
      <c r="AA25" s="67" t="s">
        <v>36</v>
      </c>
      <c r="AB25" s="67" t="s">
        <v>36</v>
      </c>
      <c r="AC25" s="67" t="s">
        <v>36</v>
      </c>
      <c r="AD25" s="67" t="s">
        <v>36</v>
      </c>
      <c r="AE25" s="67" t="s">
        <v>36</v>
      </c>
      <c r="AF25" s="67">
        <v>1240</v>
      </c>
      <c r="AG25" s="68" t="s">
        <v>36</v>
      </c>
      <c r="AH25" s="67" t="s">
        <v>36</v>
      </c>
      <c r="AI25" s="69">
        <v>12600</v>
      </c>
    </row>
    <row r="26" spans="1:35" ht="12" hidden="1" customHeight="1">
      <c r="A26" s="108"/>
      <c r="B26" s="57">
        <v>1980</v>
      </c>
      <c r="C26" s="54" t="s">
        <v>54</v>
      </c>
      <c r="D26" s="70" t="s">
        <v>36</v>
      </c>
      <c r="E26" s="71" t="s">
        <v>36</v>
      </c>
      <c r="F26" s="71" t="s">
        <v>36</v>
      </c>
      <c r="G26" s="71" t="s">
        <v>36</v>
      </c>
      <c r="H26" s="71" t="s">
        <v>36</v>
      </c>
      <c r="I26" s="71" t="s">
        <v>36</v>
      </c>
      <c r="J26" s="71" t="s">
        <v>36</v>
      </c>
      <c r="K26" s="71" t="s">
        <v>36</v>
      </c>
      <c r="L26" s="71" t="s">
        <v>36</v>
      </c>
      <c r="M26" s="71" t="s">
        <v>36</v>
      </c>
      <c r="N26" s="71" t="s">
        <v>36</v>
      </c>
      <c r="O26" s="71" t="s">
        <v>36</v>
      </c>
      <c r="P26" s="71" t="s">
        <v>36</v>
      </c>
      <c r="Q26" s="71" t="s">
        <v>36</v>
      </c>
      <c r="R26" s="71" t="s">
        <v>36</v>
      </c>
      <c r="S26" s="71" t="s">
        <v>36</v>
      </c>
      <c r="T26" s="71" t="s">
        <v>36</v>
      </c>
      <c r="U26" s="71" t="s">
        <v>36</v>
      </c>
      <c r="V26" s="71" t="s">
        <v>36</v>
      </c>
      <c r="W26" s="71" t="s">
        <v>36</v>
      </c>
      <c r="X26" s="71" t="s">
        <v>36</v>
      </c>
      <c r="Y26" s="71" t="s">
        <v>36</v>
      </c>
      <c r="Z26" s="71" t="s">
        <v>36</v>
      </c>
      <c r="AA26" s="71" t="s">
        <v>36</v>
      </c>
      <c r="AB26" s="71" t="s">
        <v>36</v>
      </c>
      <c r="AC26" s="71" t="s">
        <v>36</v>
      </c>
      <c r="AD26" s="71" t="s">
        <v>36</v>
      </c>
      <c r="AE26" s="71" t="s">
        <v>36</v>
      </c>
      <c r="AF26" s="71" t="s">
        <v>36</v>
      </c>
      <c r="AG26" s="72" t="s">
        <v>36</v>
      </c>
      <c r="AH26" s="71" t="s">
        <v>36</v>
      </c>
      <c r="AI26" s="73" t="s">
        <v>36</v>
      </c>
    </row>
    <row r="27" spans="1:35" ht="12" hidden="1" customHeight="1">
      <c r="A27" s="108"/>
      <c r="B27" s="55">
        <v>1981</v>
      </c>
      <c r="C27" s="56" t="s">
        <v>55</v>
      </c>
      <c r="D27" s="74">
        <v>85800</v>
      </c>
      <c r="E27" s="75">
        <v>77400</v>
      </c>
      <c r="F27" s="75" t="s">
        <v>36</v>
      </c>
      <c r="G27" s="75" t="s">
        <v>36</v>
      </c>
      <c r="H27" s="75" t="s">
        <v>36</v>
      </c>
      <c r="I27" s="75">
        <v>41100</v>
      </c>
      <c r="J27" s="75" t="s">
        <v>36</v>
      </c>
      <c r="K27" s="75" t="s">
        <v>36</v>
      </c>
      <c r="L27" s="75" t="s">
        <v>36</v>
      </c>
      <c r="M27" s="75" t="s">
        <v>36</v>
      </c>
      <c r="N27" s="75" t="s">
        <v>36</v>
      </c>
      <c r="O27" s="75" t="s">
        <v>36</v>
      </c>
      <c r="P27" s="75" t="s">
        <v>36</v>
      </c>
      <c r="Q27" s="75" t="s">
        <v>36</v>
      </c>
      <c r="R27" s="75">
        <v>11200</v>
      </c>
      <c r="S27" s="75" t="s">
        <v>36</v>
      </c>
      <c r="T27" s="75" t="s">
        <v>36</v>
      </c>
      <c r="U27" s="75">
        <v>8050</v>
      </c>
      <c r="V27" s="75">
        <v>9140</v>
      </c>
      <c r="W27" s="75" t="s">
        <v>36</v>
      </c>
      <c r="X27" s="75">
        <v>6430</v>
      </c>
      <c r="Y27" s="75" t="s">
        <v>36</v>
      </c>
      <c r="Z27" s="75" t="s">
        <v>36</v>
      </c>
      <c r="AA27" s="75" t="s">
        <v>36</v>
      </c>
      <c r="AB27" s="75" t="s">
        <v>36</v>
      </c>
      <c r="AC27" s="75" t="s">
        <v>36</v>
      </c>
      <c r="AD27" s="75" t="s">
        <v>36</v>
      </c>
      <c r="AE27" s="75" t="s">
        <v>36</v>
      </c>
      <c r="AF27" s="75">
        <v>1410</v>
      </c>
      <c r="AG27" s="76" t="s">
        <v>36</v>
      </c>
      <c r="AH27" s="75" t="s">
        <v>36</v>
      </c>
      <c r="AI27" s="77">
        <v>8380</v>
      </c>
    </row>
    <row r="28" spans="1:35" ht="12" hidden="1" customHeight="1">
      <c r="A28" s="108"/>
      <c r="B28" s="131">
        <v>1982</v>
      </c>
      <c r="C28" s="54" t="s">
        <v>56</v>
      </c>
      <c r="D28" s="66">
        <v>79500</v>
      </c>
      <c r="E28" s="67">
        <v>72300</v>
      </c>
      <c r="F28" s="67" t="s">
        <v>36</v>
      </c>
      <c r="G28" s="67" t="s">
        <v>36</v>
      </c>
      <c r="H28" s="67" t="s">
        <v>36</v>
      </c>
      <c r="I28" s="67">
        <v>35200</v>
      </c>
      <c r="J28" s="67" t="s">
        <v>36</v>
      </c>
      <c r="K28" s="67" t="s">
        <v>36</v>
      </c>
      <c r="L28" s="67" t="s">
        <v>36</v>
      </c>
      <c r="M28" s="67" t="s">
        <v>36</v>
      </c>
      <c r="N28" s="67" t="s">
        <v>36</v>
      </c>
      <c r="O28" s="67" t="s">
        <v>36</v>
      </c>
      <c r="P28" s="67" t="s">
        <v>36</v>
      </c>
      <c r="Q28" s="67" t="s">
        <v>36</v>
      </c>
      <c r="R28" s="67">
        <v>11400</v>
      </c>
      <c r="S28" s="67" t="s">
        <v>36</v>
      </c>
      <c r="T28" s="67" t="s">
        <v>36</v>
      </c>
      <c r="U28" s="67">
        <v>7840</v>
      </c>
      <c r="V28" s="67">
        <v>9490</v>
      </c>
      <c r="W28" s="67" t="s">
        <v>36</v>
      </c>
      <c r="X28" s="67">
        <v>6670</v>
      </c>
      <c r="Y28" s="67" t="s">
        <v>36</v>
      </c>
      <c r="Z28" s="67" t="s">
        <v>36</v>
      </c>
      <c r="AA28" s="67" t="s">
        <v>36</v>
      </c>
      <c r="AB28" s="67" t="s">
        <v>36</v>
      </c>
      <c r="AC28" s="67" t="s">
        <v>36</v>
      </c>
      <c r="AD28" s="67" t="s">
        <v>36</v>
      </c>
      <c r="AE28" s="67" t="s">
        <v>36</v>
      </c>
      <c r="AF28" s="67">
        <v>1650</v>
      </c>
      <c r="AG28" s="68" t="s">
        <v>36</v>
      </c>
      <c r="AH28" s="67" t="s">
        <v>36</v>
      </c>
      <c r="AI28" s="69">
        <v>7150</v>
      </c>
    </row>
    <row r="29" spans="1:35" ht="12" hidden="1" customHeight="1">
      <c r="A29" s="108"/>
      <c r="B29" s="131">
        <v>1983</v>
      </c>
      <c r="C29" s="54" t="s">
        <v>57</v>
      </c>
      <c r="D29" s="66">
        <v>74100</v>
      </c>
      <c r="E29" s="67">
        <v>68000</v>
      </c>
      <c r="F29" s="67" t="s">
        <v>36</v>
      </c>
      <c r="G29" s="67" t="s">
        <v>36</v>
      </c>
      <c r="H29" s="67" t="s">
        <v>36</v>
      </c>
      <c r="I29" s="67">
        <v>31400</v>
      </c>
      <c r="J29" s="67" t="s">
        <v>36</v>
      </c>
      <c r="K29" s="67" t="s">
        <v>36</v>
      </c>
      <c r="L29" s="67" t="s">
        <v>36</v>
      </c>
      <c r="M29" s="67" t="s">
        <v>36</v>
      </c>
      <c r="N29" s="67" t="s">
        <v>36</v>
      </c>
      <c r="O29" s="67" t="s">
        <v>36</v>
      </c>
      <c r="P29" s="67" t="s">
        <v>36</v>
      </c>
      <c r="Q29" s="67" t="s">
        <v>36</v>
      </c>
      <c r="R29" s="67">
        <v>10600</v>
      </c>
      <c r="S29" s="67" t="s">
        <v>36</v>
      </c>
      <c r="T29" s="67" t="s">
        <v>36</v>
      </c>
      <c r="U29" s="67">
        <v>7730</v>
      </c>
      <c r="V29" s="67">
        <v>9570</v>
      </c>
      <c r="W29" s="67" t="s">
        <v>36</v>
      </c>
      <c r="X29" s="67">
        <v>7170</v>
      </c>
      <c r="Y29" s="67" t="s">
        <v>36</v>
      </c>
      <c r="Z29" s="67" t="s">
        <v>36</v>
      </c>
      <c r="AA29" s="67" t="s">
        <v>36</v>
      </c>
      <c r="AB29" s="67" t="s">
        <v>36</v>
      </c>
      <c r="AC29" s="67" t="s">
        <v>36</v>
      </c>
      <c r="AD29" s="67" t="s">
        <v>36</v>
      </c>
      <c r="AE29" s="67" t="s">
        <v>36</v>
      </c>
      <c r="AF29" s="67">
        <v>1580</v>
      </c>
      <c r="AG29" s="68" t="s">
        <v>36</v>
      </c>
      <c r="AH29" s="67" t="s">
        <v>36</v>
      </c>
      <c r="AI29" s="69">
        <v>6070</v>
      </c>
    </row>
    <row r="30" spans="1:35" ht="12" hidden="1" customHeight="1">
      <c r="A30" s="108"/>
      <c r="B30" s="131">
        <v>1984</v>
      </c>
      <c r="C30" s="54" t="s">
        <v>58</v>
      </c>
      <c r="D30" s="66">
        <v>69500</v>
      </c>
      <c r="E30" s="67">
        <v>64300</v>
      </c>
      <c r="F30" s="67" t="s">
        <v>36</v>
      </c>
      <c r="G30" s="67" t="s">
        <v>36</v>
      </c>
      <c r="H30" s="67" t="s">
        <v>36</v>
      </c>
      <c r="I30" s="67">
        <v>28100</v>
      </c>
      <c r="J30" s="67" t="s">
        <v>36</v>
      </c>
      <c r="K30" s="67" t="s">
        <v>36</v>
      </c>
      <c r="L30" s="67" t="s">
        <v>36</v>
      </c>
      <c r="M30" s="67" t="s">
        <v>36</v>
      </c>
      <c r="N30" s="67" t="s">
        <v>36</v>
      </c>
      <c r="O30" s="67" t="s">
        <v>36</v>
      </c>
      <c r="P30" s="67" t="s">
        <v>36</v>
      </c>
      <c r="Q30" s="67" t="s">
        <v>36</v>
      </c>
      <c r="R30" s="67">
        <v>10200</v>
      </c>
      <c r="S30" s="67" t="s">
        <v>36</v>
      </c>
      <c r="T30" s="67" t="s">
        <v>36</v>
      </c>
      <c r="U30" s="67">
        <v>7430</v>
      </c>
      <c r="V30" s="67">
        <v>9190</v>
      </c>
      <c r="W30" s="67" t="s">
        <v>36</v>
      </c>
      <c r="X30" s="67">
        <v>7620</v>
      </c>
      <c r="Y30" s="67" t="s">
        <v>36</v>
      </c>
      <c r="Z30" s="67" t="s">
        <v>36</v>
      </c>
      <c r="AA30" s="67" t="s">
        <v>36</v>
      </c>
      <c r="AB30" s="67" t="s">
        <v>36</v>
      </c>
      <c r="AC30" s="67" t="s">
        <v>36</v>
      </c>
      <c r="AD30" s="67" t="s">
        <v>36</v>
      </c>
      <c r="AE30" s="67" t="s">
        <v>36</v>
      </c>
      <c r="AF30" s="67">
        <v>1670</v>
      </c>
      <c r="AG30" s="68" t="s">
        <v>36</v>
      </c>
      <c r="AH30" s="67" t="s">
        <v>36</v>
      </c>
      <c r="AI30" s="69">
        <v>5290</v>
      </c>
    </row>
    <row r="31" spans="1:35" ht="12" hidden="1" customHeight="1">
      <c r="A31" s="108"/>
      <c r="B31" s="57">
        <v>1985</v>
      </c>
      <c r="C31" s="58" t="s">
        <v>59</v>
      </c>
      <c r="D31" s="70" t="s">
        <v>36</v>
      </c>
      <c r="E31" s="71" t="s">
        <v>36</v>
      </c>
      <c r="F31" s="71" t="s">
        <v>36</v>
      </c>
      <c r="G31" s="71" t="s">
        <v>36</v>
      </c>
      <c r="H31" s="71" t="s">
        <v>36</v>
      </c>
      <c r="I31" s="71" t="s">
        <v>36</v>
      </c>
      <c r="J31" s="71" t="s">
        <v>36</v>
      </c>
      <c r="K31" s="71" t="s">
        <v>36</v>
      </c>
      <c r="L31" s="71" t="s">
        <v>36</v>
      </c>
      <c r="M31" s="71" t="s">
        <v>36</v>
      </c>
      <c r="N31" s="71" t="s">
        <v>36</v>
      </c>
      <c r="O31" s="71" t="s">
        <v>36</v>
      </c>
      <c r="P31" s="71" t="s">
        <v>36</v>
      </c>
      <c r="Q31" s="71" t="s">
        <v>36</v>
      </c>
      <c r="R31" s="71" t="s">
        <v>36</v>
      </c>
      <c r="S31" s="71" t="s">
        <v>36</v>
      </c>
      <c r="T31" s="71" t="s">
        <v>36</v>
      </c>
      <c r="U31" s="71" t="s">
        <v>36</v>
      </c>
      <c r="V31" s="71" t="s">
        <v>36</v>
      </c>
      <c r="W31" s="71" t="s">
        <v>36</v>
      </c>
      <c r="X31" s="71" t="s">
        <v>36</v>
      </c>
      <c r="Y31" s="71" t="s">
        <v>36</v>
      </c>
      <c r="Z31" s="71" t="s">
        <v>36</v>
      </c>
      <c r="AA31" s="71" t="s">
        <v>36</v>
      </c>
      <c r="AB31" s="71" t="s">
        <v>36</v>
      </c>
      <c r="AC31" s="71" t="s">
        <v>36</v>
      </c>
      <c r="AD31" s="71" t="s">
        <v>36</v>
      </c>
      <c r="AE31" s="71" t="s">
        <v>36</v>
      </c>
      <c r="AF31" s="71" t="s">
        <v>36</v>
      </c>
      <c r="AG31" s="72" t="s">
        <v>36</v>
      </c>
      <c r="AH31" s="71" t="s">
        <v>36</v>
      </c>
      <c r="AI31" s="73" t="s">
        <v>36</v>
      </c>
    </row>
    <row r="32" spans="1:35" ht="12" hidden="1" customHeight="1">
      <c r="A32" s="108"/>
      <c r="B32" s="55">
        <v>1986</v>
      </c>
      <c r="C32" s="54" t="s">
        <v>60</v>
      </c>
      <c r="D32" s="74">
        <v>61700</v>
      </c>
      <c r="E32" s="75">
        <v>56800</v>
      </c>
      <c r="F32" s="75" t="s">
        <v>36</v>
      </c>
      <c r="G32" s="75" t="s">
        <v>36</v>
      </c>
      <c r="H32" s="75" t="s">
        <v>36</v>
      </c>
      <c r="I32" s="75">
        <v>22200</v>
      </c>
      <c r="J32" s="75" t="s">
        <v>36</v>
      </c>
      <c r="K32" s="75" t="s">
        <v>36</v>
      </c>
      <c r="L32" s="75" t="s">
        <v>36</v>
      </c>
      <c r="M32" s="75" t="s">
        <v>36</v>
      </c>
      <c r="N32" s="75" t="s">
        <v>36</v>
      </c>
      <c r="O32" s="75" t="s">
        <v>36</v>
      </c>
      <c r="P32" s="75" t="s">
        <v>36</v>
      </c>
      <c r="Q32" s="75" t="s">
        <v>36</v>
      </c>
      <c r="R32" s="75">
        <v>8900</v>
      </c>
      <c r="S32" s="75" t="s">
        <v>36</v>
      </c>
      <c r="T32" s="75" t="s">
        <v>36</v>
      </c>
      <c r="U32" s="75">
        <v>6940</v>
      </c>
      <c r="V32" s="75">
        <v>9170</v>
      </c>
      <c r="W32" s="75" t="s">
        <v>36</v>
      </c>
      <c r="X32" s="75">
        <v>7900</v>
      </c>
      <c r="Y32" s="75" t="s">
        <v>36</v>
      </c>
      <c r="Z32" s="75" t="s">
        <v>36</v>
      </c>
      <c r="AA32" s="75" t="s">
        <v>36</v>
      </c>
      <c r="AB32" s="75" t="s">
        <v>36</v>
      </c>
      <c r="AC32" s="75" t="s">
        <v>36</v>
      </c>
      <c r="AD32" s="75" t="s">
        <v>36</v>
      </c>
      <c r="AE32" s="75" t="s">
        <v>36</v>
      </c>
      <c r="AF32" s="75">
        <v>1720</v>
      </c>
      <c r="AG32" s="76" t="s">
        <v>36</v>
      </c>
      <c r="AH32" s="75" t="s">
        <v>36</v>
      </c>
      <c r="AI32" s="77">
        <v>4910</v>
      </c>
    </row>
    <row r="33" spans="1:35" ht="12" hidden="1" customHeight="1">
      <c r="A33" s="108"/>
      <c r="B33" s="131">
        <v>1987</v>
      </c>
      <c r="C33" s="54" t="s">
        <v>61</v>
      </c>
      <c r="D33" s="66">
        <v>58200</v>
      </c>
      <c r="E33" s="67">
        <v>54000</v>
      </c>
      <c r="F33" s="67" t="s">
        <v>36</v>
      </c>
      <c r="G33" s="67" t="s">
        <v>36</v>
      </c>
      <c r="H33" s="67" t="s">
        <v>36</v>
      </c>
      <c r="I33" s="67">
        <v>20400</v>
      </c>
      <c r="J33" s="67" t="s">
        <v>36</v>
      </c>
      <c r="K33" s="67" t="s">
        <v>36</v>
      </c>
      <c r="L33" s="67" t="s">
        <v>36</v>
      </c>
      <c r="M33" s="67" t="s">
        <v>36</v>
      </c>
      <c r="N33" s="67" t="s">
        <v>36</v>
      </c>
      <c r="O33" s="67" t="s">
        <v>36</v>
      </c>
      <c r="P33" s="67" t="s">
        <v>36</v>
      </c>
      <c r="Q33" s="67" t="s">
        <v>36</v>
      </c>
      <c r="R33" s="67">
        <v>8350</v>
      </c>
      <c r="S33" s="67" t="s">
        <v>36</v>
      </c>
      <c r="T33" s="67" t="s">
        <v>36</v>
      </c>
      <c r="U33" s="67">
        <v>6420</v>
      </c>
      <c r="V33" s="67">
        <v>9330</v>
      </c>
      <c r="W33" s="67" t="s">
        <v>36</v>
      </c>
      <c r="X33" s="67">
        <v>7770</v>
      </c>
      <c r="Y33" s="67" t="s">
        <v>36</v>
      </c>
      <c r="Z33" s="67" t="s">
        <v>36</v>
      </c>
      <c r="AA33" s="67">
        <v>1580</v>
      </c>
      <c r="AB33" s="67" t="s">
        <v>36</v>
      </c>
      <c r="AC33" s="67" t="s">
        <v>36</v>
      </c>
      <c r="AD33" s="67" t="s">
        <v>36</v>
      </c>
      <c r="AE33" s="67" t="s">
        <v>36</v>
      </c>
      <c r="AF33" s="67" t="s">
        <v>36</v>
      </c>
      <c r="AG33" s="68">
        <v>160</v>
      </c>
      <c r="AH33" s="67" t="s">
        <v>36</v>
      </c>
      <c r="AI33" s="69">
        <v>4190</v>
      </c>
    </row>
    <row r="34" spans="1:35" ht="12" hidden="1" customHeight="1">
      <c r="A34" s="108"/>
      <c r="B34" s="131">
        <v>1988</v>
      </c>
      <c r="C34" s="54" t="s">
        <v>62</v>
      </c>
      <c r="D34" s="66">
        <v>54900</v>
      </c>
      <c r="E34" s="67">
        <v>51400</v>
      </c>
      <c r="F34" s="67" t="s">
        <v>36</v>
      </c>
      <c r="G34" s="67" t="s">
        <v>36</v>
      </c>
      <c r="H34" s="67" t="s">
        <v>36</v>
      </c>
      <c r="I34" s="67">
        <v>18600</v>
      </c>
      <c r="J34" s="67" t="s">
        <v>36</v>
      </c>
      <c r="K34" s="67" t="s">
        <v>36</v>
      </c>
      <c r="L34" s="67" t="s">
        <v>36</v>
      </c>
      <c r="M34" s="67" t="s">
        <v>36</v>
      </c>
      <c r="N34" s="67" t="s">
        <v>36</v>
      </c>
      <c r="O34" s="67" t="s">
        <v>36</v>
      </c>
      <c r="P34" s="67" t="s">
        <v>36</v>
      </c>
      <c r="Q34" s="67" t="s">
        <v>36</v>
      </c>
      <c r="R34" s="67">
        <v>7960</v>
      </c>
      <c r="S34" s="67" t="s">
        <v>36</v>
      </c>
      <c r="T34" s="67" t="s">
        <v>36</v>
      </c>
      <c r="U34" s="67">
        <v>6160</v>
      </c>
      <c r="V34" s="67">
        <v>9100</v>
      </c>
      <c r="W34" s="67" t="s">
        <v>36</v>
      </c>
      <c r="X34" s="67">
        <v>7720</v>
      </c>
      <c r="Y34" s="67" t="s">
        <v>36</v>
      </c>
      <c r="Z34" s="67" t="s">
        <v>36</v>
      </c>
      <c r="AA34" s="67">
        <v>1600</v>
      </c>
      <c r="AB34" s="67" t="s">
        <v>36</v>
      </c>
      <c r="AC34" s="67" t="s">
        <v>36</v>
      </c>
      <c r="AD34" s="67" t="s">
        <v>36</v>
      </c>
      <c r="AE34" s="67" t="s">
        <v>36</v>
      </c>
      <c r="AF34" s="67" t="s">
        <v>36</v>
      </c>
      <c r="AG34" s="68">
        <v>140</v>
      </c>
      <c r="AH34" s="67" t="s">
        <v>36</v>
      </c>
      <c r="AI34" s="69">
        <v>3550</v>
      </c>
    </row>
    <row r="35" spans="1:35" ht="12" customHeight="1">
      <c r="A35" s="108"/>
      <c r="B35" s="131">
        <v>1989</v>
      </c>
      <c r="C35" s="59" t="s">
        <v>63</v>
      </c>
      <c r="D35" s="66">
        <v>51400</v>
      </c>
      <c r="E35" s="67">
        <v>48200</v>
      </c>
      <c r="F35" s="67" t="s">
        <v>36</v>
      </c>
      <c r="G35" s="67" t="s">
        <v>36</v>
      </c>
      <c r="H35" s="67" t="s">
        <v>36</v>
      </c>
      <c r="I35" s="67">
        <v>16300</v>
      </c>
      <c r="J35" s="67" t="s">
        <v>36</v>
      </c>
      <c r="K35" s="67" t="s">
        <v>36</v>
      </c>
      <c r="L35" s="67" t="s">
        <v>36</v>
      </c>
      <c r="M35" s="67" t="s">
        <v>36</v>
      </c>
      <c r="N35" s="67" t="s">
        <v>36</v>
      </c>
      <c r="O35" s="67" t="s">
        <v>36</v>
      </c>
      <c r="P35" s="67" t="s">
        <v>36</v>
      </c>
      <c r="Q35" s="67" t="s">
        <v>36</v>
      </c>
      <c r="R35" s="67">
        <v>7380</v>
      </c>
      <c r="S35" s="67" t="s">
        <v>36</v>
      </c>
      <c r="T35" s="67" t="s">
        <v>36</v>
      </c>
      <c r="U35" s="67">
        <v>5910</v>
      </c>
      <c r="V35" s="67">
        <v>8880</v>
      </c>
      <c r="W35" s="67" t="s">
        <v>36</v>
      </c>
      <c r="X35" s="67">
        <v>8010</v>
      </c>
      <c r="Y35" s="67" t="s">
        <v>36</v>
      </c>
      <c r="Z35" s="67" t="s">
        <v>36</v>
      </c>
      <c r="AA35" s="67">
        <v>1610</v>
      </c>
      <c r="AB35" s="67" t="s">
        <v>36</v>
      </c>
      <c r="AC35" s="67" t="s">
        <v>36</v>
      </c>
      <c r="AD35" s="67" t="s">
        <v>36</v>
      </c>
      <c r="AE35" s="67" t="s">
        <v>36</v>
      </c>
      <c r="AF35" s="67" t="s">
        <v>36</v>
      </c>
      <c r="AG35" s="68">
        <v>140</v>
      </c>
      <c r="AH35" s="67" t="s">
        <v>36</v>
      </c>
      <c r="AI35" s="69">
        <v>3170</v>
      </c>
    </row>
    <row r="36" spans="1:35" ht="12" customHeight="1">
      <c r="A36" s="108"/>
      <c r="B36" s="57">
        <v>1990</v>
      </c>
      <c r="C36" s="54" t="s">
        <v>64</v>
      </c>
      <c r="D36" s="70" t="s">
        <v>36</v>
      </c>
      <c r="E36" s="71" t="s">
        <v>36</v>
      </c>
      <c r="F36" s="71" t="s">
        <v>36</v>
      </c>
      <c r="G36" s="71" t="s">
        <v>36</v>
      </c>
      <c r="H36" s="71" t="s">
        <v>36</v>
      </c>
      <c r="I36" s="71" t="s">
        <v>36</v>
      </c>
      <c r="J36" s="71" t="s">
        <v>36</v>
      </c>
      <c r="K36" s="71" t="s">
        <v>36</v>
      </c>
      <c r="L36" s="71" t="s">
        <v>36</v>
      </c>
      <c r="M36" s="71" t="s">
        <v>36</v>
      </c>
      <c r="N36" s="71" t="s">
        <v>36</v>
      </c>
      <c r="O36" s="71" t="s">
        <v>36</v>
      </c>
      <c r="P36" s="71" t="s">
        <v>36</v>
      </c>
      <c r="Q36" s="71" t="s">
        <v>36</v>
      </c>
      <c r="R36" s="71" t="s">
        <v>36</v>
      </c>
      <c r="S36" s="71" t="s">
        <v>36</v>
      </c>
      <c r="T36" s="71" t="s">
        <v>36</v>
      </c>
      <c r="U36" s="71" t="s">
        <v>36</v>
      </c>
      <c r="V36" s="71" t="s">
        <v>36</v>
      </c>
      <c r="W36" s="71" t="s">
        <v>36</v>
      </c>
      <c r="X36" s="71" t="s">
        <v>36</v>
      </c>
      <c r="Y36" s="71" t="s">
        <v>36</v>
      </c>
      <c r="Z36" s="71" t="s">
        <v>36</v>
      </c>
      <c r="AA36" s="71" t="s">
        <v>36</v>
      </c>
      <c r="AB36" s="71" t="s">
        <v>36</v>
      </c>
      <c r="AC36" s="71" t="s">
        <v>36</v>
      </c>
      <c r="AD36" s="71" t="s">
        <v>36</v>
      </c>
      <c r="AE36" s="71" t="s">
        <v>36</v>
      </c>
      <c r="AF36" s="71" t="s">
        <v>36</v>
      </c>
      <c r="AG36" s="72" t="s">
        <v>36</v>
      </c>
      <c r="AH36" s="71" t="s">
        <v>36</v>
      </c>
      <c r="AI36" s="73" t="s">
        <v>36</v>
      </c>
    </row>
    <row r="37" spans="1:35" ht="12" customHeight="1">
      <c r="A37" s="108"/>
      <c r="B37" s="55">
        <v>1991</v>
      </c>
      <c r="C37" s="56" t="s">
        <v>65</v>
      </c>
      <c r="D37" s="74">
        <v>44800</v>
      </c>
      <c r="E37" s="75">
        <v>42300</v>
      </c>
      <c r="F37" s="75" t="s">
        <v>36</v>
      </c>
      <c r="G37" s="75" t="s">
        <v>36</v>
      </c>
      <c r="H37" s="75" t="s">
        <v>36</v>
      </c>
      <c r="I37" s="75">
        <v>12600</v>
      </c>
      <c r="J37" s="75" t="s">
        <v>36</v>
      </c>
      <c r="K37" s="75" t="s">
        <v>36</v>
      </c>
      <c r="L37" s="75" t="s">
        <v>36</v>
      </c>
      <c r="M37" s="75" t="s">
        <v>36</v>
      </c>
      <c r="N37" s="75" t="s">
        <v>36</v>
      </c>
      <c r="O37" s="75" t="s">
        <v>36</v>
      </c>
      <c r="P37" s="75" t="s">
        <v>36</v>
      </c>
      <c r="Q37" s="75" t="s">
        <v>36</v>
      </c>
      <c r="R37" s="75">
        <v>5840</v>
      </c>
      <c r="S37" s="75" t="s">
        <v>36</v>
      </c>
      <c r="T37" s="75" t="s">
        <v>36</v>
      </c>
      <c r="U37" s="75">
        <v>4860</v>
      </c>
      <c r="V37" s="75">
        <v>8180</v>
      </c>
      <c r="W37" s="75">
        <v>5700</v>
      </c>
      <c r="X37" s="75" t="s">
        <v>36</v>
      </c>
      <c r="Y37" s="75">
        <v>2830</v>
      </c>
      <c r="Z37" s="75">
        <v>1970</v>
      </c>
      <c r="AA37" s="75" t="s">
        <v>36</v>
      </c>
      <c r="AB37" s="75">
        <v>160</v>
      </c>
      <c r="AC37" s="75" t="s">
        <v>36</v>
      </c>
      <c r="AD37" s="75" t="s">
        <v>36</v>
      </c>
      <c r="AE37" s="75" t="s">
        <v>36</v>
      </c>
      <c r="AF37" s="75" t="s">
        <v>36</v>
      </c>
      <c r="AG37" s="76">
        <v>190</v>
      </c>
      <c r="AH37" s="75" t="s">
        <v>36</v>
      </c>
      <c r="AI37" s="77">
        <v>2480</v>
      </c>
    </row>
    <row r="38" spans="1:35" ht="12" customHeight="1">
      <c r="A38" s="108"/>
      <c r="B38" s="131">
        <v>1992</v>
      </c>
      <c r="C38" s="54" t="s">
        <v>66</v>
      </c>
      <c r="D38" s="66">
        <v>40800</v>
      </c>
      <c r="E38" s="67">
        <v>38800</v>
      </c>
      <c r="F38" s="67" t="s">
        <v>36</v>
      </c>
      <c r="G38" s="67" t="s">
        <v>36</v>
      </c>
      <c r="H38" s="67" t="s">
        <v>36</v>
      </c>
      <c r="I38" s="67">
        <v>10500</v>
      </c>
      <c r="J38" s="67" t="s">
        <v>36</v>
      </c>
      <c r="K38" s="67" t="s">
        <v>36</v>
      </c>
      <c r="L38" s="67" t="s">
        <v>36</v>
      </c>
      <c r="M38" s="67" t="s">
        <v>36</v>
      </c>
      <c r="N38" s="67" t="s">
        <v>36</v>
      </c>
      <c r="O38" s="67" t="s">
        <v>36</v>
      </c>
      <c r="P38" s="67" t="s">
        <v>36</v>
      </c>
      <c r="Q38" s="67" t="s">
        <v>36</v>
      </c>
      <c r="R38" s="67">
        <v>5280</v>
      </c>
      <c r="S38" s="67" t="s">
        <v>36</v>
      </c>
      <c r="T38" s="67" t="s">
        <v>36</v>
      </c>
      <c r="U38" s="67">
        <v>4460</v>
      </c>
      <c r="V38" s="67">
        <v>7630</v>
      </c>
      <c r="W38" s="67">
        <v>5580</v>
      </c>
      <c r="X38" s="67" t="s">
        <v>36</v>
      </c>
      <c r="Y38" s="67">
        <v>2930</v>
      </c>
      <c r="Z38" s="67">
        <v>2030</v>
      </c>
      <c r="AA38" s="67" t="s">
        <v>36</v>
      </c>
      <c r="AB38" s="67">
        <v>210</v>
      </c>
      <c r="AC38" s="67" t="s">
        <v>36</v>
      </c>
      <c r="AD38" s="67" t="s">
        <v>36</v>
      </c>
      <c r="AE38" s="67" t="s">
        <v>36</v>
      </c>
      <c r="AF38" s="67" t="s">
        <v>36</v>
      </c>
      <c r="AG38" s="68">
        <v>190</v>
      </c>
      <c r="AH38" s="67" t="s">
        <v>36</v>
      </c>
      <c r="AI38" s="69">
        <v>2080</v>
      </c>
    </row>
    <row r="39" spans="1:35" ht="12" customHeight="1">
      <c r="A39" s="108"/>
      <c r="B39" s="131">
        <v>1993</v>
      </c>
      <c r="C39" s="54" t="s">
        <v>67</v>
      </c>
      <c r="D39" s="66">
        <v>37300</v>
      </c>
      <c r="E39" s="67">
        <v>35900</v>
      </c>
      <c r="F39" s="67" t="s">
        <v>36</v>
      </c>
      <c r="G39" s="67" t="s">
        <v>36</v>
      </c>
      <c r="H39" s="67" t="s">
        <v>36</v>
      </c>
      <c r="I39" s="67">
        <v>8610</v>
      </c>
      <c r="J39" s="67" t="s">
        <v>36</v>
      </c>
      <c r="K39" s="67" t="s">
        <v>36</v>
      </c>
      <c r="L39" s="67" t="s">
        <v>36</v>
      </c>
      <c r="M39" s="67" t="s">
        <v>36</v>
      </c>
      <c r="N39" s="67" t="s">
        <v>36</v>
      </c>
      <c r="O39" s="67" t="s">
        <v>36</v>
      </c>
      <c r="P39" s="67" t="s">
        <v>36</v>
      </c>
      <c r="Q39" s="67" t="s">
        <v>36</v>
      </c>
      <c r="R39" s="67">
        <v>4730</v>
      </c>
      <c r="S39" s="67" t="s">
        <v>36</v>
      </c>
      <c r="T39" s="67" t="s">
        <v>36</v>
      </c>
      <c r="U39" s="67">
        <v>4080</v>
      </c>
      <c r="V39" s="67">
        <v>7280</v>
      </c>
      <c r="W39" s="67">
        <v>5340</v>
      </c>
      <c r="X39" s="67" t="s">
        <v>36</v>
      </c>
      <c r="Y39" s="67">
        <v>3180</v>
      </c>
      <c r="Z39" s="67">
        <v>2240</v>
      </c>
      <c r="AA39" s="67" t="s">
        <v>36</v>
      </c>
      <c r="AB39" s="67">
        <v>240</v>
      </c>
      <c r="AC39" s="67" t="s">
        <v>36</v>
      </c>
      <c r="AD39" s="67" t="s">
        <v>36</v>
      </c>
      <c r="AE39" s="67" t="s">
        <v>36</v>
      </c>
      <c r="AF39" s="67" t="s">
        <v>36</v>
      </c>
      <c r="AG39" s="68">
        <v>200</v>
      </c>
      <c r="AH39" s="67" t="s">
        <v>36</v>
      </c>
      <c r="AI39" s="69">
        <v>1410</v>
      </c>
    </row>
    <row r="40" spans="1:35" ht="12" customHeight="1">
      <c r="A40" s="108"/>
      <c r="B40" s="131">
        <v>1994</v>
      </c>
      <c r="C40" s="54" t="s">
        <v>68</v>
      </c>
      <c r="D40" s="66">
        <v>34700</v>
      </c>
      <c r="E40" s="67">
        <v>33500</v>
      </c>
      <c r="F40" s="67" t="s">
        <v>36</v>
      </c>
      <c r="G40" s="67" t="s">
        <v>36</v>
      </c>
      <c r="H40" s="67" t="s">
        <v>36</v>
      </c>
      <c r="I40" s="67">
        <v>7580</v>
      </c>
      <c r="J40" s="67" t="s">
        <v>36</v>
      </c>
      <c r="K40" s="67" t="s">
        <v>36</v>
      </c>
      <c r="L40" s="67" t="s">
        <v>36</v>
      </c>
      <c r="M40" s="67" t="s">
        <v>36</v>
      </c>
      <c r="N40" s="67" t="s">
        <v>36</v>
      </c>
      <c r="O40" s="67" t="s">
        <v>36</v>
      </c>
      <c r="P40" s="67" t="s">
        <v>36</v>
      </c>
      <c r="Q40" s="67" t="s">
        <v>36</v>
      </c>
      <c r="R40" s="67">
        <v>4190</v>
      </c>
      <c r="S40" s="67" t="s">
        <v>36</v>
      </c>
      <c r="T40" s="67" t="s">
        <v>36</v>
      </c>
      <c r="U40" s="67">
        <v>3590</v>
      </c>
      <c r="V40" s="67">
        <v>6930</v>
      </c>
      <c r="W40" s="67">
        <v>5380</v>
      </c>
      <c r="X40" s="67" t="s">
        <v>36</v>
      </c>
      <c r="Y40" s="67">
        <v>3150</v>
      </c>
      <c r="Z40" s="67">
        <v>2250</v>
      </c>
      <c r="AA40" s="67" t="s">
        <v>36</v>
      </c>
      <c r="AB40" s="67">
        <v>250</v>
      </c>
      <c r="AC40" s="67" t="s">
        <v>36</v>
      </c>
      <c r="AD40" s="67" t="s">
        <v>36</v>
      </c>
      <c r="AE40" s="67" t="s">
        <v>36</v>
      </c>
      <c r="AF40" s="67" t="s">
        <v>36</v>
      </c>
      <c r="AG40" s="68">
        <v>240</v>
      </c>
      <c r="AH40" s="67" t="s">
        <v>36</v>
      </c>
      <c r="AI40" s="69">
        <v>1130</v>
      </c>
    </row>
    <row r="41" spans="1:35" ht="12" customHeight="1">
      <c r="A41" s="108"/>
      <c r="B41" s="57">
        <v>1995</v>
      </c>
      <c r="C41" s="58" t="s">
        <v>69</v>
      </c>
      <c r="D41" s="70" t="s">
        <v>36</v>
      </c>
      <c r="E41" s="71" t="s">
        <v>36</v>
      </c>
      <c r="F41" s="71" t="s">
        <v>36</v>
      </c>
      <c r="G41" s="71" t="s">
        <v>36</v>
      </c>
      <c r="H41" s="71" t="s">
        <v>36</v>
      </c>
      <c r="I41" s="71" t="s">
        <v>36</v>
      </c>
      <c r="J41" s="71" t="s">
        <v>36</v>
      </c>
      <c r="K41" s="71" t="s">
        <v>36</v>
      </c>
      <c r="L41" s="71" t="s">
        <v>36</v>
      </c>
      <c r="M41" s="71" t="s">
        <v>36</v>
      </c>
      <c r="N41" s="71" t="s">
        <v>36</v>
      </c>
      <c r="O41" s="71" t="s">
        <v>36</v>
      </c>
      <c r="P41" s="71" t="s">
        <v>36</v>
      </c>
      <c r="Q41" s="71" t="s">
        <v>36</v>
      </c>
      <c r="R41" s="71" t="s">
        <v>36</v>
      </c>
      <c r="S41" s="71" t="s">
        <v>36</v>
      </c>
      <c r="T41" s="71" t="s">
        <v>36</v>
      </c>
      <c r="U41" s="71" t="s">
        <v>36</v>
      </c>
      <c r="V41" s="71" t="s">
        <v>36</v>
      </c>
      <c r="W41" s="71" t="s">
        <v>36</v>
      </c>
      <c r="X41" s="71" t="s">
        <v>36</v>
      </c>
      <c r="Y41" s="71" t="s">
        <v>36</v>
      </c>
      <c r="Z41" s="71" t="s">
        <v>36</v>
      </c>
      <c r="AA41" s="71" t="s">
        <v>36</v>
      </c>
      <c r="AB41" s="71" t="s">
        <v>36</v>
      </c>
      <c r="AC41" s="71" t="s">
        <v>36</v>
      </c>
      <c r="AD41" s="71" t="s">
        <v>36</v>
      </c>
      <c r="AE41" s="71" t="s">
        <v>36</v>
      </c>
      <c r="AF41" s="71" t="s">
        <v>36</v>
      </c>
      <c r="AG41" s="72" t="s">
        <v>36</v>
      </c>
      <c r="AH41" s="71" t="s">
        <v>36</v>
      </c>
      <c r="AI41" s="73" t="s">
        <v>36</v>
      </c>
    </row>
    <row r="42" spans="1:35" ht="12" customHeight="1">
      <c r="A42" s="108"/>
      <c r="B42" s="55">
        <v>1996</v>
      </c>
      <c r="C42" s="54" t="s">
        <v>70</v>
      </c>
      <c r="D42" s="74">
        <v>30000</v>
      </c>
      <c r="E42" s="75">
        <v>29200</v>
      </c>
      <c r="F42" s="75" t="s">
        <v>36</v>
      </c>
      <c r="G42" s="75" t="s">
        <v>36</v>
      </c>
      <c r="H42" s="75" t="s">
        <v>36</v>
      </c>
      <c r="I42" s="75">
        <v>5420</v>
      </c>
      <c r="J42" s="75" t="s">
        <v>36</v>
      </c>
      <c r="K42" s="75" t="s">
        <v>36</v>
      </c>
      <c r="L42" s="75" t="s">
        <v>36</v>
      </c>
      <c r="M42" s="75" t="s">
        <v>36</v>
      </c>
      <c r="N42" s="75" t="s">
        <v>36</v>
      </c>
      <c r="O42" s="75" t="s">
        <v>36</v>
      </c>
      <c r="P42" s="75" t="s">
        <v>36</v>
      </c>
      <c r="Q42" s="75" t="s">
        <v>36</v>
      </c>
      <c r="R42" s="75">
        <v>3420</v>
      </c>
      <c r="S42" s="75" t="s">
        <v>36</v>
      </c>
      <c r="T42" s="75" t="s">
        <v>36</v>
      </c>
      <c r="U42" s="75">
        <v>3130</v>
      </c>
      <c r="V42" s="75">
        <v>6140</v>
      </c>
      <c r="W42" s="75">
        <v>4980</v>
      </c>
      <c r="X42" s="75" t="s">
        <v>36</v>
      </c>
      <c r="Y42" s="75">
        <v>3260</v>
      </c>
      <c r="Z42" s="75">
        <v>2340</v>
      </c>
      <c r="AA42" s="75" t="s">
        <v>36</v>
      </c>
      <c r="AB42" s="75">
        <v>270</v>
      </c>
      <c r="AC42" s="75" t="s">
        <v>36</v>
      </c>
      <c r="AD42" s="75" t="s">
        <v>36</v>
      </c>
      <c r="AE42" s="75" t="s">
        <v>36</v>
      </c>
      <c r="AF42" s="75" t="s">
        <v>36</v>
      </c>
      <c r="AG42" s="76">
        <v>300</v>
      </c>
      <c r="AH42" s="75" t="s">
        <v>36</v>
      </c>
      <c r="AI42" s="77">
        <v>710</v>
      </c>
    </row>
    <row r="43" spans="1:35" ht="12" customHeight="1">
      <c r="A43" s="108"/>
      <c r="B43" s="131">
        <v>1997</v>
      </c>
      <c r="C43" s="54" t="s">
        <v>71</v>
      </c>
      <c r="D43" s="66">
        <v>28100</v>
      </c>
      <c r="E43" s="67">
        <v>27400</v>
      </c>
      <c r="F43" s="67" t="s">
        <v>36</v>
      </c>
      <c r="G43" s="67" t="s">
        <v>36</v>
      </c>
      <c r="H43" s="67" t="s">
        <v>36</v>
      </c>
      <c r="I43" s="67">
        <v>4700</v>
      </c>
      <c r="J43" s="67" t="s">
        <v>36</v>
      </c>
      <c r="K43" s="67" t="s">
        <v>36</v>
      </c>
      <c r="L43" s="67" t="s">
        <v>36</v>
      </c>
      <c r="M43" s="67" t="s">
        <v>36</v>
      </c>
      <c r="N43" s="67" t="s">
        <v>36</v>
      </c>
      <c r="O43" s="67" t="s">
        <v>36</v>
      </c>
      <c r="P43" s="67" t="s">
        <v>36</v>
      </c>
      <c r="Q43" s="67" t="s">
        <v>36</v>
      </c>
      <c r="R43" s="67">
        <v>3120</v>
      </c>
      <c r="S43" s="67" t="s">
        <v>36</v>
      </c>
      <c r="T43" s="67" t="s">
        <v>36</v>
      </c>
      <c r="U43" s="67">
        <v>2930</v>
      </c>
      <c r="V43" s="67">
        <v>5680</v>
      </c>
      <c r="W43" s="67">
        <v>4910</v>
      </c>
      <c r="X43" s="67" t="s">
        <v>36</v>
      </c>
      <c r="Y43" s="67">
        <v>2990</v>
      </c>
      <c r="Z43" s="67">
        <v>2460</v>
      </c>
      <c r="AA43" s="67" t="s">
        <v>36</v>
      </c>
      <c r="AB43" s="67">
        <v>320</v>
      </c>
      <c r="AC43" s="67" t="s">
        <v>36</v>
      </c>
      <c r="AD43" s="67" t="s">
        <v>36</v>
      </c>
      <c r="AE43" s="67" t="s">
        <v>36</v>
      </c>
      <c r="AF43" s="67" t="s">
        <v>36</v>
      </c>
      <c r="AG43" s="68">
        <v>330</v>
      </c>
      <c r="AH43" s="67" t="s">
        <v>36</v>
      </c>
      <c r="AI43" s="69">
        <v>670</v>
      </c>
    </row>
    <row r="44" spans="1:35" ht="12" customHeight="1">
      <c r="A44" s="108"/>
      <c r="B44" s="131">
        <v>1998</v>
      </c>
      <c r="C44" s="54" t="s">
        <v>72</v>
      </c>
      <c r="D44" s="66">
        <v>26400</v>
      </c>
      <c r="E44" s="67">
        <v>25900</v>
      </c>
      <c r="F44" s="67" t="s">
        <v>36</v>
      </c>
      <c r="G44" s="67" t="s">
        <v>36</v>
      </c>
      <c r="H44" s="67" t="s">
        <v>36</v>
      </c>
      <c r="I44" s="67">
        <v>3990</v>
      </c>
      <c r="J44" s="67" t="s">
        <v>36</v>
      </c>
      <c r="K44" s="67" t="s">
        <v>36</v>
      </c>
      <c r="L44" s="67" t="s">
        <v>36</v>
      </c>
      <c r="M44" s="67" t="s">
        <v>36</v>
      </c>
      <c r="N44" s="67" t="s">
        <v>36</v>
      </c>
      <c r="O44" s="67" t="s">
        <v>36</v>
      </c>
      <c r="P44" s="67" t="s">
        <v>36</v>
      </c>
      <c r="Q44" s="67" t="s">
        <v>36</v>
      </c>
      <c r="R44" s="67">
        <v>2770</v>
      </c>
      <c r="S44" s="67" t="s">
        <v>36</v>
      </c>
      <c r="T44" s="67" t="s">
        <v>36</v>
      </c>
      <c r="U44" s="67">
        <v>2840</v>
      </c>
      <c r="V44" s="67">
        <v>5390</v>
      </c>
      <c r="W44" s="67">
        <v>4620</v>
      </c>
      <c r="X44" s="67" t="s">
        <v>36</v>
      </c>
      <c r="Y44" s="67">
        <v>3050</v>
      </c>
      <c r="Z44" s="67">
        <v>2520</v>
      </c>
      <c r="AA44" s="67" t="s">
        <v>36</v>
      </c>
      <c r="AB44" s="67">
        <v>320</v>
      </c>
      <c r="AC44" s="67" t="s">
        <v>36</v>
      </c>
      <c r="AD44" s="67" t="s">
        <v>36</v>
      </c>
      <c r="AE44" s="67" t="s">
        <v>36</v>
      </c>
      <c r="AF44" s="67" t="s">
        <v>36</v>
      </c>
      <c r="AG44" s="68">
        <v>360</v>
      </c>
      <c r="AH44" s="67" t="s">
        <v>36</v>
      </c>
      <c r="AI44" s="69">
        <v>580</v>
      </c>
    </row>
    <row r="45" spans="1:35" ht="12" customHeight="1">
      <c r="A45" s="108"/>
      <c r="B45" s="131">
        <v>1999</v>
      </c>
      <c r="C45" s="54" t="s">
        <v>73</v>
      </c>
      <c r="D45" s="66">
        <v>24900</v>
      </c>
      <c r="E45" s="67">
        <v>24400</v>
      </c>
      <c r="F45" s="67" t="s">
        <v>36</v>
      </c>
      <c r="G45" s="67" t="s">
        <v>36</v>
      </c>
      <c r="H45" s="67" t="s">
        <v>36</v>
      </c>
      <c r="I45" s="67">
        <v>3680</v>
      </c>
      <c r="J45" s="67" t="s">
        <v>36</v>
      </c>
      <c r="K45" s="67" t="s">
        <v>36</v>
      </c>
      <c r="L45" s="67" t="s">
        <v>36</v>
      </c>
      <c r="M45" s="67" t="s">
        <v>36</v>
      </c>
      <c r="N45" s="67" t="s">
        <v>36</v>
      </c>
      <c r="O45" s="67" t="s">
        <v>36</v>
      </c>
      <c r="P45" s="67" t="s">
        <v>36</v>
      </c>
      <c r="Q45" s="67" t="s">
        <v>36</v>
      </c>
      <c r="R45" s="67">
        <v>2640</v>
      </c>
      <c r="S45" s="67" t="s">
        <v>36</v>
      </c>
      <c r="T45" s="67" t="s">
        <v>36</v>
      </c>
      <c r="U45" s="67">
        <v>2690</v>
      </c>
      <c r="V45" s="67">
        <v>5180</v>
      </c>
      <c r="W45" s="67">
        <v>4290</v>
      </c>
      <c r="X45" s="67" t="s">
        <v>36</v>
      </c>
      <c r="Y45" s="67">
        <v>2800</v>
      </c>
      <c r="Z45" s="67">
        <v>2470</v>
      </c>
      <c r="AA45" s="67" t="s">
        <v>36</v>
      </c>
      <c r="AB45" s="67">
        <v>310</v>
      </c>
      <c r="AC45" s="67" t="s">
        <v>36</v>
      </c>
      <c r="AD45" s="67" t="s">
        <v>36</v>
      </c>
      <c r="AE45" s="67" t="s">
        <v>36</v>
      </c>
      <c r="AF45" s="67" t="s">
        <v>36</v>
      </c>
      <c r="AG45" s="68">
        <v>390</v>
      </c>
      <c r="AH45" s="67" t="s">
        <v>36</v>
      </c>
      <c r="AI45" s="69">
        <v>440</v>
      </c>
    </row>
    <row r="46" spans="1:35" ht="12" customHeight="1">
      <c r="A46" s="108"/>
      <c r="B46" s="57">
        <v>2000</v>
      </c>
      <c r="C46" s="54" t="s">
        <v>74</v>
      </c>
      <c r="D46" s="70" t="s">
        <v>36</v>
      </c>
      <c r="E46" s="71" t="s">
        <v>36</v>
      </c>
      <c r="F46" s="71" t="s">
        <v>36</v>
      </c>
      <c r="G46" s="71" t="s">
        <v>36</v>
      </c>
      <c r="H46" s="71" t="s">
        <v>36</v>
      </c>
      <c r="I46" s="71" t="s">
        <v>36</v>
      </c>
      <c r="J46" s="71" t="s">
        <v>36</v>
      </c>
      <c r="K46" s="71" t="s">
        <v>36</v>
      </c>
      <c r="L46" s="71" t="s">
        <v>36</v>
      </c>
      <c r="M46" s="71" t="s">
        <v>36</v>
      </c>
      <c r="N46" s="71" t="s">
        <v>36</v>
      </c>
      <c r="O46" s="71" t="s">
        <v>36</v>
      </c>
      <c r="P46" s="71" t="s">
        <v>36</v>
      </c>
      <c r="Q46" s="71" t="s">
        <v>36</v>
      </c>
      <c r="R46" s="71" t="s">
        <v>36</v>
      </c>
      <c r="S46" s="71" t="s">
        <v>36</v>
      </c>
      <c r="T46" s="71" t="s">
        <v>36</v>
      </c>
      <c r="U46" s="71" t="s">
        <v>36</v>
      </c>
      <c r="V46" s="71" t="s">
        <v>36</v>
      </c>
      <c r="W46" s="71" t="s">
        <v>36</v>
      </c>
      <c r="X46" s="71" t="s">
        <v>36</v>
      </c>
      <c r="Y46" s="71" t="s">
        <v>36</v>
      </c>
      <c r="Z46" s="71" t="s">
        <v>36</v>
      </c>
      <c r="AA46" s="71" t="s">
        <v>36</v>
      </c>
      <c r="AB46" s="71" t="s">
        <v>36</v>
      </c>
      <c r="AC46" s="71" t="s">
        <v>36</v>
      </c>
      <c r="AD46" s="71" t="s">
        <v>36</v>
      </c>
      <c r="AE46" s="71" t="s">
        <v>36</v>
      </c>
      <c r="AF46" s="71" t="s">
        <v>36</v>
      </c>
      <c r="AG46" s="72" t="s">
        <v>36</v>
      </c>
      <c r="AH46" s="71" t="s">
        <v>36</v>
      </c>
      <c r="AI46" s="73" t="s">
        <v>36</v>
      </c>
    </row>
    <row r="47" spans="1:35" ht="12" customHeight="1">
      <c r="A47" s="108"/>
      <c r="B47" s="55">
        <v>2001</v>
      </c>
      <c r="C47" s="56" t="s">
        <v>75</v>
      </c>
      <c r="D47" s="74">
        <v>22300</v>
      </c>
      <c r="E47" s="75">
        <v>21900</v>
      </c>
      <c r="F47" s="75" t="s">
        <v>36</v>
      </c>
      <c r="G47" s="75" t="s">
        <v>36</v>
      </c>
      <c r="H47" s="75" t="s">
        <v>36</v>
      </c>
      <c r="I47" s="75">
        <v>3150</v>
      </c>
      <c r="J47" s="75" t="s">
        <v>36</v>
      </c>
      <c r="K47" s="75" t="s">
        <v>36</v>
      </c>
      <c r="L47" s="75" t="s">
        <v>36</v>
      </c>
      <c r="M47" s="75" t="s">
        <v>36</v>
      </c>
      <c r="N47" s="75" t="s">
        <v>36</v>
      </c>
      <c r="O47" s="75" t="s">
        <v>36</v>
      </c>
      <c r="P47" s="75" t="s">
        <v>36</v>
      </c>
      <c r="Q47" s="75" t="s">
        <v>36</v>
      </c>
      <c r="R47" s="75">
        <v>2220</v>
      </c>
      <c r="S47" s="75" t="s">
        <v>36</v>
      </c>
      <c r="T47" s="75" t="s">
        <v>36</v>
      </c>
      <c r="U47" s="75">
        <v>2240</v>
      </c>
      <c r="V47" s="75">
        <v>4840</v>
      </c>
      <c r="W47" s="75">
        <v>3890</v>
      </c>
      <c r="X47" s="75" t="s">
        <v>36</v>
      </c>
      <c r="Y47" s="75">
        <v>2640</v>
      </c>
      <c r="Z47" s="75">
        <v>2220</v>
      </c>
      <c r="AA47" s="75" t="s">
        <v>36</v>
      </c>
      <c r="AB47" s="75">
        <v>310</v>
      </c>
      <c r="AC47" s="75" t="s">
        <v>36</v>
      </c>
      <c r="AD47" s="75" t="s">
        <v>36</v>
      </c>
      <c r="AE47" s="75" t="s">
        <v>36</v>
      </c>
      <c r="AF47" s="75" t="s">
        <v>36</v>
      </c>
      <c r="AG47" s="76">
        <v>440</v>
      </c>
      <c r="AH47" s="75" t="s">
        <v>36</v>
      </c>
      <c r="AI47" s="77">
        <v>320</v>
      </c>
    </row>
    <row r="48" spans="1:35" ht="12" customHeight="1">
      <c r="A48" s="108"/>
      <c r="B48" s="131">
        <v>2002</v>
      </c>
      <c r="C48" s="54" t="s">
        <v>76</v>
      </c>
      <c r="D48" s="66">
        <v>21300</v>
      </c>
      <c r="E48" s="67">
        <v>21000</v>
      </c>
      <c r="F48" s="67" t="s">
        <v>36</v>
      </c>
      <c r="G48" s="67" t="s">
        <v>36</v>
      </c>
      <c r="H48" s="67" t="s">
        <v>36</v>
      </c>
      <c r="I48" s="67">
        <v>2920</v>
      </c>
      <c r="J48" s="67" t="s">
        <v>36</v>
      </c>
      <c r="K48" s="67" t="s">
        <v>36</v>
      </c>
      <c r="L48" s="67" t="s">
        <v>36</v>
      </c>
      <c r="M48" s="67" t="s">
        <v>36</v>
      </c>
      <c r="N48" s="67" t="s">
        <v>36</v>
      </c>
      <c r="O48" s="67" t="s">
        <v>36</v>
      </c>
      <c r="P48" s="67" t="s">
        <v>36</v>
      </c>
      <c r="Q48" s="67" t="s">
        <v>36</v>
      </c>
      <c r="R48" s="67">
        <v>2150</v>
      </c>
      <c r="S48" s="67" t="s">
        <v>36</v>
      </c>
      <c r="T48" s="67" t="s">
        <v>36</v>
      </c>
      <c r="U48" s="67">
        <v>2220</v>
      </c>
      <c r="V48" s="67">
        <v>4500</v>
      </c>
      <c r="W48" s="67">
        <v>3850</v>
      </c>
      <c r="X48" s="67" t="s">
        <v>36</v>
      </c>
      <c r="Y48" s="67">
        <v>2340</v>
      </c>
      <c r="Z48" s="67">
        <v>2250</v>
      </c>
      <c r="AA48" s="67" t="s">
        <v>36</v>
      </c>
      <c r="AB48" s="67">
        <v>340</v>
      </c>
      <c r="AC48" s="67" t="s">
        <v>36</v>
      </c>
      <c r="AD48" s="67" t="s">
        <v>36</v>
      </c>
      <c r="AE48" s="67" t="s">
        <v>36</v>
      </c>
      <c r="AF48" s="67" t="s">
        <v>36</v>
      </c>
      <c r="AG48" s="68">
        <v>460</v>
      </c>
      <c r="AH48" s="67" t="s">
        <v>36</v>
      </c>
      <c r="AI48" s="69">
        <v>290</v>
      </c>
    </row>
    <row r="49" spans="1:35" ht="12" customHeight="1">
      <c r="A49" s="108"/>
      <c r="B49" s="131">
        <v>2003</v>
      </c>
      <c r="C49" s="54" t="s">
        <v>77</v>
      </c>
      <c r="D49" s="78">
        <v>20400</v>
      </c>
      <c r="E49" s="79">
        <v>20100</v>
      </c>
      <c r="F49" s="67" t="s">
        <v>36</v>
      </c>
      <c r="G49" s="67" t="s">
        <v>36</v>
      </c>
      <c r="H49" s="67" t="s">
        <v>36</v>
      </c>
      <c r="I49" s="79">
        <v>2690</v>
      </c>
      <c r="J49" s="67" t="s">
        <v>36</v>
      </c>
      <c r="K49" s="67" t="s">
        <v>36</v>
      </c>
      <c r="L49" s="67" t="s">
        <v>36</v>
      </c>
      <c r="M49" s="67" t="s">
        <v>36</v>
      </c>
      <c r="N49" s="67" t="s">
        <v>36</v>
      </c>
      <c r="O49" s="67" t="s">
        <v>36</v>
      </c>
      <c r="P49" s="67" t="s">
        <v>36</v>
      </c>
      <c r="Q49" s="67" t="s">
        <v>36</v>
      </c>
      <c r="R49" s="79">
        <v>2110</v>
      </c>
      <c r="S49" s="67" t="s">
        <v>36</v>
      </c>
      <c r="T49" s="67" t="s">
        <v>36</v>
      </c>
      <c r="U49" s="79">
        <v>2140</v>
      </c>
      <c r="V49" s="79">
        <v>4300</v>
      </c>
      <c r="W49" s="79">
        <v>3490</v>
      </c>
      <c r="X49" s="67" t="s">
        <v>36</v>
      </c>
      <c r="Y49" s="79">
        <v>2310</v>
      </c>
      <c r="Z49" s="79">
        <v>2200</v>
      </c>
      <c r="AA49" s="67" t="s">
        <v>36</v>
      </c>
      <c r="AB49" s="79">
        <v>350</v>
      </c>
      <c r="AC49" s="67" t="s">
        <v>36</v>
      </c>
      <c r="AD49" s="67" t="s">
        <v>36</v>
      </c>
      <c r="AE49" s="67" t="s">
        <v>36</v>
      </c>
      <c r="AF49" s="67" t="s">
        <v>36</v>
      </c>
      <c r="AG49" s="80">
        <v>500</v>
      </c>
      <c r="AH49" s="67" t="s">
        <v>36</v>
      </c>
      <c r="AI49" s="81">
        <v>280</v>
      </c>
    </row>
    <row r="50" spans="1:35" ht="12" customHeight="1">
      <c r="A50" s="108"/>
      <c r="B50" s="131">
        <v>2004</v>
      </c>
      <c r="C50" s="54" t="s">
        <v>78</v>
      </c>
      <c r="D50" s="66">
        <v>19600</v>
      </c>
      <c r="E50" s="67">
        <v>19300</v>
      </c>
      <c r="F50" s="67" t="s">
        <v>36</v>
      </c>
      <c r="G50" s="67" t="s">
        <v>36</v>
      </c>
      <c r="H50" s="67" t="s">
        <v>36</v>
      </c>
      <c r="I50" s="67">
        <v>2750</v>
      </c>
      <c r="J50" s="67" t="s">
        <v>36</v>
      </c>
      <c r="K50" s="67" t="s">
        <v>36</v>
      </c>
      <c r="L50" s="67" t="s">
        <v>36</v>
      </c>
      <c r="M50" s="67" t="s">
        <v>36</v>
      </c>
      <c r="N50" s="67" t="s">
        <v>36</v>
      </c>
      <c r="O50" s="67" t="s">
        <v>36</v>
      </c>
      <c r="P50" s="67" t="s">
        <v>36</v>
      </c>
      <c r="Q50" s="67" t="s">
        <v>36</v>
      </c>
      <c r="R50" s="67">
        <v>1920</v>
      </c>
      <c r="S50" s="67" t="s">
        <v>36</v>
      </c>
      <c r="T50" s="67" t="s">
        <v>36</v>
      </c>
      <c r="U50" s="67">
        <v>2030</v>
      </c>
      <c r="V50" s="67">
        <v>3910</v>
      </c>
      <c r="W50" s="67">
        <v>3500</v>
      </c>
      <c r="X50" s="67" t="s">
        <v>36</v>
      </c>
      <c r="Y50" s="67">
        <v>2090</v>
      </c>
      <c r="Z50" s="67">
        <v>2180</v>
      </c>
      <c r="AA50" s="67" t="s">
        <v>36</v>
      </c>
      <c r="AB50" s="67">
        <v>356</v>
      </c>
      <c r="AC50" s="67" t="s">
        <v>36</v>
      </c>
      <c r="AD50" s="67" t="s">
        <v>36</v>
      </c>
      <c r="AE50" s="67" t="s">
        <v>36</v>
      </c>
      <c r="AF50" s="67" t="s">
        <v>36</v>
      </c>
      <c r="AG50" s="68">
        <v>528</v>
      </c>
      <c r="AH50" s="67" t="s">
        <v>36</v>
      </c>
      <c r="AI50" s="69">
        <v>312</v>
      </c>
    </row>
    <row r="51" spans="1:35" ht="12" customHeight="1">
      <c r="A51" s="108"/>
      <c r="B51" s="57">
        <v>2005</v>
      </c>
      <c r="C51" s="58" t="s">
        <v>79</v>
      </c>
      <c r="D51" s="70">
        <v>18600</v>
      </c>
      <c r="E51" s="71">
        <v>18300</v>
      </c>
      <c r="F51" s="71" t="s">
        <v>36</v>
      </c>
      <c r="G51" s="71" t="s">
        <v>36</v>
      </c>
      <c r="H51" s="71" t="s">
        <v>36</v>
      </c>
      <c r="I51" s="71">
        <v>2660</v>
      </c>
      <c r="J51" s="71" t="s">
        <v>36</v>
      </c>
      <c r="K51" s="71" t="s">
        <v>36</v>
      </c>
      <c r="L51" s="71" t="s">
        <v>36</v>
      </c>
      <c r="M51" s="71" t="s">
        <v>36</v>
      </c>
      <c r="N51" s="71" t="s">
        <v>36</v>
      </c>
      <c r="O51" s="71" t="s">
        <v>36</v>
      </c>
      <c r="P51" s="71" t="s">
        <v>36</v>
      </c>
      <c r="Q51" s="71" t="s">
        <v>36</v>
      </c>
      <c r="R51" s="71">
        <v>1800</v>
      </c>
      <c r="S51" s="71" t="s">
        <v>36</v>
      </c>
      <c r="T51" s="71" t="s">
        <v>36</v>
      </c>
      <c r="U51" s="71">
        <v>1950</v>
      </c>
      <c r="V51" s="71">
        <v>3820</v>
      </c>
      <c r="W51" s="71">
        <v>3160</v>
      </c>
      <c r="X51" s="71" t="s">
        <v>36</v>
      </c>
      <c r="Y51" s="71">
        <v>1990</v>
      </c>
      <c r="Z51" s="71">
        <v>2030</v>
      </c>
      <c r="AA51" s="71" t="s">
        <v>36</v>
      </c>
      <c r="AB51" s="71">
        <v>366</v>
      </c>
      <c r="AC51" s="71" t="s">
        <v>36</v>
      </c>
      <c r="AD51" s="71" t="s">
        <v>36</v>
      </c>
      <c r="AE51" s="71" t="s">
        <v>36</v>
      </c>
      <c r="AF51" s="71" t="s">
        <v>36</v>
      </c>
      <c r="AG51" s="72">
        <v>550</v>
      </c>
      <c r="AH51" s="71" t="s">
        <v>36</v>
      </c>
      <c r="AI51" s="73">
        <v>265</v>
      </c>
    </row>
    <row r="52" spans="1:35" ht="12" customHeight="1">
      <c r="A52" s="108"/>
      <c r="B52" s="55">
        <v>2006</v>
      </c>
      <c r="C52" s="54" t="s">
        <v>80</v>
      </c>
      <c r="D52" s="74">
        <v>17700</v>
      </c>
      <c r="E52" s="75">
        <v>17400</v>
      </c>
      <c r="F52" s="75" t="s">
        <v>36</v>
      </c>
      <c r="G52" s="75" t="s">
        <v>36</v>
      </c>
      <c r="H52" s="75" t="s">
        <v>36</v>
      </c>
      <c r="I52" s="75">
        <v>2560</v>
      </c>
      <c r="J52" s="75" t="s">
        <v>36</v>
      </c>
      <c r="K52" s="75" t="s">
        <v>36</v>
      </c>
      <c r="L52" s="75" t="s">
        <v>36</v>
      </c>
      <c r="M52" s="75" t="s">
        <v>36</v>
      </c>
      <c r="N52" s="75" t="s">
        <v>36</v>
      </c>
      <c r="O52" s="75" t="s">
        <v>36</v>
      </c>
      <c r="P52" s="75" t="s">
        <v>36</v>
      </c>
      <c r="Q52" s="75" t="s">
        <v>36</v>
      </c>
      <c r="R52" s="75">
        <v>1730</v>
      </c>
      <c r="S52" s="75" t="s">
        <v>36</v>
      </c>
      <c r="T52" s="75" t="s">
        <v>36</v>
      </c>
      <c r="U52" s="75">
        <v>1800</v>
      </c>
      <c r="V52" s="75">
        <v>3650</v>
      </c>
      <c r="W52" s="75">
        <v>2920</v>
      </c>
      <c r="X52" s="75" t="s">
        <v>36</v>
      </c>
      <c r="Y52" s="75">
        <v>1910</v>
      </c>
      <c r="Z52" s="75">
        <v>1910</v>
      </c>
      <c r="AA52" s="75" t="s">
        <v>36</v>
      </c>
      <c r="AB52" s="75">
        <v>386</v>
      </c>
      <c r="AC52" s="75" t="s">
        <v>36</v>
      </c>
      <c r="AD52" s="75" t="s">
        <v>36</v>
      </c>
      <c r="AE52" s="75" t="s">
        <v>36</v>
      </c>
      <c r="AF52" s="75" t="s">
        <v>36</v>
      </c>
      <c r="AG52" s="76">
        <v>543</v>
      </c>
      <c r="AH52" s="75" t="s">
        <v>36</v>
      </c>
      <c r="AI52" s="77">
        <v>337</v>
      </c>
    </row>
    <row r="53" spans="1:35" ht="12" customHeight="1">
      <c r="A53" s="108"/>
      <c r="B53" s="131">
        <v>2007</v>
      </c>
      <c r="C53" s="54" t="s">
        <v>81</v>
      </c>
      <c r="D53" s="82">
        <v>16900</v>
      </c>
      <c r="E53" s="83">
        <v>16500</v>
      </c>
      <c r="F53" s="67" t="s">
        <v>36</v>
      </c>
      <c r="G53" s="67" t="s">
        <v>36</v>
      </c>
      <c r="H53" s="67" t="s">
        <v>36</v>
      </c>
      <c r="I53" s="83">
        <v>2350</v>
      </c>
      <c r="J53" s="67" t="s">
        <v>36</v>
      </c>
      <c r="K53" s="67" t="s">
        <v>36</v>
      </c>
      <c r="L53" s="67" t="s">
        <v>36</v>
      </c>
      <c r="M53" s="67" t="s">
        <v>36</v>
      </c>
      <c r="N53" s="67" t="s">
        <v>36</v>
      </c>
      <c r="O53" s="67" t="s">
        <v>36</v>
      </c>
      <c r="P53" s="67" t="s">
        <v>36</v>
      </c>
      <c r="Q53" s="67" t="s">
        <v>36</v>
      </c>
      <c r="R53" s="83">
        <v>1540</v>
      </c>
      <c r="S53" s="67" t="s">
        <v>36</v>
      </c>
      <c r="T53" s="67" t="s">
        <v>36</v>
      </c>
      <c r="U53" s="83">
        <v>1720</v>
      </c>
      <c r="V53" s="83">
        <v>3410</v>
      </c>
      <c r="W53" s="83">
        <v>2820</v>
      </c>
      <c r="X53" s="67" t="s">
        <v>36</v>
      </c>
      <c r="Y53" s="83">
        <v>1860</v>
      </c>
      <c r="Z53" s="83">
        <v>1910</v>
      </c>
      <c r="AA53" s="67" t="s">
        <v>36</v>
      </c>
      <c r="AB53" s="83">
        <v>379</v>
      </c>
      <c r="AC53" s="67" t="s">
        <v>36</v>
      </c>
      <c r="AD53" s="67" t="s">
        <v>36</v>
      </c>
      <c r="AE53" s="67" t="s">
        <v>36</v>
      </c>
      <c r="AF53" s="67" t="s">
        <v>36</v>
      </c>
      <c r="AG53" s="84">
        <v>544</v>
      </c>
      <c r="AH53" s="67" t="s">
        <v>36</v>
      </c>
      <c r="AI53" s="85">
        <v>339</v>
      </c>
    </row>
    <row r="54" spans="1:35" ht="12" customHeight="1">
      <c r="A54" s="108"/>
      <c r="B54" s="131">
        <v>2008</v>
      </c>
      <c r="C54" s="54" t="s">
        <v>82</v>
      </c>
      <c r="D54" s="82">
        <v>16000</v>
      </c>
      <c r="E54" s="83">
        <v>15700</v>
      </c>
      <c r="F54" s="67" t="s">
        <v>36</v>
      </c>
      <c r="G54" s="67" t="s">
        <v>36</v>
      </c>
      <c r="H54" s="67" t="s">
        <v>36</v>
      </c>
      <c r="I54" s="67" t="s">
        <v>36</v>
      </c>
      <c r="J54" s="67" t="s">
        <v>36</v>
      </c>
      <c r="K54" s="67" t="s">
        <v>36</v>
      </c>
      <c r="L54" s="67" t="s">
        <v>36</v>
      </c>
      <c r="M54" s="67" t="s">
        <v>36</v>
      </c>
      <c r="N54" s="67" t="s">
        <v>36</v>
      </c>
      <c r="O54" s="67" t="s">
        <v>36</v>
      </c>
      <c r="P54" s="67" t="s">
        <v>36</v>
      </c>
      <c r="Q54" s="67" t="s">
        <v>36</v>
      </c>
      <c r="R54" s="67" t="s">
        <v>36</v>
      </c>
      <c r="S54" s="83">
        <v>5100</v>
      </c>
      <c r="T54" s="67" t="s">
        <v>36</v>
      </c>
      <c r="U54" s="67" t="s">
        <v>36</v>
      </c>
      <c r="V54" s="83">
        <v>3210</v>
      </c>
      <c r="W54" s="67" t="s">
        <v>36</v>
      </c>
      <c r="X54" s="83">
        <v>4610</v>
      </c>
      <c r="Y54" s="67" t="s">
        <v>36</v>
      </c>
      <c r="Z54" s="83">
        <v>1820</v>
      </c>
      <c r="AA54" s="67" t="s">
        <v>36</v>
      </c>
      <c r="AB54" s="83">
        <v>394</v>
      </c>
      <c r="AC54" s="67" t="s">
        <v>36</v>
      </c>
      <c r="AD54" s="67" t="s">
        <v>36</v>
      </c>
      <c r="AE54" s="67" t="s">
        <v>36</v>
      </c>
      <c r="AF54" s="67" t="s">
        <v>36</v>
      </c>
      <c r="AG54" s="84">
        <v>621</v>
      </c>
      <c r="AH54" s="67" t="s">
        <v>36</v>
      </c>
      <c r="AI54" s="85">
        <v>279</v>
      </c>
    </row>
    <row r="55" spans="1:35" ht="12" customHeight="1">
      <c r="A55" s="108"/>
      <c r="B55" s="131">
        <v>2009</v>
      </c>
      <c r="C55" s="54" t="s">
        <v>83</v>
      </c>
      <c r="D55" s="82">
        <v>15000</v>
      </c>
      <c r="E55" s="83">
        <v>14800</v>
      </c>
      <c r="F55" s="67" t="s">
        <v>36</v>
      </c>
      <c r="G55" s="67" t="s">
        <v>36</v>
      </c>
      <c r="H55" s="67" t="s">
        <v>36</v>
      </c>
      <c r="I55" s="67" t="s">
        <v>36</v>
      </c>
      <c r="J55" s="67" t="s">
        <v>36</v>
      </c>
      <c r="K55" s="67" t="s">
        <v>36</v>
      </c>
      <c r="L55" s="67" t="s">
        <v>36</v>
      </c>
      <c r="M55" s="67" t="s">
        <v>36</v>
      </c>
      <c r="N55" s="67" t="s">
        <v>36</v>
      </c>
      <c r="O55" s="67" t="s">
        <v>36</v>
      </c>
      <c r="P55" s="67" t="s">
        <v>36</v>
      </c>
      <c r="Q55" s="67" t="s">
        <v>36</v>
      </c>
      <c r="R55" s="67" t="s">
        <v>36</v>
      </c>
      <c r="S55" s="83">
        <v>4670</v>
      </c>
      <c r="T55" s="67" t="s">
        <v>36</v>
      </c>
      <c r="U55" s="67" t="s">
        <v>36</v>
      </c>
      <c r="V55" s="83">
        <v>3060</v>
      </c>
      <c r="W55" s="67" t="s">
        <v>36</v>
      </c>
      <c r="X55" s="83">
        <v>4230</v>
      </c>
      <c r="Y55" s="67" t="s">
        <v>36</v>
      </c>
      <c r="Z55" s="83">
        <v>1790</v>
      </c>
      <c r="AA55" s="67" t="s">
        <v>36</v>
      </c>
      <c r="AB55" s="83">
        <v>380</v>
      </c>
      <c r="AC55" s="67" t="s">
        <v>36</v>
      </c>
      <c r="AD55" s="67" t="s">
        <v>36</v>
      </c>
      <c r="AE55" s="67" t="s">
        <v>36</v>
      </c>
      <c r="AF55" s="67" t="s">
        <v>36</v>
      </c>
      <c r="AG55" s="84">
        <v>635</v>
      </c>
      <c r="AH55" s="67" t="s">
        <v>36</v>
      </c>
      <c r="AI55" s="85">
        <v>218</v>
      </c>
    </row>
    <row r="56" spans="1:35" ht="12" customHeight="1">
      <c r="A56" s="108"/>
      <c r="B56" s="131">
        <v>2010</v>
      </c>
      <c r="C56" s="54" t="s">
        <v>84</v>
      </c>
      <c r="D56" s="82">
        <v>14000</v>
      </c>
      <c r="E56" s="83">
        <v>13800</v>
      </c>
      <c r="F56" s="67" t="s">
        <v>36</v>
      </c>
      <c r="G56" s="67" t="s">
        <v>36</v>
      </c>
      <c r="H56" s="67" t="s">
        <v>36</v>
      </c>
      <c r="I56" s="67" t="s">
        <v>36</v>
      </c>
      <c r="J56" s="67" t="s">
        <v>36</v>
      </c>
      <c r="K56" s="67" t="s">
        <v>36</v>
      </c>
      <c r="L56" s="67" t="s">
        <v>36</v>
      </c>
      <c r="M56" s="67" t="s">
        <v>36</v>
      </c>
      <c r="N56" s="67" t="s">
        <v>36</v>
      </c>
      <c r="O56" s="67" t="s">
        <v>36</v>
      </c>
      <c r="P56" s="67" t="s">
        <v>36</v>
      </c>
      <c r="Q56" s="67" t="s">
        <v>36</v>
      </c>
      <c r="R56" s="67" t="s">
        <v>36</v>
      </c>
      <c r="S56" s="83">
        <v>4420</v>
      </c>
      <c r="T56" s="67" t="s">
        <v>36</v>
      </c>
      <c r="U56" s="67" t="s">
        <v>36</v>
      </c>
      <c r="V56" s="83">
        <v>2800</v>
      </c>
      <c r="W56" s="67" t="s">
        <v>36</v>
      </c>
      <c r="X56" s="83">
        <v>3980</v>
      </c>
      <c r="Y56" s="67" t="s">
        <v>36</v>
      </c>
      <c r="Z56" s="83">
        <v>1670</v>
      </c>
      <c r="AA56" s="67" t="s">
        <v>36</v>
      </c>
      <c r="AB56" s="83">
        <v>354</v>
      </c>
      <c r="AC56" s="67" t="s">
        <v>36</v>
      </c>
      <c r="AD56" s="67" t="s">
        <v>36</v>
      </c>
      <c r="AE56" s="67" t="s">
        <v>36</v>
      </c>
      <c r="AF56" s="67" t="s">
        <v>36</v>
      </c>
      <c r="AG56" s="84">
        <v>593</v>
      </c>
      <c r="AH56" s="67" t="s">
        <v>36</v>
      </c>
      <c r="AI56" s="85">
        <v>223</v>
      </c>
    </row>
    <row r="57" spans="1:35" ht="12" customHeight="1">
      <c r="A57" s="108"/>
      <c r="B57" s="55">
        <v>2011</v>
      </c>
      <c r="C57" s="56" t="s">
        <v>85</v>
      </c>
      <c r="D57" s="86">
        <v>13300</v>
      </c>
      <c r="E57" s="87">
        <v>13100</v>
      </c>
      <c r="F57" s="75" t="s">
        <v>36</v>
      </c>
      <c r="G57" s="75" t="s">
        <v>36</v>
      </c>
      <c r="H57" s="75" t="s">
        <v>36</v>
      </c>
      <c r="I57" s="75" t="s">
        <v>36</v>
      </c>
      <c r="J57" s="75" t="s">
        <v>36</v>
      </c>
      <c r="K57" s="75" t="s">
        <v>36</v>
      </c>
      <c r="L57" s="75" t="s">
        <v>36</v>
      </c>
      <c r="M57" s="75" t="s">
        <v>36</v>
      </c>
      <c r="N57" s="75" t="s">
        <v>36</v>
      </c>
      <c r="O57" s="75" t="s">
        <v>36</v>
      </c>
      <c r="P57" s="75" t="s">
        <v>36</v>
      </c>
      <c r="Q57" s="75" t="s">
        <v>36</v>
      </c>
      <c r="R57" s="75" t="s">
        <v>36</v>
      </c>
      <c r="S57" s="87">
        <v>4240</v>
      </c>
      <c r="T57" s="75" t="s">
        <v>36</v>
      </c>
      <c r="U57" s="75" t="s">
        <v>36</v>
      </c>
      <c r="V57" s="87">
        <v>2700</v>
      </c>
      <c r="W57" s="75" t="s">
        <v>36</v>
      </c>
      <c r="X57" s="87">
        <v>3750</v>
      </c>
      <c r="Y57" s="75" t="s">
        <v>36</v>
      </c>
      <c r="Z57" s="87">
        <v>1510</v>
      </c>
      <c r="AA57" s="75" t="s">
        <v>36</v>
      </c>
      <c r="AB57" s="87">
        <v>336</v>
      </c>
      <c r="AC57" s="75" t="s">
        <v>36</v>
      </c>
      <c r="AD57" s="75" t="s">
        <v>36</v>
      </c>
      <c r="AE57" s="75" t="s">
        <v>36</v>
      </c>
      <c r="AF57" s="75" t="s">
        <v>36</v>
      </c>
      <c r="AG57" s="88">
        <v>600</v>
      </c>
      <c r="AH57" s="75" t="s">
        <v>36</v>
      </c>
      <c r="AI57" s="89">
        <v>160</v>
      </c>
    </row>
    <row r="58" spans="1:35" ht="12" customHeight="1">
      <c r="A58" s="108"/>
      <c r="B58" s="131">
        <v>2012</v>
      </c>
      <c r="C58" s="54" t="s">
        <v>86</v>
      </c>
      <c r="D58" s="82">
        <v>12600</v>
      </c>
      <c r="E58" s="83">
        <v>12500</v>
      </c>
      <c r="F58" s="67" t="s">
        <v>36</v>
      </c>
      <c r="G58" s="67" t="s">
        <v>36</v>
      </c>
      <c r="H58" s="67" t="s">
        <v>36</v>
      </c>
      <c r="I58" s="67" t="s">
        <v>36</v>
      </c>
      <c r="J58" s="67" t="s">
        <v>36</v>
      </c>
      <c r="K58" s="67" t="s">
        <v>36</v>
      </c>
      <c r="L58" s="67" t="s">
        <v>36</v>
      </c>
      <c r="M58" s="67" t="s">
        <v>36</v>
      </c>
      <c r="N58" s="67" t="s">
        <v>36</v>
      </c>
      <c r="O58" s="67" t="s">
        <v>36</v>
      </c>
      <c r="P58" s="67" t="s">
        <v>36</v>
      </c>
      <c r="Q58" s="67" t="s">
        <v>36</v>
      </c>
      <c r="R58" s="67" t="s">
        <v>36</v>
      </c>
      <c r="S58" s="83">
        <v>3920</v>
      </c>
      <c r="T58" s="67" t="s">
        <v>36</v>
      </c>
      <c r="U58" s="67" t="s">
        <v>36</v>
      </c>
      <c r="V58" s="83">
        <v>2540</v>
      </c>
      <c r="W58" s="67" t="s">
        <v>36</v>
      </c>
      <c r="X58" s="83">
        <v>3530</v>
      </c>
      <c r="Y58" s="67" t="s">
        <v>36</v>
      </c>
      <c r="Z58" s="83">
        <v>1480</v>
      </c>
      <c r="AA58" s="67" t="s">
        <v>36</v>
      </c>
      <c r="AB58" s="83">
        <v>365</v>
      </c>
      <c r="AC58" s="67" t="s">
        <v>36</v>
      </c>
      <c r="AD58" s="67" t="s">
        <v>36</v>
      </c>
      <c r="AE58" s="67" t="s">
        <v>36</v>
      </c>
      <c r="AF58" s="67" t="s">
        <v>36</v>
      </c>
      <c r="AG58" s="84">
        <v>622</v>
      </c>
      <c r="AH58" s="67" t="s">
        <v>36</v>
      </c>
      <c r="AI58" s="85">
        <v>180</v>
      </c>
    </row>
    <row r="59" spans="1:35" ht="12" customHeight="1">
      <c r="A59" s="108"/>
      <c r="B59" s="131">
        <v>2013</v>
      </c>
      <c r="C59" s="54" t="s">
        <v>87</v>
      </c>
      <c r="D59" s="82">
        <v>12000</v>
      </c>
      <c r="E59" s="83">
        <v>11900</v>
      </c>
      <c r="F59" s="67" t="s">
        <v>36</v>
      </c>
      <c r="G59" s="67" t="s">
        <v>36</v>
      </c>
      <c r="H59" s="67" t="s">
        <v>36</v>
      </c>
      <c r="I59" s="67" t="s">
        <v>36</v>
      </c>
      <c r="J59" s="67" t="s">
        <v>36</v>
      </c>
      <c r="K59" s="67" t="s">
        <v>36</v>
      </c>
      <c r="L59" s="67" t="s">
        <v>36</v>
      </c>
      <c r="M59" s="67" t="s">
        <v>36</v>
      </c>
      <c r="N59" s="67" t="s">
        <v>36</v>
      </c>
      <c r="O59" s="67" t="s">
        <v>36</v>
      </c>
      <c r="P59" s="67" t="s">
        <v>36</v>
      </c>
      <c r="Q59" s="67" t="s">
        <v>36</v>
      </c>
      <c r="R59" s="67" t="s">
        <v>36</v>
      </c>
      <c r="S59" s="83">
        <v>3560</v>
      </c>
      <c r="T59" s="67" t="s">
        <v>36</v>
      </c>
      <c r="U59" s="67" t="s">
        <v>36</v>
      </c>
      <c r="V59" s="83">
        <v>2360</v>
      </c>
      <c r="W59" s="67" t="s">
        <v>36</v>
      </c>
      <c r="X59" s="83">
        <v>3490</v>
      </c>
      <c r="Y59" s="67" t="s">
        <v>36</v>
      </c>
      <c r="Z59" s="83">
        <v>1490</v>
      </c>
      <c r="AA59" s="67" t="s">
        <v>36</v>
      </c>
      <c r="AB59" s="83">
        <v>329</v>
      </c>
      <c r="AC59" s="67" t="s">
        <v>36</v>
      </c>
      <c r="AD59" s="67" t="s">
        <v>36</v>
      </c>
      <c r="AE59" s="67" t="s">
        <v>36</v>
      </c>
      <c r="AF59" s="67" t="s">
        <v>36</v>
      </c>
      <c r="AG59" s="84">
        <v>643</v>
      </c>
      <c r="AH59" s="67" t="s">
        <v>36</v>
      </c>
      <c r="AI59" s="85">
        <v>171</v>
      </c>
    </row>
    <row r="60" spans="1:35" ht="12" customHeight="1">
      <c r="A60" s="108"/>
      <c r="B60" s="131">
        <v>2014</v>
      </c>
      <c r="C60" s="54" t="s">
        <v>113</v>
      </c>
      <c r="D60" s="82">
        <v>11500</v>
      </c>
      <c r="E60" s="83">
        <v>11300</v>
      </c>
      <c r="F60" s="67" t="s">
        <v>36</v>
      </c>
      <c r="G60" s="67" t="s">
        <v>36</v>
      </c>
      <c r="H60" s="67" t="s">
        <v>36</v>
      </c>
      <c r="I60" s="67" t="s">
        <v>36</v>
      </c>
      <c r="J60" s="67" t="s">
        <v>36</v>
      </c>
      <c r="K60" s="67" t="s">
        <v>36</v>
      </c>
      <c r="L60" s="67" t="s">
        <v>36</v>
      </c>
      <c r="M60" s="67" t="s">
        <v>36</v>
      </c>
      <c r="N60" s="67" t="s">
        <v>36</v>
      </c>
      <c r="O60" s="67" t="s">
        <v>36</v>
      </c>
      <c r="P60" s="67" t="s">
        <v>36</v>
      </c>
      <c r="Q60" s="67" t="s">
        <v>36</v>
      </c>
      <c r="R60" s="67" t="s">
        <v>36</v>
      </c>
      <c r="S60" s="83">
        <v>3400</v>
      </c>
      <c r="T60" s="67" t="s">
        <v>36</v>
      </c>
      <c r="U60" s="67" t="s">
        <v>36</v>
      </c>
      <c r="V60" s="83">
        <v>2240</v>
      </c>
      <c r="W60" s="67" t="s">
        <v>36</v>
      </c>
      <c r="X60" s="83">
        <v>3200</v>
      </c>
      <c r="Y60" s="67" t="s">
        <v>36</v>
      </c>
      <c r="Z60" s="83">
        <v>1440</v>
      </c>
      <c r="AA60" s="67" t="s">
        <v>36</v>
      </c>
      <c r="AB60" s="83">
        <v>356</v>
      </c>
      <c r="AC60" s="67" t="s">
        <v>36</v>
      </c>
      <c r="AD60" s="67" t="s">
        <v>36</v>
      </c>
      <c r="AE60" s="67" t="s">
        <v>36</v>
      </c>
      <c r="AF60" s="67" t="s">
        <v>36</v>
      </c>
      <c r="AG60" s="84">
        <v>610</v>
      </c>
      <c r="AH60" s="67" t="s">
        <v>36</v>
      </c>
      <c r="AI60" s="85">
        <v>203</v>
      </c>
    </row>
    <row r="61" spans="1:35" ht="12" customHeight="1">
      <c r="B61" s="131">
        <v>2015</v>
      </c>
      <c r="C61" s="54" t="s">
        <v>114</v>
      </c>
      <c r="D61" s="82">
        <v>10800</v>
      </c>
      <c r="E61" s="83">
        <v>10600</v>
      </c>
      <c r="F61" s="67" t="s">
        <v>36</v>
      </c>
      <c r="G61" s="67" t="s">
        <v>36</v>
      </c>
      <c r="H61" s="67" t="s">
        <v>36</v>
      </c>
      <c r="I61" s="67" t="s">
        <v>36</v>
      </c>
      <c r="J61" s="67" t="s">
        <v>36</v>
      </c>
      <c r="K61" s="67" t="s">
        <v>36</v>
      </c>
      <c r="L61" s="67" t="s">
        <v>36</v>
      </c>
      <c r="M61" s="67" t="s">
        <v>36</v>
      </c>
      <c r="N61" s="67" t="s">
        <v>36</v>
      </c>
      <c r="O61" s="67" t="s">
        <v>36</v>
      </c>
      <c r="P61" s="67" t="s">
        <v>36</v>
      </c>
      <c r="Q61" s="67" t="s">
        <v>36</v>
      </c>
      <c r="R61" s="67" t="s">
        <v>36</v>
      </c>
      <c r="S61" s="83">
        <v>3120</v>
      </c>
      <c r="T61" s="67" t="s">
        <v>36</v>
      </c>
      <c r="U61" s="67" t="s">
        <v>36</v>
      </c>
      <c r="V61" s="83">
        <v>2110</v>
      </c>
      <c r="W61" s="67" t="s">
        <v>36</v>
      </c>
      <c r="X61" s="83">
        <v>3030</v>
      </c>
      <c r="Y61" s="67" t="s">
        <v>36</v>
      </c>
      <c r="Z61" s="83">
        <v>1380</v>
      </c>
      <c r="AA61" s="67" t="s">
        <v>36</v>
      </c>
      <c r="AB61" s="83">
        <v>308</v>
      </c>
      <c r="AC61" s="67" t="s">
        <v>36</v>
      </c>
      <c r="AD61" s="67" t="s">
        <v>36</v>
      </c>
      <c r="AE61" s="67" t="s">
        <v>36</v>
      </c>
      <c r="AF61" s="67" t="s">
        <v>36</v>
      </c>
      <c r="AG61" s="84">
        <v>624</v>
      </c>
      <c r="AH61" s="67" t="s">
        <v>36</v>
      </c>
      <c r="AI61" s="85">
        <v>216</v>
      </c>
    </row>
    <row r="62" spans="1:35" ht="12" customHeight="1">
      <c r="B62" s="133">
        <v>2016</v>
      </c>
      <c r="C62" s="134" t="s">
        <v>117</v>
      </c>
      <c r="D62" s="125">
        <v>10300</v>
      </c>
      <c r="E62" s="126">
        <v>10100</v>
      </c>
      <c r="F62" s="127" t="s">
        <v>36</v>
      </c>
      <c r="G62" s="127" t="s">
        <v>36</v>
      </c>
      <c r="H62" s="127" t="s">
        <v>36</v>
      </c>
      <c r="I62" s="127" t="s">
        <v>36</v>
      </c>
      <c r="J62" s="127" t="s">
        <v>36</v>
      </c>
      <c r="K62" s="127" t="s">
        <v>36</v>
      </c>
      <c r="L62" s="127" t="s">
        <v>36</v>
      </c>
      <c r="M62" s="127" t="s">
        <v>36</v>
      </c>
      <c r="N62" s="127" t="s">
        <v>36</v>
      </c>
      <c r="O62" s="127" t="s">
        <v>36</v>
      </c>
      <c r="P62" s="127" t="s">
        <v>36</v>
      </c>
      <c r="Q62" s="127" t="s">
        <v>36</v>
      </c>
      <c r="R62" s="127" t="s">
        <v>36</v>
      </c>
      <c r="S62" s="126">
        <v>2910</v>
      </c>
      <c r="T62" s="127" t="s">
        <v>36</v>
      </c>
      <c r="U62" s="127" t="s">
        <v>36</v>
      </c>
      <c r="V62" s="126">
        <v>2030</v>
      </c>
      <c r="W62" s="127" t="s">
        <v>36</v>
      </c>
      <c r="X62" s="126">
        <v>2890</v>
      </c>
      <c r="Y62" s="127" t="s">
        <v>36</v>
      </c>
      <c r="Z62" s="126">
        <v>1320</v>
      </c>
      <c r="AA62" s="127" t="s">
        <v>36</v>
      </c>
      <c r="AB62" s="126">
        <v>322</v>
      </c>
      <c r="AC62" s="127" t="s">
        <v>36</v>
      </c>
      <c r="AD62" s="127" t="s">
        <v>36</v>
      </c>
      <c r="AE62" s="127" t="s">
        <v>36</v>
      </c>
      <c r="AF62" s="127" t="s">
        <v>36</v>
      </c>
      <c r="AG62" s="128">
        <v>632</v>
      </c>
      <c r="AH62" s="127" t="s">
        <v>36</v>
      </c>
      <c r="AI62" s="129">
        <v>181</v>
      </c>
    </row>
    <row r="63" spans="1:35" ht="12" customHeight="1">
      <c r="B63" s="132">
        <v>2017</v>
      </c>
      <c r="C63" s="54" t="s">
        <v>118</v>
      </c>
      <c r="D63" s="82">
        <v>9860</v>
      </c>
      <c r="E63" s="83">
        <v>9690</v>
      </c>
      <c r="F63" s="67" t="s">
        <v>36</v>
      </c>
      <c r="G63" s="67" t="s">
        <v>36</v>
      </c>
      <c r="H63" s="67" t="s">
        <v>36</v>
      </c>
      <c r="I63" s="67" t="s">
        <v>36</v>
      </c>
      <c r="J63" s="67" t="s">
        <v>36</v>
      </c>
      <c r="K63" s="67" t="s">
        <v>36</v>
      </c>
      <c r="L63" s="67" t="s">
        <v>36</v>
      </c>
      <c r="M63" s="67" t="s">
        <v>36</v>
      </c>
      <c r="N63" s="67" t="s">
        <v>36</v>
      </c>
      <c r="O63" s="67" t="s">
        <v>36</v>
      </c>
      <c r="P63" s="67" t="s">
        <v>36</v>
      </c>
      <c r="Q63" s="67" t="s">
        <v>36</v>
      </c>
      <c r="R63" s="67" t="s">
        <v>36</v>
      </c>
      <c r="S63" s="83">
        <v>2820</v>
      </c>
      <c r="T63" s="67" t="s">
        <v>36</v>
      </c>
      <c r="U63" s="67" t="s">
        <v>36</v>
      </c>
      <c r="V63" s="83">
        <v>1980</v>
      </c>
      <c r="W63" s="67" t="s">
        <v>36</v>
      </c>
      <c r="X63" s="83">
        <v>2680</v>
      </c>
      <c r="Y63" s="67" t="s">
        <v>36</v>
      </c>
      <c r="Z63" s="83">
        <v>1260</v>
      </c>
      <c r="AA63" s="67" t="s">
        <v>36</v>
      </c>
      <c r="AB63" s="83">
        <v>351</v>
      </c>
      <c r="AC63" s="67" t="s">
        <v>36</v>
      </c>
      <c r="AD63" s="67" t="s">
        <v>36</v>
      </c>
      <c r="AE63" s="67" t="s">
        <v>36</v>
      </c>
      <c r="AF63" s="67" t="s">
        <v>36</v>
      </c>
      <c r="AG63" s="84">
        <v>613</v>
      </c>
      <c r="AH63" s="67" t="s">
        <v>36</v>
      </c>
      <c r="AI63" s="85">
        <v>166</v>
      </c>
    </row>
    <row r="64" spans="1:35" ht="12" customHeight="1">
      <c r="B64" s="135">
        <v>2018</v>
      </c>
      <c r="C64" s="54" t="s">
        <v>120</v>
      </c>
      <c r="D64" s="82">
        <v>9350</v>
      </c>
      <c r="E64" s="83">
        <v>9220</v>
      </c>
      <c r="F64" s="67" t="s">
        <v>36</v>
      </c>
      <c r="G64" s="67" t="s">
        <v>36</v>
      </c>
      <c r="H64" s="67" t="s">
        <v>36</v>
      </c>
      <c r="I64" s="67" t="s">
        <v>36</v>
      </c>
      <c r="J64" s="67" t="s">
        <v>36</v>
      </c>
      <c r="K64" s="67" t="s">
        <v>36</v>
      </c>
      <c r="L64" s="67" t="s">
        <v>36</v>
      </c>
      <c r="M64" s="67" t="s">
        <v>36</v>
      </c>
      <c r="N64" s="67" t="s">
        <v>36</v>
      </c>
      <c r="O64" s="67" t="s">
        <v>36</v>
      </c>
      <c r="P64" s="67" t="s">
        <v>36</v>
      </c>
      <c r="Q64" s="67" t="s">
        <v>36</v>
      </c>
      <c r="R64" s="67" t="s">
        <v>36</v>
      </c>
      <c r="S64" s="83">
        <v>2640</v>
      </c>
      <c r="T64" s="67" t="s">
        <v>36</v>
      </c>
      <c r="U64" s="67" t="s">
        <v>36</v>
      </c>
      <c r="V64" s="83">
        <v>1880</v>
      </c>
      <c r="W64" s="67" t="s">
        <v>36</v>
      </c>
      <c r="X64" s="83">
        <v>2520</v>
      </c>
      <c r="Y64" s="67" t="s">
        <v>36</v>
      </c>
      <c r="Z64" s="83">
        <v>1200</v>
      </c>
      <c r="AA64" s="67" t="s">
        <v>36</v>
      </c>
      <c r="AB64" s="83">
        <v>345</v>
      </c>
      <c r="AC64" s="67" t="s">
        <v>36</v>
      </c>
      <c r="AD64" s="67" t="s">
        <v>36</v>
      </c>
      <c r="AE64" s="67" t="s">
        <v>36</v>
      </c>
      <c r="AF64" s="67" t="s">
        <v>36</v>
      </c>
      <c r="AG64" s="84">
        <v>635</v>
      </c>
      <c r="AH64" s="67" t="s">
        <v>36</v>
      </c>
      <c r="AI64" s="85">
        <v>134</v>
      </c>
    </row>
    <row r="65" spans="2:35" ht="12" customHeight="1">
      <c r="B65" s="138">
        <v>2019</v>
      </c>
      <c r="C65" s="54" t="s">
        <v>121</v>
      </c>
      <c r="D65" s="82">
        <v>8880</v>
      </c>
      <c r="E65" s="83">
        <v>8740</v>
      </c>
      <c r="F65" s="67" t="s">
        <v>36</v>
      </c>
      <c r="G65" s="67" t="s">
        <v>36</v>
      </c>
      <c r="H65" s="67" t="s">
        <v>36</v>
      </c>
      <c r="I65" s="67" t="s">
        <v>36</v>
      </c>
      <c r="J65" s="67" t="s">
        <v>36</v>
      </c>
      <c r="K65" s="67" t="s">
        <v>36</v>
      </c>
      <c r="L65" s="67" t="s">
        <v>36</v>
      </c>
      <c r="M65" s="67" t="s">
        <v>36</v>
      </c>
      <c r="N65" s="67" t="s">
        <v>36</v>
      </c>
      <c r="O65" s="67" t="s">
        <v>36</v>
      </c>
      <c r="P65" s="67" t="s">
        <v>36</v>
      </c>
      <c r="Q65" s="67" t="s">
        <v>36</v>
      </c>
      <c r="R65" s="67" t="s">
        <v>36</v>
      </c>
      <c r="S65" s="83">
        <v>2620</v>
      </c>
      <c r="T65" s="67" t="s">
        <v>36</v>
      </c>
      <c r="U65" s="67" t="s">
        <v>36</v>
      </c>
      <c r="V65" s="83">
        <v>1650</v>
      </c>
      <c r="W65" s="67" t="s">
        <v>36</v>
      </c>
      <c r="X65" s="83">
        <v>2320</v>
      </c>
      <c r="Y65" s="67" t="s">
        <v>36</v>
      </c>
      <c r="Z65" s="83">
        <v>1180</v>
      </c>
      <c r="AA65" s="67" t="s">
        <v>36</v>
      </c>
      <c r="AB65" s="83">
        <v>348</v>
      </c>
      <c r="AC65" s="67" t="s">
        <v>36</v>
      </c>
      <c r="AD65" s="67" t="s">
        <v>36</v>
      </c>
      <c r="AE65" s="67" t="s">
        <v>36</v>
      </c>
      <c r="AF65" s="67" t="s">
        <v>36</v>
      </c>
      <c r="AG65" s="84">
        <v>625</v>
      </c>
      <c r="AH65" s="67" t="s">
        <v>36</v>
      </c>
      <c r="AI65" s="85">
        <v>140</v>
      </c>
    </row>
    <row r="66" spans="2:35" ht="12" customHeight="1">
      <c r="B66" s="136">
        <v>2020</v>
      </c>
      <c r="C66" s="148" t="s">
        <v>122</v>
      </c>
      <c r="D66" s="105">
        <v>8520</v>
      </c>
      <c r="E66" s="83">
        <v>8380</v>
      </c>
      <c r="F66" s="67" t="s">
        <v>36</v>
      </c>
      <c r="G66" s="67" t="s">
        <v>36</v>
      </c>
      <c r="H66" s="67" t="s">
        <v>36</v>
      </c>
      <c r="I66" s="67" t="s">
        <v>36</v>
      </c>
      <c r="J66" s="67" t="s">
        <v>36</v>
      </c>
      <c r="K66" s="67" t="s">
        <v>36</v>
      </c>
      <c r="L66" s="67" t="s">
        <v>36</v>
      </c>
      <c r="M66" s="67" t="s">
        <v>36</v>
      </c>
      <c r="N66" s="67" t="s">
        <v>36</v>
      </c>
      <c r="O66" s="67" t="s">
        <v>36</v>
      </c>
      <c r="P66" s="67" t="s">
        <v>36</v>
      </c>
      <c r="Q66" s="67" t="s">
        <v>36</v>
      </c>
      <c r="R66" s="67" t="s">
        <v>36</v>
      </c>
      <c r="S66" s="83">
        <v>2450</v>
      </c>
      <c r="T66" s="67" t="s">
        <v>36</v>
      </c>
      <c r="U66" s="67" t="s">
        <v>36</v>
      </c>
      <c r="V66" s="83">
        <v>1570</v>
      </c>
      <c r="W66" s="67" t="s">
        <v>36</v>
      </c>
      <c r="X66" s="83">
        <v>2260</v>
      </c>
      <c r="Y66" s="67" t="s">
        <v>36</v>
      </c>
      <c r="Z66" s="83">
        <v>1140</v>
      </c>
      <c r="AA66" s="67" t="s">
        <v>36</v>
      </c>
      <c r="AB66" s="83">
        <v>311</v>
      </c>
      <c r="AC66" s="67" t="s">
        <v>36</v>
      </c>
      <c r="AD66" s="67" t="s">
        <v>36</v>
      </c>
      <c r="AE66" s="67" t="s">
        <v>36</v>
      </c>
      <c r="AF66" s="67" t="s">
        <v>36</v>
      </c>
      <c r="AG66" s="84">
        <v>638</v>
      </c>
      <c r="AH66" s="67">
        <v>111</v>
      </c>
      <c r="AI66" s="85">
        <v>147</v>
      </c>
    </row>
    <row r="67" spans="2:35" s="13" customFormat="1" ht="12" customHeight="1">
      <c r="B67" s="122">
        <v>2021</v>
      </c>
      <c r="C67" s="150" t="s">
        <v>123</v>
      </c>
      <c r="D67" s="86">
        <v>8120</v>
      </c>
      <c r="E67" s="87">
        <v>7980</v>
      </c>
      <c r="F67" s="75" t="s">
        <v>124</v>
      </c>
      <c r="G67" s="75" t="s">
        <v>124</v>
      </c>
      <c r="H67" s="75" t="s">
        <v>124</v>
      </c>
      <c r="I67" s="75" t="s">
        <v>124</v>
      </c>
      <c r="J67" s="75" t="s">
        <v>124</v>
      </c>
      <c r="K67" s="75" t="s">
        <v>124</v>
      </c>
      <c r="L67" s="75" t="s">
        <v>124</v>
      </c>
      <c r="M67" s="75" t="s">
        <v>124</v>
      </c>
      <c r="N67" s="75" t="s">
        <v>124</v>
      </c>
      <c r="O67" s="75" t="s">
        <v>124</v>
      </c>
      <c r="P67" s="75" t="s">
        <v>124</v>
      </c>
      <c r="Q67" s="75" t="s">
        <v>124</v>
      </c>
      <c r="R67" s="75" t="s">
        <v>124</v>
      </c>
      <c r="S67" s="87">
        <v>2270</v>
      </c>
      <c r="T67" s="75" t="s">
        <v>124</v>
      </c>
      <c r="U67" s="75" t="s">
        <v>124</v>
      </c>
      <c r="V67" s="87">
        <v>1450</v>
      </c>
      <c r="W67" s="75" t="s">
        <v>124</v>
      </c>
      <c r="X67" s="87">
        <v>2110</v>
      </c>
      <c r="Y67" s="75" t="s">
        <v>124</v>
      </c>
      <c r="Z67" s="87">
        <v>1160</v>
      </c>
      <c r="AA67" s="75" t="s">
        <v>124</v>
      </c>
      <c r="AB67" s="87">
        <v>310</v>
      </c>
      <c r="AC67" s="75" t="s">
        <v>124</v>
      </c>
      <c r="AD67" s="75" t="s">
        <v>124</v>
      </c>
      <c r="AE67" s="75" t="s">
        <v>124</v>
      </c>
      <c r="AF67" s="75" t="s">
        <v>124</v>
      </c>
      <c r="AG67" s="88">
        <v>681</v>
      </c>
      <c r="AH67" s="87">
        <v>122</v>
      </c>
      <c r="AI67" s="89">
        <v>136</v>
      </c>
    </row>
    <row r="68" spans="2:35" s="13" customFormat="1" ht="12" customHeight="1">
      <c r="B68" s="136">
        <v>2022</v>
      </c>
      <c r="C68" s="148" t="s">
        <v>126</v>
      </c>
      <c r="D68" s="82">
        <v>7740</v>
      </c>
      <c r="E68" s="83">
        <v>7600</v>
      </c>
      <c r="F68" s="67" t="s">
        <v>124</v>
      </c>
      <c r="G68" s="67" t="s">
        <v>124</v>
      </c>
      <c r="H68" s="67" t="s">
        <v>124</v>
      </c>
      <c r="I68" s="67" t="s">
        <v>124</v>
      </c>
      <c r="J68" s="67" t="s">
        <v>124</v>
      </c>
      <c r="K68" s="67" t="s">
        <v>124</v>
      </c>
      <c r="L68" s="67" t="s">
        <v>124</v>
      </c>
      <c r="M68" s="67" t="s">
        <v>124</v>
      </c>
      <c r="N68" s="67" t="s">
        <v>124</v>
      </c>
      <c r="O68" s="67" t="s">
        <v>124</v>
      </c>
      <c r="P68" s="67" t="s">
        <v>124</v>
      </c>
      <c r="Q68" s="67" t="s">
        <v>124</v>
      </c>
      <c r="R68" s="67" t="s">
        <v>124</v>
      </c>
      <c r="S68" s="83">
        <v>2060</v>
      </c>
      <c r="T68" s="67" t="s">
        <v>124</v>
      </c>
      <c r="U68" s="67" t="s">
        <v>124</v>
      </c>
      <c r="V68" s="83">
        <v>1310</v>
      </c>
      <c r="W68" s="67" t="s">
        <v>124</v>
      </c>
      <c r="X68" s="83">
        <v>2060</v>
      </c>
      <c r="Y68" s="67" t="s">
        <v>124</v>
      </c>
      <c r="Z68" s="83">
        <v>1140</v>
      </c>
      <c r="AA68" s="67" t="s">
        <v>124</v>
      </c>
      <c r="AB68" s="83">
        <v>300</v>
      </c>
      <c r="AC68" s="67" t="s">
        <v>124</v>
      </c>
      <c r="AD68" s="67" t="s">
        <v>124</v>
      </c>
      <c r="AE68" s="67" t="s">
        <v>124</v>
      </c>
      <c r="AF68" s="67" t="s">
        <v>124</v>
      </c>
      <c r="AG68" s="84">
        <v>725</v>
      </c>
      <c r="AH68" s="83">
        <v>130</v>
      </c>
      <c r="AI68" s="85">
        <v>141</v>
      </c>
    </row>
    <row r="69" spans="2:35" s="13" customFormat="1" ht="12" customHeight="1">
      <c r="B69" s="136">
        <v>2023</v>
      </c>
      <c r="C69" s="148" t="s">
        <v>127</v>
      </c>
      <c r="D69" s="151">
        <v>7240</v>
      </c>
      <c r="E69" s="152">
        <v>7100</v>
      </c>
      <c r="F69" s="153" t="s">
        <v>124</v>
      </c>
      <c r="G69" s="153" t="s">
        <v>124</v>
      </c>
      <c r="H69" s="153" t="s">
        <v>124</v>
      </c>
      <c r="I69" s="153" t="s">
        <v>124</v>
      </c>
      <c r="J69" s="153" t="s">
        <v>124</v>
      </c>
      <c r="K69" s="153" t="s">
        <v>124</v>
      </c>
      <c r="L69" s="153" t="s">
        <v>124</v>
      </c>
      <c r="M69" s="153" t="s">
        <v>124</v>
      </c>
      <c r="N69" s="153" t="s">
        <v>124</v>
      </c>
      <c r="O69" s="153" t="s">
        <v>124</v>
      </c>
      <c r="P69" s="153" t="s">
        <v>124</v>
      </c>
      <c r="Q69" s="153" t="s">
        <v>124</v>
      </c>
      <c r="R69" s="153" t="s">
        <v>124</v>
      </c>
      <c r="S69" s="152">
        <v>1970</v>
      </c>
      <c r="T69" s="153" t="s">
        <v>124</v>
      </c>
      <c r="U69" s="153" t="s">
        <v>124</v>
      </c>
      <c r="V69" s="152">
        <v>1150</v>
      </c>
      <c r="W69" s="153" t="s">
        <v>124</v>
      </c>
      <c r="X69" s="152">
        <v>1870</v>
      </c>
      <c r="Y69" s="153" t="s">
        <v>124</v>
      </c>
      <c r="Z69" s="152">
        <v>1100</v>
      </c>
      <c r="AA69" s="153" t="s">
        <v>124</v>
      </c>
      <c r="AB69" s="152">
        <v>302</v>
      </c>
      <c r="AC69" s="153" t="s">
        <v>124</v>
      </c>
      <c r="AD69" s="153" t="s">
        <v>124</v>
      </c>
      <c r="AE69" s="153" t="s">
        <v>124</v>
      </c>
      <c r="AF69" s="153" t="s">
        <v>124</v>
      </c>
      <c r="AG69" s="154">
        <v>705</v>
      </c>
      <c r="AH69" s="152">
        <v>132</v>
      </c>
      <c r="AI69" s="155">
        <v>140</v>
      </c>
    </row>
    <row r="70" spans="2:35" s="13" customFormat="1" ht="12" customHeight="1">
      <c r="B70" s="124">
        <v>2024</v>
      </c>
      <c r="C70" s="139" t="s">
        <v>128</v>
      </c>
      <c r="D70" s="146">
        <v>6730</v>
      </c>
      <c r="E70" s="141">
        <v>6640</v>
      </c>
      <c r="F70" s="142" t="s">
        <v>124</v>
      </c>
      <c r="G70" s="142" t="s">
        <v>124</v>
      </c>
      <c r="H70" s="142" t="s">
        <v>124</v>
      </c>
      <c r="I70" s="142" t="s">
        <v>124</v>
      </c>
      <c r="J70" s="142" t="s">
        <v>124</v>
      </c>
      <c r="K70" s="142" t="s">
        <v>124</v>
      </c>
      <c r="L70" s="142" t="s">
        <v>124</v>
      </c>
      <c r="M70" s="142" t="s">
        <v>124</v>
      </c>
      <c r="N70" s="142" t="s">
        <v>124</v>
      </c>
      <c r="O70" s="142" t="s">
        <v>124</v>
      </c>
      <c r="P70" s="142" t="s">
        <v>124</v>
      </c>
      <c r="Q70" s="142" t="s">
        <v>124</v>
      </c>
      <c r="R70" s="142" t="s">
        <v>124</v>
      </c>
      <c r="S70" s="141">
        <v>1790</v>
      </c>
      <c r="T70" s="142" t="s">
        <v>124</v>
      </c>
      <c r="U70" s="142" t="s">
        <v>124</v>
      </c>
      <c r="V70" s="141">
        <v>1040</v>
      </c>
      <c r="W70" s="142" t="s">
        <v>124</v>
      </c>
      <c r="X70" s="141">
        <v>1750</v>
      </c>
      <c r="Y70" s="142" t="s">
        <v>124</v>
      </c>
      <c r="Z70" s="141">
        <v>1030</v>
      </c>
      <c r="AA70" s="142" t="s">
        <v>124</v>
      </c>
      <c r="AB70" s="141">
        <v>300</v>
      </c>
      <c r="AC70" s="142" t="s">
        <v>124</v>
      </c>
      <c r="AD70" s="142" t="s">
        <v>124</v>
      </c>
      <c r="AE70" s="142" t="s">
        <v>124</v>
      </c>
      <c r="AF70" s="142" t="s">
        <v>124</v>
      </c>
      <c r="AG70" s="143">
        <v>723</v>
      </c>
      <c r="AH70" s="141">
        <v>142</v>
      </c>
      <c r="AI70" s="144">
        <v>96</v>
      </c>
    </row>
    <row r="71" spans="2:35" ht="12" customHeight="1">
      <c r="B71" s="6" t="s">
        <v>112</v>
      </c>
      <c r="C71" s="7"/>
    </row>
    <row r="72" spans="2:35" ht="12" customHeight="1">
      <c r="B72" s="7" t="s">
        <v>88</v>
      </c>
      <c r="C72" s="7"/>
    </row>
    <row r="73" spans="2:35" ht="12" customHeight="1">
      <c r="B73" s="7" t="s">
        <v>89</v>
      </c>
      <c r="C73" s="7"/>
    </row>
    <row r="74" spans="2:35" ht="12" customHeight="1">
      <c r="B74" s="7" t="s">
        <v>90</v>
      </c>
      <c r="C74" s="6"/>
    </row>
    <row r="75" spans="2:35" ht="12" customHeight="1">
      <c r="B75" s="6" t="s">
        <v>91</v>
      </c>
      <c r="C75" s="8"/>
    </row>
    <row r="76" spans="2:35" ht="12" customHeight="1">
      <c r="B76" s="9" t="s">
        <v>92</v>
      </c>
    </row>
    <row r="77" spans="2:35" ht="12" customHeight="1">
      <c r="B77" s="9" t="s">
        <v>119</v>
      </c>
    </row>
    <row r="78" spans="2:35" ht="12" customHeight="1">
      <c r="B78" s="9" t="s">
        <v>115</v>
      </c>
      <c r="AH78" s="10"/>
      <c r="AI78" s="145" t="s">
        <v>129</v>
      </c>
    </row>
  </sheetData>
  <mergeCells count="4">
    <mergeCell ref="B5:C7"/>
    <mergeCell ref="D5:AI5"/>
    <mergeCell ref="E6:AH6"/>
    <mergeCell ref="AI6:AI7"/>
  </mergeCells>
  <phoneticPr fontId="3"/>
  <pageMargins left="0.59055118110236227" right="0" top="0.59055118110236227" bottom="0" header="0.51181102362204722" footer="0.51181102362204722"/>
  <pageSetup paperSize="9" scale="85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80"/>
  <sheetViews>
    <sheetView showGridLines="0" tabSelected="1" topLeftCell="A4" zoomScaleNormal="100" workbookViewId="0">
      <pane xSplit="3" ySplit="6" topLeftCell="D55" activePane="bottomRight" state="frozen"/>
      <selection activeCell="A4" sqref="A4"/>
      <selection pane="topRight" activeCell="D4" sqref="D4"/>
      <selection pane="bottomLeft" activeCell="A10" sqref="A10"/>
      <selection pane="bottomRight" activeCell="S83" sqref="S83"/>
    </sheetView>
  </sheetViews>
  <sheetFormatPr defaultRowHeight="12" customHeight="1"/>
  <cols>
    <col min="1" max="1" width="5.625" style="13" customWidth="1"/>
    <col min="2" max="2" width="7.625" style="3" customWidth="1"/>
    <col min="3" max="3" width="9.375" style="3" customWidth="1"/>
    <col min="4" max="4" width="7.625" style="13" customWidth="1"/>
    <col min="5" max="5" width="6.625" style="15" customWidth="1"/>
    <col min="6" max="6" width="7.625" style="13" customWidth="1"/>
    <col min="7" max="7" width="6.625" style="15" customWidth="1"/>
    <col min="8" max="8" width="7.625" style="3" customWidth="1"/>
    <col min="9" max="9" width="6.625" style="15" customWidth="1"/>
    <col min="10" max="10" width="7.625" style="3" customWidth="1"/>
    <col min="11" max="12" width="9" style="3" bestFit="1" customWidth="1"/>
    <col min="13" max="13" width="9" style="3" customWidth="1"/>
    <col min="14" max="14" width="6.625" style="15" customWidth="1"/>
    <col min="15" max="15" width="9" style="3" customWidth="1"/>
    <col min="16" max="16" width="6.625" style="15" customWidth="1"/>
    <col min="17" max="19" width="9" style="3" customWidth="1"/>
    <col min="20" max="20" width="6.625" style="15" customWidth="1"/>
    <col min="21" max="21" width="9" style="3" customWidth="1"/>
    <col min="22" max="22" width="6.625" style="15" customWidth="1"/>
    <col min="23" max="23" width="9" style="3" customWidth="1"/>
    <col min="24" max="24" width="6.625" style="15" customWidth="1"/>
    <col min="25" max="25" width="9" style="3" customWidth="1"/>
    <col min="26" max="26" width="6.625" style="15" customWidth="1"/>
    <col min="27" max="27" width="9" style="13"/>
    <col min="28" max="28" width="6.625" style="15" customWidth="1"/>
    <col min="29" max="16384" width="9" style="13"/>
  </cols>
  <sheetData>
    <row r="2" spans="2:28" ht="15" customHeight="1">
      <c r="B2" s="1" t="s">
        <v>0</v>
      </c>
      <c r="C2" s="1"/>
      <c r="D2" s="11"/>
      <c r="E2" s="12"/>
      <c r="G2" s="12"/>
      <c r="I2" s="12"/>
      <c r="N2" s="12"/>
      <c r="P2" s="14"/>
      <c r="T2" s="14"/>
      <c r="V2" s="14"/>
      <c r="X2" s="14"/>
      <c r="Z2" s="14"/>
      <c r="AA2" s="3"/>
      <c r="AB2" s="12"/>
    </row>
    <row r="3" spans="2:28" ht="12" customHeight="1">
      <c r="P3" s="16"/>
      <c r="T3" s="16"/>
      <c r="V3" s="16"/>
      <c r="X3" s="16"/>
      <c r="Z3" s="16"/>
      <c r="AA3" s="3"/>
    </row>
    <row r="4" spans="2:28" ht="12" customHeight="1">
      <c r="P4" s="16"/>
      <c r="T4" s="16"/>
      <c r="V4" s="16"/>
      <c r="X4" s="16"/>
      <c r="Z4" s="16"/>
      <c r="AA4" s="3"/>
      <c r="AB4" s="17" t="s">
        <v>93</v>
      </c>
    </row>
    <row r="5" spans="2:28" ht="12" customHeight="1">
      <c r="B5" s="158" t="s">
        <v>2</v>
      </c>
      <c r="C5" s="159"/>
      <c r="D5" s="175" t="s">
        <v>3</v>
      </c>
      <c r="E5" s="176"/>
      <c r="F5" s="177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78"/>
      <c r="AB5" s="24"/>
    </row>
    <row r="6" spans="2:28" ht="12" customHeight="1">
      <c r="B6" s="160"/>
      <c r="C6" s="161"/>
      <c r="D6" s="20"/>
      <c r="E6" s="25"/>
      <c r="F6" s="26" t="s">
        <v>94</v>
      </c>
      <c r="G6" s="25"/>
      <c r="H6" s="27"/>
      <c r="I6" s="28"/>
      <c r="J6" s="29"/>
      <c r="K6" s="29"/>
      <c r="L6" s="29"/>
      <c r="M6" s="27"/>
      <c r="N6" s="28"/>
      <c r="O6" s="29"/>
      <c r="P6" s="28"/>
      <c r="Q6" s="29"/>
      <c r="R6" s="29"/>
      <c r="S6" s="29"/>
      <c r="T6" s="28"/>
      <c r="U6" s="29"/>
      <c r="V6" s="28"/>
      <c r="W6" s="29"/>
      <c r="X6" s="28"/>
      <c r="Y6" s="29"/>
      <c r="Z6" s="28"/>
      <c r="AA6" s="179" t="s">
        <v>5</v>
      </c>
      <c r="AB6" s="30"/>
    </row>
    <row r="7" spans="2:28" ht="12" customHeight="1">
      <c r="B7" s="160"/>
      <c r="C7" s="161"/>
      <c r="D7" s="31"/>
      <c r="E7" s="32"/>
      <c r="F7" s="33"/>
      <c r="G7" s="32"/>
      <c r="H7" s="34" t="s">
        <v>110</v>
      </c>
      <c r="I7" s="35"/>
      <c r="J7" s="36"/>
      <c r="K7" s="36"/>
      <c r="L7" s="36"/>
      <c r="M7" s="34" t="s">
        <v>95</v>
      </c>
      <c r="N7" s="37"/>
      <c r="O7" s="36" t="s">
        <v>96</v>
      </c>
      <c r="P7" s="35"/>
      <c r="Q7" s="36"/>
      <c r="R7" s="36"/>
      <c r="S7" s="38" t="s">
        <v>97</v>
      </c>
      <c r="T7" s="37"/>
      <c r="U7" s="38" t="s">
        <v>98</v>
      </c>
      <c r="V7" s="37"/>
      <c r="W7" s="38" t="s">
        <v>99</v>
      </c>
      <c r="X7" s="35"/>
      <c r="Y7" s="39"/>
      <c r="Z7" s="35"/>
      <c r="AA7" s="180"/>
      <c r="AB7" s="40"/>
    </row>
    <row r="8" spans="2:28" ht="12" customHeight="1">
      <c r="B8" s="160"/>
      <c r="C8" s="161"/>
      <c r="D8" s="31"/>
      <c r="E8" s="32"/>
      <c r="F8" s="41"/>
      <c r="G8" s="32"/>
      <c r="H8" s="42"/>
      <c r="I8" s="35"/>
      <c r="J8" s="34" t="s">
        <v>100</v>
      </c>
      <c r="K8" s="34" t="s">
        <v>101</v>
      </c>
      <c r="L8" s="34" t="s">
        <v>102</v>
      </c>
      <c r="M8" s="38"/>
      <c r="N8" s="37"/>
      <c r="O8" s="36"/>
      <c r="P8" s="35"/>
      <c r="Q8" s="34" t="s">
        <v>103</v>
      </c>
      <c r="R8" s="34" t="s">
        <v>104</v>
      </c>
      <c r="S8" s="38"/>
      <c r="T8" s="37"/>
      <c r="U8" s="38"/>
      <c r="V8" s="37"/>
      <c r="W8" s="38"/>
      <c r="X8" s="35"/>
      <c r="Y8" s="34" t="s">
        <v>105</v>
      </c>
      <c r="Z8" s="43"/>
      <c r="AA8" s="180"/>
      <c r="AB8" s="44"/>
    </row>
    <row r="9" spans="2:28" ht="12" customHeight="1">
      <c r="B9" s="162"/>
      <c r="C9" s="163"/>
      <c r="D9" s="45"/>
      <c r="E9" s="46" t="s">
        <v>106</v>
      </c>
      <c r="F9" s="47"/>
      <c r="G9" s="46" t="s">
        <v>106</v>
      </c>
      <c r="H9" s="48"/>
      <c r="I9" s="46" t="s">
        <v>106</v>
      </c>
      <c r="J9" s="48"/>
      <c r="K9" s="48"/>
      <c r="L9" s="48"/>
      <c r="M9" s="48"/>
      <c r="N9" s="49" t="s">
        <v>106</v>
      </c>
      <c r="O9" s="50"/>
      <c r="P9" s="46" t="s">
        <v>106</v>
      </c>
      <c r="Q9" s="48"/>
      <c r="R9" s="48"/>
      <c r="S9" s="48"/>
      <c r="T9" s="49" t="s">
        <v>106</v>
      </c>
      <c r="U9" s="48"/>
      <c r="V9" s="49" t="s">
        <v>106</v>
      </c>
      <c r="W9" s="48"/>
      <c r="X9" s="46" t="s">
        <v>106</v>
      </c>
      <c r="Y9" s="48"/>
      <c r="Z9" s="46" t="s">
        <v>106</v>
      </c>
      <c r="AA9" s="181"/>
      <c r="AB9" s="51" t="s">
        <v>106</v>
      </c>
    </row>
    <row r="10" spans="2:28" ht="12" customHeight="1">
      <c r="B10" s="52">
        <v>1962</v>
      </c>
      <c r="C10" s="53" t="s">
        <v>35</v>
      </c>
      <c r="D10" s="90">
        <v>329323</v>
      </c>
      <c r="E10" s="67" t="s">
        <v>107</v>
      </c>
      <c r="F10" s="90" t="s">
        <v>36</v>
      </c>
      <c r="G10" s="67" t="s">
        <v>107</v>
      </c>
      <c r="H10" s="182">
        <f>+都府県①!F8+都府県①!J8+都府県①!K8+都府県①!M8+都府県①!P8</f>
        <v>256031</v>
      </c>
      <c r="I10" s="183"/>
      <c r="J10" s="183"/>
      <c r="K10" s="183"/>
      <c r="L10" s="183"/>
      <c r="M10" s="183"/>
      <c r="N10" s="184"/>
      <c r="O10" s="173">
        <f>+都府県①!AE8</f>
        <v>78</v>
      </c>
      <c r="P10" s="173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67">
        <f>+都府県①!AI8</f>
        <v>73214</v>
      </c>
      <c r="AB10" s="114" t="s">
        <v>107</v>
      </c>
    </row>
    <row r="11" spans="2:28" ht="12" customHeight="1">
      <c r="B11" s="52">
        <v>1963</v>
      </c>
      <c r="C11" s="54" t="s">
        <v>37</v>
      </c>
      <c r="D11" s="90">
        <v>357981</v>
      </c>
      <c r="E11" s="91">
        <f>D11/D10*100</f>
        <v>108.70209490378745</v>
      </c>
      <c r="F11" s="90" t="s">
        <v>36</v>
      </c>
      <c r="G11" s="67" t="s">
        <v>107</v>
      </c>
      <c r="H11" s="192">
        <f>J11+K11+L11</f>
        <v>272865</v>
      </c>
      <c r="I11" s="193"/>
      <c r="J11" s="67">
        <f>+都府県①!F9+都府県①!J9+都府県①!K9+都府県①!M9+都府県①!O9</f>
        <v>270619</v>
      </c>
      <c r="K11" s="67">
        <f>+都府県①!R9</f>
        <v>1513</v>
      </c>
      <c r="L11" s="185">
        <f>+都府県①!T9</f>
        <v>733</v>
      </c>
      <c r="M11" s="186"/>
      <c r="N11" s="187"/>
      <c r="O11" s="173">
        <f>+都府県①!AE9</f>
        <v>154</v>
      </c>
      <c r="P11" s="173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67">
        <f>+都府県①!AI9</f>
        <v>84962</v>
      </c>
      <c r="AB11" s="115">
        <f>AA11/AA10*100</f>
        <v>116.04611139945914</v>
      </c>
    </row>
    <row r="12" spans="2:28" ht="12" customHeight="1">
      <c r="B12" s="52">
        <v>1964</v>
      </c>
      <c r="C12" s="54" t="s">
        <v>38</v>
      </c>
      <c r="D12" s="90">
        <v>349182</v>
      </c>
      <c r="E12" s="91">
        <f t="shared" ref="E12:G61" si="0">D12/D11*100</f>
        <v>97.54204832100028</v>
      </c>
      <c r="F12" s="90" t="s">
        <v>36</v>
      </c>
      <c r="G12" s="67" t="s">
        <v>107</v>
      </c>
      <c r="H12" s="67">
        <f>J12+K12+L12</f>
        <v>260453</v>
      </c>
      <c r="I12" s="67">
        <f t="shared" ref="I12:I13" si="1">H12/H11*100</f>
        <v>95.451230461950047</v>
      </c>
      <c r="J12" s="67">
        <f>+都府県①!F10+都府県①!J10+都府県①!K10+都府県①!M10+都府県①!O10</f>
        <v>258252</v>
      </c>
      <c r="K12" s="67">
        <f>+都府県①!R10</f>
        <v>1640</v>
      </c>
      <c r="L12" s="95">
        <f>+都府県①!U10</f>
        <v>561</v>
      </c>
      <c r="M12" s="68">
        <f>+都府県①!V10</f>
        <v>331</v>
      </c>
      <c r="N12" s="75" t="s">
        <v>107</v>
      </c>
      <c r="O12" s="173">
        <f>+都府県①!AE10</f>
        <v>132</v>
      </c>
      <c r="P12" s="173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67">
        <f>+都府県①!AI10</f>
        <v>88266</v>
      </c>
      <c r="AB12" s="115">
        <f t="shared" ref="AB12" si="2">AA12/AA11*100</f>
        <v>103.88879734469528</v>
      </c>
    </row>
    <row r="13" spans="2:28" ht="12" customHeight="1">
      <c r="B13" s="52">
        <v>1965</v>
      </c>
      <c r="C13" s="54" t="s">
        <v>39</v>
      </c>
      <c r="D13" s="90">
        <v>331800</v>
      </c>
      <c r="E13" s="91">
        <f t="shared" si="0"/>
        <v>95.022080175954088</v>
      </c>
      <c r="F13" s="90">
        <v>252400</v>
      </c>
      <c r="G13" s="71" t="s">
        <v>107</v>
      </c>
      <c r="H13" s="67">
        <f t="shared" ref="H13:H55" si="3">J13+K13+L13</f>
        <v>251018</v>
      </c>
      <c r="I13" s="96">
        <f t="shared" si="1"/>
        <v>96.37746541602516</v>
      </c>
      <c r="J13" s="67">
        <f>+都府県①!F11+都府県①!J11+都府県①!K11+都府県①!M11+都府県①!N11+都府県①!Q11</f>
        <v>246930</v>
      </c>
      <c r="K13" s="67">
        <f>+都府県①!R11</f>
        <v>2839</v>
      </c>
      <c r="L13" s="95">
        <f>+都府県①!U11</f>
        <v>1249</v>
      </c>
      <c r="M13" s="68">
        <f>+都府県①!V11</f>
        <v>799</v>
      </c>
      <c r="N13" s="91">
        <f>M13/M12*100</f>
        <v>241.38972809667675</v>
      </c>
      <c r="O13" s="188">
        <f>+都府県①!AE11</f>
        <v>565</v>
      </c>
      <c r="P13" s="188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67">
        <f>+都府県①!AI11</f>
        <v>79260</v>
      </c>
      <c r="AB13" s="115">
        <f>AA13/AA12*100</f>
        <v>89.7967507307457</v>
      </c>
    </row>
    <row r="14" spans="2:28" ht="12" customHeight="1">
      <c r="B14" s="55">
        <v>1966</v>
      </c>
      <c r="C14" s="56" t="s">
        <v>40</v>
      </c>
      <c r="D14" s="92">
        <v>314700</v>
      </c>
      <c r="E14" s="93">
        <f t="shared" si="0"/>
        <v>94.84629294755878</v>
      </c>
      <c r="F14" s="94">
        <v>237800</v>
      </c>
      <c r="G14" s="93">
        <f>F14/F13*100</f>
        <v>94.215530903328045</v>
      </c>
      <c r="H14" s="75">
        <f t="shared" si="3"/>
        <v>236193</v>
      </c>
      <c r="I14" s="101">
        <f>H14/H13*100</f>
        <v>94.094049032340308</v>
      </c>
      <c r="J14" s="75">
        <f>+都府県①!G12+都府県①!L12+都府県①!N12+都府県①!Q12</f>
        <v>230430</v>
      </c>
      <c r="K14" s="75">
        <f>+都府県①!R12</f>
        <v>4109</v>
      </c>
      <c r="L14" s="75">
        <f>+都府県①!U12</f>
        <v>1654</v>
      </c>
      <c r="M14" s="76">
        <f>+都府県①!V12</f>
        <v>1034</v>
      </c>
      <c r="N14" s="93">
        <f>M14/M13*100</f>
        <v>129.41176470588235</v>
      </c>
      <c r="O14" s="190">
        <f>+都府県①!AE12</f>
        <v>606</v>
      </c>
      <c r="P14" s="190"/>
      <c r="Q14" s="191"/>
      <c r="R14" s="191"/>
      <c r="S14" s="191"/>
      <c r="T14" s="191"/>
      <c r="U14" s="191"/>
      <c r="V14" s="191"/>
      <c r="W14" s="191"/>
      <c r="X14" s="191"/>
      <c r="Y14" s="191"/>
      <c r="Z14" s="191"/>
      <c r="AA14" s="75">
        <f>+都府県①!AI12</f>
        <v>76720</v>
      </c>
      <c r="AB14" s="116">
        <f t="shared" ref="AB14:AB27" si="4">AA14/AA13*100</f>
        <v>96.795357052737828</v>
      </c>
    </row>
    <row r="15" spans="2:28" ht="12" customHeight="1">
      <c r="B15" s="52">
        <v>1967</v>
      </c>
      <c r="C15" s="54" t="s">
        <v>41</v>
      </c>
      <c r="D15" s="90">
        <v>303300</v>
      </c>
      <c r="E15" s="91">
        <f t="shared" si="0"/>
        <v>96.377502383222108</v>
      </c>
      <c r="F15" s="95">
        <v>226700</v>
      </c>
      <c r="G15" s="91">
        <f>F15/F14*100</f>
        <v>95.332211942809082</v>
      </c>
      <c r="H15" s="67">
        <f t="shared" si="3"/>
        <v>224846</v>
      </c>
      <c r="I15" s="96">
        <f t="shared" ref="I15:I27" si="5">H15/H14*100</f>
        <v>95.195877947271939</v>
      </c>
      <c r="J15" s="67">
        <f>+都府県①!G13+都府県①!L13+都府県①!N13+都府県①!Q13</f>
        <v>217480</v>
      </c>
      <c r="K15" s="67">
        <f>+都府県①!R13</f>
        <v>5329</v>
      </c>
      <c r="L15" s="67">
        <f>+都府県①!U13</f>
        <v>2037</v>
      </c>
      <c r="M15" s="68">
        <f>+都府県①!V13</f>
        <v>1271</v>
      </c>
      <c r="N15" s="91">
        <f t="shared" ref="N15:P27" si="6">M15/M14*100</f>
        <v>122.92069632495163</v>
      </c>
      <c r="O15" s="188">
        <f>+都府県①!AE13</f>
        <v>618</v>
      </c>
      <c r="P15" s="188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67">
        <f>+都府県①!AI13</f>
        <v>76600</v>
      </c>
      <c r="AB15" s="115">
        <f t="shared" si="4"/>
        <v>99.843587069864441</v>
      </c>
    </row>
    <row r="16" spans="2:28" ht="12" customHeight="1">
      <c r="B16" s="52">
        <v>1968</v>
      </c>
      <c r="C16" s="54" t="s">
        <v>42</v>
      </c>
      <c r="D16" s="90">
        <v>295200</v>
      </c>
      <c r="E16" s="91">
        <f t="shared" si="0"/>
        <v>97.329376854599403</v>
      </c>
      <c r="F16" s="95" t="s">
        <v>36</v>
      </c>
      <c r="G16" s="96" t="s">
        <v>107</v>
      </c>
      <c r="H16" s="67">
        <f t="shared" si="3"/>
        <v>219736</v>
      </c>
      <c r="I16" s="96">
        <f t="shared" si="5"/>
        <v>97.727333374843226</v>
      </c>
      <c r="J16" s="67">
        <f>+都府県①!G14+都府県①!L14+都府県①!N14+都府県①!Q14</f>
        <v>210710</v>
      </c>
      <c r="K16" s="67">
        <f>+都府県①!R14</f>
        <v>6440</v>
      </c>
      <c r="L16" s="67">
        <f>+都府県①!U14</f>
        <v>2586</v>
      </c>
      <c r="M16" s="67">
        <f>+都府県①!V14</f>
        <v>1485</v>
      </c>
      <c r="N16" s="96">
        <f t="shared" si="6"/>
        <v>116.83713611329662</v>
      </c>
      <c r="O16" s="67">
        <f>+都府県①!X14</f>
        <v>586</v>
      </c>
      <c r="P16" s="90" t="s">
        <v>107</v>
      </c>
      <c r="Q16" s="67" t="s">
        <v>36</v>
      </c>
      <c r="R16" s="67" t="s">
        <v>36</v>
      </c>
      <c r="S16" s="172">
        <f>+都府県①!AF14</f>
        <v>197</v>
      </c>
      <c r="T16" s="173"/>
      <c r="U16" s="174"/>
      <c r="V16" s="174"/>
      <c r="W16" s="174"/>
      <c r="X16" s="174"/>
      <c r="Y16" s="174"/>
      <c r="Z16" s="174"/>
      <c r="AA16" s="67">
        <f>+都府県①!AI14</f>
        <v>73180</v>
      </c>
      <c r="AB16" s="115">
        <f t="shared" si="4"/>
        <v>95.535248041775461</v>
      </c>
    </row>
    <row r="17" spans="2:28" ht="12" customHeight="1">
      <c r="B17" s="52">
        <v>1969</v>
      </c>
      <c r="C17" s="54" t="s">
        <v>43</v>
      </c>
      <c r="D17" s="90">
        <v>283600</v>
      </c>
      <c r="E17" s="91">
        <f t="shared" si="0"/>
        <v>96.070460704607044</v>
      </c>
      <c r="F17" s="95" t="s">
        <v>36</v>
      </c>
      <c r="G17" s="96" t="s">
        <v>107</v>
      </c>
      <c r="H17" s="67">
        <f t="shared" si="3"/>
        <v>207749</v>
      </c>
      <c r="I17" s="96">
        <f t="shared" si="5"/>
        <v>94.544817417264355</v>
      </c>
      <c r="J17" s="67">
        <f>+都府県①!G15+都府県①!L15+都府県①!N15+都府県①!Q15</f>
        <v>194990</v>
      </c>
      <c r="K17" s="67">
        <f>+都府県①!R15</f>
        <v>9228</v>
      </c>
      <c r="L17" s="67">
        <f>+都府県①!U15</f>
        <v>3531</v>
      </c>
      <c r="M17" s="67">
        <f>+都府県①!V15</f>
        <v>1955</v>
      </c>
      <c r="N17" s="96">
        <f t="shared" si="6"/>
        <v>131.64983164983164</v>
      </c>
      <c r="O17" s="67">
        <f>+都府県①!X15</f>
        <v>747</v>
      </c>
      <c r="P17" s="96">
        <f t="shared" si="6"/>
        <v>127.47440273037543</v>
      </c>
      <c r="Q17" s="67" t="s">
        <v>36</v>
      </c>
      <c r="R17" s="67" t="s">
        <v>36</v>
      </c>
      <c r="S17" s="172">
        <f>+都府県①!AF15</f>
        <v>262</v>
      </c>
      <c r="T17" s="173"/>
      <c r="U17" s="174"/>
      <c r="V17" s="174"/>
      <c r="W17" s="174"/>
      <c r="X17" s="174"/>
      <c r="Y17" s="174"/>
      <c r="Z17" s="174"/>
      <c r="AA17" s="67">
        <f>+都府県①!AI15</f>
        <v>72890</v>
      </c>
      <c r="AB17" s="115">
        <f t="shared" si="4"/>
        <v>99.603716862530746</v>
      </c>
    </row>
    <row r="18" spans="2:28" ht="12" customHeight="1">
      <c r="B18" s="57">
        <v>1970</v>
      </c>
      <c r="C18" s="58" t="s">
        <v>44</v>
      </c>
      <c r="D18" s="97" t="s">
        <v>36</v>
      </c>
      <c r="E18" s="98" t="s">
        <v>107</v>
      </c>
      <c r="F18" s="99" t="s">
        <v>36</v>
      </c>
      <c r="G18" s="100" t="s">
        <v>107</v>
      </c>
      <c r="H18" s="71" t="s">
        <v>107</v>
      </c>
      <c r="I18" s="100" t="s">
        <v>107</v>
      </c>
      <c r="J18" s="71" t="s">
        <v>107</v>
      </c>
      <c r="K18" s="71" t="str">
        <f>+都府県①!R16</f>
        <v>-</v>
      </c>
      <c r="L18" s="71" t="str">
        <f>+都府県①!U16</f>
        <v>-</v>
      </c>
      <c r="M18" s="71" t="str">
        <f>+都府県①!V16</f>
        <v>-</v>
      </c>
      <c r="N18" s="100" t="s">
        <v>36</v>
      </c>
      <c r="O18" s="71" t="str">
        <f>+都府県①!X16</f>
        <v>-</v>
      </c>
      <c r="P18" s="100" t="s">
        <v>36</v>
      </c>
      <c r="Q18" s="71" t="s">
        <v>36</v>
      </c>
      <c r="R18" s="71" t="s">
        <v>36</v>
      </c>
      <c r="S18" s="194" t="str">
        <f>+都府県①!AF16</f>
        <v>-</v>
      </c>
      <c r="T18" s="188"/>
      <c r="U18" s="189"/>
      <c r="V18" s="189"/>
      <c r="W18" s="189"/>
      <c r="X18" s="189"/>
      <c r="Y18" s="189"/>
      <c r="Z18" s="189"/>
      <c r="AA18" s="71" t="str">
        <f>+都府県①!AI16</f>
        <v>-</v>
      </c>
      <c r="AB18" s="117" t="s">
        <v>36</v>
      </c>
    </row>
    <row r="19" spans="2:28" ht="12" customHeight="1">
      <c r="B19" s="52">
        <v>1971</v>
      </c>
      <c r="C19" s="54" t="s">
        <v>45</v>
      </c>
      <c r="D19" s="90">
        <v>242900</v>
      </c>
      <c r="E19" s="91" t="s">
        <v>36</v>
      </c>
      <c r="F19" s="95">
        <v>187400</v>
      </c>
      <c r="G19" s="96" t="s">
        <v>36</v>
      </c>
      <c r="H19" s="67">
        <f t="shared" si="3"/>
        <v>182426</v>
      </c>
      <c r="I19" s="96" t="s">
        <v>36</v>
      </c>
      <c r="J19" s="67">
        <f>+都府県①!G17+都府県①!L17+都府県①!N17+都府県①!Q17</f>
        <v>163300</v>
      </c>
      <c r="K19" s="67">
        <f>+都府県①!R17</f>
        <v>13538</v>
      </c>
      <c r="L19" s="67">
        <f>+都府県①!U17</f>
        <v>5588</v>
      </c>
      <c r="M19" s="67">
        <f>+都府県①!V17</f>
        <v>3773</v>
      </c>
      <c r="N19" s="96" t="s">
        <v>36</v>
      </c>
      <c r="O19" s="67">
        <f>+都府県①!X17</f>
        <v>927</v>
      </c>
      <c r="P19" s="96" t="s">
        <v>36</v>
      </c>
      <c r="Q19" s="67" t="s">
        <v>36</v>
      </c>
      <c r="R19" s="67" t="s">
        <v>36</v>
      </c>
      <c r="S19" s="192">
        <f>+都府県①!AF17</f>
        <v>253</v>
      </c>
      <c r="T19" s="190"/>
      <c r="U19" s="191"/>
      <c r="V19" s="191"/>
      <c r="W19" s="191"/>
      <c r="X19" s="191"/>
      <c r="Y19" s="191"/>
      <c r="Z19" s="191"/>
      <c r="AA19" s="67">
        <f>+都府県①!AI17</f>
        <v>55490</v>
      </c>
      <c r="AB19" s="115" t="s">
        <v>36</v>
      </c>
    </row>
    <row r="20" spans="2:28" ht="12" customHeight="1">
      <c r="B20" s="52">
        <v>1972</v>
      </c>
      <c r="C20" s="54" t="s">
        <v>46</v>
      </c>
      <c r="D20" s="90">
        <v>209000</v>
      </c>
      <c r="E20" s="91">
        <f t="shared" si="0"/>
        <v>86.043639357760398</v>
      </c>
      <c r="F20" s="95">
        <v>161200</v>
      </c>
      <c r="G20" s="96">
        <f t="shared" si="0"/>
        <v>86.019210245464251</v>
      </c>
      <c r="H20" s="67">
        <f t="shared" si="3"/>
        <v>155813</v>
      </c>
      <c r="I20" s="96">
        <f t="shared" si="5"/>
        <v>85.411618957824004</v>
      </c>
      <c r="J20" s="67">
        <f>+都府県①!G18+都府県①!L18+都府県①!N18+都府県①!Q18</f>
        <v>135080</v>
      </c>
      <c r="K20" s="67">
        <f>+都府県①!R18</f>
        <v>14746</v>
      </c>
      <c r="L20" s="67">
        <f>+都府県①!U18</f>
        <v>5987</v>
      </c>
      <c r="M20" s="67">
        <f>+都府県①!V18</f>
        <v>3949</v>
      </c>
      <c r="N20" s="96">
        <f t="shared" si="6"/>
        <v>104.66472303206997</v>
      </c>
      <c r="O20" s="67">
        <f>+都府県①!X18</f>
        <v>1123</v>
      </c>
      <c r="P20" s="96">
        <f t="shared" si="6"/>
        <v>121.14347357065805</v>
      </c>
      <c r="Q20" s="67" t="s">
        <v>36</v>
      </c>
      <c r="R20" s="67" t="s">
        <v>36</v>
      </c>
      <c r="S20" s="172">
        <f>+都府県①!AF18</f>
        <v>348</v>
      </c>
      <c r="T20" s="173"/>
      <c r="U20" s="174"/>
      <c r="V20" s="174"/>
      <c r="W20" s="174"/>
      <c r="X20" s="174"/>
      <c r="Y20" s="174"/>
      <c r="Z20" s="174"/>
      <c r="AA20" s="67">
        <f>+都府県①!AI18</f>
        <v>47750</v>
      </c>
      <c r="AB20" s="115">
        <f t="shared" si="4"/>
        <v>86.051540818165435</v>
      </c>
    </row>
    <row r="21" spans="2:28" ht="12" customHeight="1">
      <c r="B21" s="52">
        <v>1973</v>
      </c>
      <c r="C21" s="54" t="s">
        <v>47</v>
      </c>
      <c r="D21" s="90">
        <v>179900</v>
      </c>
      <c r="E21" s="91">
        <f t="shared" si="0"/>
        <v>86.076555023923447</v>
      </c>
      <c r="F21" s="95">
        <v>142000</v>
      </c>
      <c r="G21" s="96">
        <f t="shared" si="0"/>
        <v>88.08933002481389</v>
      </c>
      <c r="H21" s="67">
        <f t="shared" si="3"/>
        <v>135961</v>
      </c>
      <c r="I21" s="96">
        <f t="shared" si="5"/>
        <v>87.259086212318621</v>
      </c>
      <c r="J21" s="67">
        <f>+都府県①!G19+都府県①!L19+都府県①!N19+都府県①!Q19</f>
        <v>114800</v>
      </c>
      <c r="K21" s="67">
        <f>+都府県①!R19</f>
        <v>14420</v>
      </c>
      <c r="L21" s="67">
        <f>+都府県①!U19</f>
        <v>6741</v>
      </c>
      <c r="M21" s="67">
        <f>+都府県①!V19</f>
        <v>4219</v>
      </c>
      <c r="N21" s="96">
        <f t="shared" si="6"/>
        <v>106.83717396809318</v>
      </c>
      <c r="O21" s="67">
        <f>+都府県①!X19</f>
        <v>1416</v>
      </c>
      <c r="P21" s="96">
        <f t="shared" si="6"/>
        <v>126.09082813891361</v>
      </c>
      <c r="Q21" s="67" t="s">
        <v>36</v>
      </c>
      <c r="R21" s="67" t="s">
        <v>36</v>
      </c>
      <c r="S21" s="172">
        <f>+都府県①!AF19</f>
        <v>375</v>
      </c>
      <c r="T21" s="173"/>
      <c r="U21" s="174"/>
      <c r="V21" s="174"/>
      <c r="W21" s="174"/>
      <c r="X21" s="174"/>
      <c r="Y21" s="174"/>
      <c r="Z21" s="174"/>
      <c r="AA21" s="67">
        <f>+都府県①!AI19</f>
        <v>37900</v>
      </c>
      <c r="AB21" s="115">
        <f t="shared" si="4"/>
        <v>79.3717277486911</v>
      </c>
    </row>
    <row r="22" spans="2:28" ht="12" customHeight="1">
      <c r="B22" s="52">
        <v>1974</v>
      </c>
      <c r="C22" s="54" t="s">
        <v>48</v>
      </c>
      <c r="D22" s="90">
        <v>149400</v>
      </c>
      <c r="E22" s="91">
        <f t="shared" si="0"/>
        <v>83.0461367426348</v>
      </c>
      <c r="F22" s="95">
        <v>124800</v>
      </c>
      <c r="G22" s="96">
        <f t="shared" si="0"/>
        <v>87.887323943661983</v>
      </c>
      <c r="H22" s="67">
        <f t="shared" si="3"/>
        <v>117089</v>
      </c>
      <c r="I22" s="96">
        <f t="shared" si="5"/>
        <v>86.119548988312829</v>
      </c>
      <c r="J22" s="67">
        <f>+都府県①!G20+都府県①!L20+都府県①!N20+都府県①!Q20</f>
        <v>95230</v>
      </c>
      <c r="K22" s="67">
        <f>+都府県①!R20</f>
        <v>14293</v>
      </c>
      <c r="L22" s="67">
        <f>+都府県①!U20</f>
        <v>7566</v>
      </c>
      <c r="M22" s="67">
        <f>+都府県①!V20</f>
        <v>5041</v>
      </c>
      <c r="N22" s="96">
        <f t="shared" si="6"/>
        <v>119.48328987911827</v>
      </c>
      <c r="O22" s="67">
        <f>+都府県①!X20</f>
        <v>2202</v>
      </c>
      <c r="P22" s="96">
        <f t="shared" si="6"/>
        <v>155.5084745762712</v>
      </c>
      <c r="Q22" s="67" t="s">
        <v>36</v>
      </c>
      <c r="R22" s="67" t="s">
        <v>36</v>
      </c>
      <c r="S22" s="172">
        <f>+都府県①!AF20</f>
        <v>520</v>
      </c>
      <c r="T22" s="173"/>
      <c r="U22" s="174"/>
      <c r="V22" s="174"/>
      <c r="W22" s="174"/>
      <c r="X22" s="174"/>
      <c r="Y22" s="174"/>
      <c r="Z22" s="174"/>
      <c r="AA22" s="67">
        <f>+都府県①!AI20</f>
        <v>24510</v>
      </c>
      <c r="AB22" s="115">
        <f t="shared" si="4"/>
        <v>64.670184696569919</v>
      </c>
    </row>
    <row r="23" spans="2:28" ht="12" customHeight="1">
      <c r="B23" s="52">
        <v>1975</v>
      </c>
      <c r="C23" s="54" t="s">
        <v>49</v>
      </c>
      <c r="D23" s="90" t="s">
        <v>36</v>
      </c>
      <c r="E23" s="98" t="s">
        <v>107</v>
      </c>
      <c r="F23" s="99" t="s">
        <v>36</v>
      </c>
      <c r="G23" s="100" t="s">
        <v>107</v>
      </c>
      <c r="H23" s="71" t="s">
        <v>107</v>
      </c>
      <c r="I23" s="100" t="s">
        <v>107</v>
      </c>
      <c r="J23" s="71" t="s">
        <v>107</v>
      </c>
      <c r="K23" s="67" t="str">
        <f>+都府県①!R21</f>
        <v>-</v>
      </c>
      <c r="L23" s="67" t="str">
        <f>+都府県①!U21</f>
        <v>-</v>
      </c>
      <c r="M23" s="67" t="str">
        <f>+都府県①!V21</f>
        <v>-</v>
      </c>
      <c r="N23" s="96" t="s">
        <v>36</v>
      </c>
      <c r="O23" s="67" t="str">
        <f>+都府県①!X21</f>
        <v>-</v>
      </c>
      <c r="P23" s="96" t="s">
        <v>36</v>
      </c>
      <c r="Q23" s="67" t="s">
        <v>36</v>
      </c>
      <c r="R23" s="67" t="s">
        <v>36</v>
      </c>
      <c r="S23" s="194" t="str">
        <f>+都府県①!AF21</f>
        <v>-</v>
      </c>
      <c r="T23" s="188"/>
      <c r="U23" s="189"/>
      <c r="V23" s="189"/>
      <c r="W23" s="189"/>
      <c r="X23" s="189"/>
      <c r="Y23" s="189"/>
      <c r="Z23" s="189"/>
      <c r="AA23" s="67" t="str">
        <f>+都府県①!AI21</f>
        <v>-</v>
      </c>
      <c r="AB23" s="115" t="s">
        <v>36</v>
      </c>
    </row>
    <row r="24" spans="2:28" ht="12" customHeight="1">
      <c r="B24" s="55">
        <v>1976</v>
      </c>
      <c r="C24" s="56" t="s">
        <v>50</v>
      </c>
      <c r="D24" s="92">
        <v>121900</v>
      </c>
      <c r="E24" s="93" t="s">
        <v>36</v>
      </c>
      <c r="F24" s="94">
        <v>105000</v>
      </c>
      <c r="G24" s="101" t="s">
        <v>36</v>
      </c>
      <c r="H24" s="75">
        <f t="shared" si="3"/>
        <v>93920</v>
      </c>
      <c r="I24" s="101" t="s">
        <v>36</v>
      </c>
      <c r="J24" s="75">
        <f>+都府県①!I22</f>
        <v>73400</v>
      </c>
      <c r="K24" s="75">
        <f>+都府県①!R22</f>
        <v>12900</v>
      </c>
      <c r="L24" s="75">
        <f>+都府県①!U22</f>
        <v>7620</v>
      </c>
      <c r="M24" s="75">
        <f>+都府県①!V22</f>
        <v>6820</v>
      </c>
      <c r="N24" s="101" t="s">
        <v>36</v>
      </c>
      <c r="O24" s="75">
        <f>+都府県①!X22</f>
        <v>3550</v>
      </c>
      <c r="P24" s="101" t="s">
        <v>36</v>
      </c>
      <c r="Q24" s="75" t="s">
        <v>36</v>
      </c>
      <c r="R24" s="75" t="s">
        <v>36</v>
      </c>
      <c r="S24" s="192">
        <f>+都府県①!AF22</f>
        <v>740</v>
      </c>
      <c r="T24" s="190"/>
      <c r="U24" s="191"/>
      <c r="V24" s="191"/>
      <c r="W24" s="191"/>
      <c r="X24" s="191"/>
      <c r="Y24" s="191"/>
      <c r="Z24" s="191"/>
      <c r="AA24" s="75">
        <f>+都府県①!AI22</f>
        <v>16600</v>
      </c>
      <c r="AB24" s="116" t="s">
        <v>36</v>
      </c>
    </row>
    <row r="25" spans="2:28" ht="12" customHeight="1">
      <c r="B25" s="52">
        <v>1977</v>
      </c>
      <c r="C25" s="54" t="s">
        <v>51</v>
      </c>
      <c r="D25" s="90">
        <v>112900</v>
      </c>
      <c r="E25" s="91">
        <f t="shared" si="0"/>
        <v>92.616899097621001</v>
      </c>
      <c r="F25" s="95">
        <v>98800</v>
      </c>
      <c r="G25" s="96">
        <f t="shared" si="0"/>
        <v>94.095238095238102</v>
      </c>
      <c r="H25" s="67">
        <f t="shared" si="3"/>
        <v>85530</v>
      </c>
      <c r="I25" s="96">
        <f t="shared" si="5"/>
        <v>91.066865417376491</v>
      </c>
      <c r="J25" s="67">
        <f>+都府県①!I23</f>
        <v>65500</v>
      </c>
      <c r="K25" s="67">
        <f>+都府県①!R23</f>
        <v>12400</v>
      </c>
      <c r="L25" s="67">
        <f>+都府県①!U23</f>
        <v>7630</v>
      </c>
      <c r="M25" s="67">
        <f>+都府県①!V23</f>
        <v>7780</v>
      </c>
      <c r="N25" s="96">
        <f t="shared" si="6"/>
        <v>114.07624633431087</v>
      </c>
      <c r="O25" s="67">
        <f>+都府県①!X23</f>
        <v>4500</v>
      </c>
      <c r="P25" s="96">
        <f t="shared" si="6"/>
        <v>126.7605633802817</v>
      </c>
      <c r="Q25" s="67" t="s">
        <v>36</v>
      </c>
      <c r="R25" s="67" t="s">
        <v>36</v>
      </c>
      <c r="S25" s="172">
        <f>+都府県①!AF23</f>
        <v>910</v>
      </c>
      <c r="T25" s="173"/>
      <c r="U25" s="174"/>
      <c r="V25" s="174"/>
      <c r="W25" s="174"/>
      <c r="X25" s="174"/>
      <c r="Y25" s="174"/>
      <c r="Z25" s="174"/>
      <c r="AA25" s="67">
        <f>+都府県①!AI23</f>
        <v>13900</v>
      </c>
      <c r="AB25" s="115">
        <f t="shared" si="4"/>
        <v>83.734939759036138</v>
      </c>
    </row>
    <row r="26" spans="2:28" ht="12" customHeight="1">
      <c r="B26" s="52">
        <v>1978</v>
      </c>
      <c r="C26" s="54" t="s">
        <v>52</v>
      </c>
      <c r="D26" s="90">
        <v>106500</v>
      </c>
      <c r="E26" s="91">
        <f t="shared" si="0"/>
        <v>94.331266607617366</v>
      </c>
      <c r="F26" s="95">
        <v>93400</v>
      </c>
      <c r="G26" s="96">
        <f t="shared" si="0"/>
        <v>94.534412955465584</v>
      </c>
      <c r="H26" s="67">
        <f t="shared" si="3"/>
        <v>79130</v>
      </c>
      <c r="I26" s="96">
        <f t="shared" si="5"/>
        <v>92.517245410966908</v>
      </c>
      <c r="J26" s="67">
        <f>+都府県①!I24</f>
        <v>59200</v>
      </c>
      <c r="K26" s="67">
        <f>+都府県①!R24</f>
        <v>12200</v>
      </c>
      <c r="L26" s="67">
        <f>+都府県①!U24</f>
        <v>7730</v>
      </c>
      <c r="M26" s="67">
        <f>+都府県①!V24</f>
        <v>8540</v>
      </c>
      <c r="N26" s="96">
        <f t="shared" si="6"/>
        <v>109.76863753213368</v>
      </c>
      <c r="O26" s="67">
        <f>+都府県①!X24</f>
        <v>4720</v>
      </c>
      <c r="P26" s="96">
        <f t="shared" si="6"/>
        <v>104.8888888888889</v>
      </c>
      <c r="Q26" s="67" t="s">
        <v>36</v>
      </c>
      <c r="R26" s="67" t="s">
        <v>36</v>
      </c>
      <c r="S26" s="172">
        <f>+都府県①!AF24</f>
        <v>1030</v>
      </c>
      <c r="T26" s="173"/>
      <c r="U26" s="174"/>
      <c r="V26" s="174"/>
      <c r="W26" s="174"/>
      <c r="X26" s="174"/>
      <c r="Y26" s="174"/>
      <c r="Z26" s="174"/>
      <c r="AA26" s="67">
        <f>+都府県①!AI24</f>
        <v>13000</v>
      </c>
      <c r="AB26" s="115">
        <f t="shared" si="4"/>
        <v>93.525179856115102</v>
      </c>
    </row>
    <row r="27" spans="2:28" ht="12" customHeight="1">
      <c r="B27" s="52">
        <v>1979</v>
      </c>
      <c r="C27" s="54" t="s">
        <v>53</v>
      </c>
      <c r="D27" s="90">
        <v>101100</v>
      </c>
      <c r="E27" s="91">
        <f t="shared" si="0"/>
        <v>94.929577464788721</v>
      </c>
      <c r="F27" s="95">
        <v>88600</v>
      </c>
      <c r="G27" s="96">
        <f t="shared" si="0"/>
        <v>94.860813704496778</v>
      </c>
      <c r="H27" s="67">
        <f t="shared" si="3"/>
        <v>73440</v>
      </c>
      <c r="I27" s="96">
        <f t="shared" si="5"/>
        <v>92.80930115000632</v>
      </c>
      <c r="J27" s="67">
        <f>+都府県①!I25</f>
        <v>52900</v>
      </c>
      <c r="K27" s="67">
        <f>+都府県①!R25</f>
        <v>12400</v>
      </c>
      <c r="L27" s="67">
        <f>+都府県①!U25</f>
        <v>8140</v>
      </c>
      <c r="M27" s="67">
        <f>+都府県①!V25</f>
        <v>8520</v>
      </c>
      <c r="N27" s="96">
        <f t="shared" si="6"/>
        <v>99.76580796252928</v>
      </c>
      <c r="O27" s="67">
        <f>+都府県①!X25</f>
        <v>5400</v>
      </c>
      <c r="P27" s="96">
        <f t="shared" si="6"/>
        <v>114.40677966101696</v>
      </c>
      <c r="Q27" s="67" t="s">
        <v>36</v>
      </c>
      <c r="R27" s="67" t="s">
        <v>36</v>
      </c>
      <c r="S27" s="172">
        <f>+都府県①!AF25</f>
        <v>1240</v>
      </c>
      <c r="T27" s="173"/>
      <c r="U27" s="174"/>
      <c r="V27" s="174"/>
      <c r="W27" s="174"/>
      <c r="X27" s="174"/>
      <c r="Y27" s="174"/>
      <c r="Z27" s="174"/>
      <c r="AA27" s="67">
        <f>+都府県①!AI25</f>
        <v>12600</v>
      </c>
      <c r="AB27" s="115">
        <f t="shared" si="4"/>
        <v>96.92307692307692</v>
      </c>
    </row>
    <row r="28" spans="2:28" ht="12" customHeight="1">
      <c r="B28" s="57">
        <v>1980</v>
      </c>
      <c r="C28" s="58" t="s">
        <v>54</v>
      </c>
      <c r="D28" s="97" t="s">
        <v>36</v>
      </c>
      <c r="E28" s="71" t="s">
        <v>107</v>
      </c>
      <c r="F28" s="99" t="s">
        <v>36</v>
      </c>
      <c r="G28" s="97" t="s">
        <v>107</v>
      </c>
      <c r="H28" s="71" t="s">
        <v>107</v>
      </c>
      <c r="I28" s="97" t="s">
        <v>107</v>
      </c>
      <c r="J28" s="71" t="str">
        <f>+都府県①!I26</f>
        <v>-</v>
      </c>
      <c r="K28" s="71" t="str">
        <f>+都府県①!R26</f>
        <v>-</v>
      </c>
      <c r="L28" s="71" t="str">
        <f>+都府県①!U26</f>
        <v>-</v>
      </c>
      <c r="M28" s="71" t="str">
        <f>+都府県①!V26</f>
        <v>-</v>
      </c>
      <c r="N28" s="97" t="s">
        <v>107</v>
      </c>
      <c r="O28" s="71" t="str">
        <f>+都府県①!X26</f>
        <v>-</v>
      </c>
      <c r="P28" s="97" t="s">
        <v>107</v>
      </c>
      <c r="Q28" s="71" t="s">
        <v>36</v>
      </c>
      <c r="R28" s="71" t="s">
        <v>36</v>
      </c>
      <c r="S28" s="194" t="str">
        <f>+都府県①!AF26</f>
        <v>-</v>
      </c>
      <c r="T28" s="188"/>
      <c r="U28" s="189"/>
      <c r="V28" s="189"/>
      <c r="W28" s="189"/>
      <c r="X28" s="189"/>
      <c r="Y28" s="189"/>
      <c r="Z28" s="189"/>
      <c r="AA28" s="71" t="str">
        <f>+都府県①!AI26</f>
        <v>-</v>
      </c>
      <c r="AB28" s="118" t="s">
        <v>107</v>
      </c>
    </row>
    <row r="29" spans="2:28" ht="12" customHeight="1">
      <c r="B29" s="52">
        <v>1981</v>
      </c>
      <c r="C29" s="54" t="s">
        <v>55</v>
      </c>
      <c r="D29" s="90">
        <v>85800</v>
      </c>
      <c r="E29" s="67" t="s">
        <v>107</v>
      </c>
      <c r="F29" s="95">
        <v>77400</v>
      </c>
      <c r="G29" s="90" t="s">
        <v>107</v>
      </c>
      <c r="H29" s="67">
        <f t="shared" si="3"/>
        <v>60350</v>
      </c>
      <c r="I29" s="90" t="s">
        <v>107</v>
      </c>
      <c r="J29" s="67">
        <f>+都府県①!I27</f>
        <v>41100</v>
      </c>
      <c r="K29" s="67">
        <f>+都府県①!R27</f>
        <v>11200</v>
      </c>
      <c r="L29" s="67">
        <f>+都府県①!U27</f>
        <v>8050</v>
      </c>
      <c r="M29" s="67">
        <f>+都府県①!V27</f>
        <v>9140</v>
      </c>
      <c r="N29" s="90" t="s">
        <v>107</v>
      </c>
      <c r="O29" s="67">
        <f>+都府県①!X27</f>
        <v>6430</v>
      </c>
      <c r="P29" s="90" t="s">
        <v>107</v>
      </c>
      <c r="Q29" s="67" t="s">
        <v>36</v>
      </c>
      <c r="R29" s="67" t="s">
        <v>36</v>
      </c>
      <c r="S29" s="192">
        <f>+都府県①!AF27</f>
        <v>1410</v>
      </c>
      <c r="T29" s="190"/>
      <c r="U29" s="191"/>
      <c r="V29" s="191"/>
      <c r="W29" s="191"/>
      <c r="X29" s="191"/>
      <c r="Y29" s="191"/>
      <c r="Z29" s="191"/>
      <c r="AA29" s="67">
        <f>+都府県①!AI27</f>
        <v>8380</v>
      </c>
      <c r="AB29" s="114" t="s">
        <v>107</v>
      </c>
    </row>
    <row r="30" spans="2:28" ht="12" customHeight="1">
      <c r="B30" s="52">
        <v>1982</v>
      </c>
      <c r="C30" s="54" t="s">
        <v>56</v>
      </c>
      <c r="D30" s="90">
        <v>79500</v>
      </c>
      <c r="E30" s="91">
        <f t="shared" si="0"/>
        <v>92.657342657342653</v>
      </c>
      <c r="F30" s="95">
        <v>72300</v>
      </c>
      <c r="G30" s="96">
        <f t="shared" si="0"/>
        <v>93.410852713178301</v>
      </c>
      <c r="H30" s="67">
        <f t="shared" si="3"/>
        <v>54440</v>
      </c>
      <c r="I30" s="96">
        <f t="shared" ref="I30:I37" si="7">H30/H29*100</f>
        <v>90.207125103562547</v>
      </c>
      <c r="J30" s="67">
        <f>+都府県①!I28</f>
        <v>35200</v>
      </c>
      <c r="K30" s="67">
        <f>+都府県①!R28</f>
        <v>11400</v>
      </c>
      <c r="L30" s="67">
        <f>+都府県①!U28</f>
        <v>7840</v>
      </c>
      <c r="M30" s="67">
        <f>+都府県①!V28</f>
        <v>9490</v>
      </c>
      <c r="N30" s="96">
        <f t="shared" ref="N30:P37" si="8">M30/M29*100</f>
        <v>103.8293216630197</v>
      </c>
      <c r="O30" s="67">
        <f>+都府県①!X28</f>
        <v>6670</v>
      </c>
      <c r="P30" s="96">
        <f t="shared" si="8"/>
        <v>103.73250388802488</v>
      </c>
      <c r="Q30" s="67" t="s">
        <v>36</v>
      </c>
      <c r="R30" s="67" t="s">
        <v>36</v>
      </c>
      <c r="S30" s="172">
        <f>+都府県①!AF28</f>
        <v>1650</v>
      </c>
      <c r="T30" s="173"/>
      <c r="U30" s="174"/>
      <c r="V30" s="174"/>
      <c r="W30" s="174"/>
      <c r="X30" s="174"/>
      <c r="Y30" s="174"/>
      <c r="Z30" s="174"/>
      <c r="AA30" s="67">
        <f>+都府県①!AI28</f>
        <v>7150</v>
      </c>
      <c r="AB30" s="115">
        <f t="shared" ref="AB30:AB37" si="9">AA30/AA29*100</f>
        <v>85.322195704057279</v>
      </c>
    </row>
    <row r="31" spans="2:28" ht="12" customHeight="1">
      <c r="B31" s="52">
        <v>1983</v>
      </c>
      <c r="C31" s="54" t="s">
        <v>57</v>
      </c>
      <c r="D31" s="90">
        <v>74100</v>
      </c>
      <c r="E31" s="91">
        <f t="shared" si="0"/>
        <v>93.20754716981132</v>
      </c>
      <c r="F31" s="95">
        <v>68000</v>
      </c>
      <c r="G31" s="96">
        <f t="shared" si="0"/>
        <v>94.052558782849232</v>
      </c>
      <c r="H31" s="67">
        <f t="shared" si="3"/>
        <v>49730</v>
      </c>
      <c r="I31" s="96">
        <f t="shared" si="7"/>
        <v>91.348273328434971</v>
      </c>
      <c r="J31" s="67">
        <f>+都府県①!I29</f>
        <v>31400</v>
      </c>
      <c r="K31" s="67">
        <f>+都府県①!R29</f>
        <v>10600</v>
      </c>
      <c r="L31" s="67">
        <f>+都府県①!U29</f>
        <v>7730</v>
      </c>
      <c r="M31" s="67">
        <f>+都府県①!V29</f>
        <v>9570</v>
      </c>
      <c r="N31" s="96">
        <f t="shared" si="8"/>
        <v>100.84299262381452</v>
      </c>
      <c r="O31" s="67">
        <f>+都府県①!X29</f>
        <v>7170</v>
      </c>
      <c r="P31" s="96">
        <f t="shared" si="8"/>
        <v>107.49625187406298</v>
      </c>
      <c r="Q31" s="67" t="s">
        <v>36</v>
      </c>
      <c r="R31" s="67" t="s">
        <v>36</v>
      </c>
      <c r="S31" s="172">
        <f>+都府県①!AF29</f>
        <v>1580</v>
      </c>
      <c r="T31" s="173"/>
      <c r="U31" s="174"/>
      <c r="V31" s="174"/>
      <c r="W31" s="174"/>
      <c r="X31" s="174"/>
      <c r="Y31" s="174"/>
      <c r="Z31" s="174"/>
      <c r="AA31" s="67">
        <f>+都府県①!AI29</f>
        <v>6070</v>
      </c>
      <c r="AB31" s="115">
        <f t="shared" si="9"/>
        <v>84.895104895104907</v>
      </c>
    </row>
    <row r="32" spans="2:28" ht="12" customHeight="1">
      <c r="B32" s="52">
        <v>1984</v>
      </c>
      <c r="C32" s="54" t="s">
        <v>58</v>
      </c>
      <c r="D32" s="90">
        <v>69500</v>
      </c>
      <c r="E32" s="91">
        <f t="shared" si="0"/>
        <v>93.792172739541158</v>
      </c>
      <c r="F32" s="95">
        <v>64300</v>
      </c>
      <c r="G32" s="96">
        <f t="shared" si="0"/>
        <v>94.558823529411768</v>
      </c>
      <c r="H32" s="67">
        <f t="shared" si="3"/>
        <v>45730</v>
      </c>
      <c r="I32" s="96">
        <f t="shared" si="7"/>
        <v>91.956565453448619</v>
      </c>
      <c r="J32" s="67">
        <f>+都府県①!I30</f>
        <v>28100</v>
      </c>
      <c r="K32" s="67">
        <f>+都府県①!R30</f>
        <v>10200</v>
      </c>
      <c r="L32" s="67">
        <f>+都府県①!U30</f>
        <v>7430</v>
      </c>
      <c r="M32" s="67">
        <f>+都府県①!V30</f>
        <v>9190</v>
      </c>
      <c r="N32" s="96">
        <f t="shared" si="8"/>
        <v>96.029258098223607</v>
      </c>
      <c r="O32" s="67">
        <f>+都府県①!X30</f>
        <v>7620</v>
      </c>
      <c r="P32" s="96">
        <f t="shared" si="8"/>
        <v>106.27615062761507</v>
      </c>
      <c r="Q32" s="67" t="s">
        <v>36</v>
      </c>
      <c r="R32" s="67" t="s">
        <v>36</v>
      </c>
      <c r="S32" s="172">
        <f>+都府県①!AF30</f>
        <v>1670</v>
      </c>
      <c r="T32" s="173"/>
      <c r="U32" s="174"/>
      <c r="V32" s="174"/>
      <c r="W32" s="174"/>
      <c r="X32" s="174"/>
      <c r="Y32" s="174"/>
      <c r="Z32" s="174"/>
      <c r="AA32" s="67">
        <f>+都府県①!AI30</f>
        <v>5290</v>
      </c>
      <c r="AB32" s="115">
        <f t="shared" si="9"/>
        <v>87.149917627677098</v>
      </c>
    </row>
    <row r="33" spans="2:28" ht="12" customHeight="1">
      <c r="B33" s="52">
        <v>1985</v>
      </c>
      <c r="C33" s="54" t="s">
        <v>59</v>
      </c>
      <c r="D33" s="97" t="s">
        <v>36</v>
      </c>
      <c r="E33" s="71" t="s">
        <v>107</v>
      </c>
      <c r="F33" s="95" t="s">
        <v>36</v>
      </c>
      <c r="G33" s="96" t="s">
        <v>107</v>
      </c>
      <c r="H33" s="67" t="s">
        <v>107</v>
      </c>
      <c r="I33" s="96" t="s">
        <v>107</v>
      </c>
      <c r="J33" s="67" t="str">
        <f>+都府県①!I31</f>
        <v>-</v>
      </c>
      <c r="K33" s="67" t="str">
        <f>+都府県①!R31</f>
        <v>-</v>
      </c>
      <c r="L33" s="67" t="str">
        <f>+都府県①!U31</f>
        <v>-</v>
      </c>
      <c r="M33" s="67" t="str">
        <f>+都府県①!V31</f>
        <v>-</v>
      </c>
      <c r="N33" s="96" t="s">
        <v>107</v>
      </c>
      <c r="O33" s="67" t="str">
        <f>+都府県①!X31</f>
        <v>-</v>
      </c>
      <c r="P33" s="96" t="s">
        <v>36</v>
      </c>
      <c r="Q33" s="67" t="s">
        <v>36</v>
      </c>
      <c r="R33" s="67" t="s">
        <v>36</v>
      </c>
      <c r="S33" s="194" t="str">
        <f>+都府県①!AF31</f>
        <v>-</v>
      </c>
      <c r="T33" s="188"/>
      <c r="U33" s="189"/>
      <c r="V33" s="189"/>
      <c r="W33" s="189"/>
      <c r="X33" s="189"/>
      <c r="Y33" s="189"/>
      <c r="Z33" s="189"/>
      <c r="AA33" s="67" t="str">
        <f>+都府県①!AI31</f>
        <v>-</v>
      </c>
      <c r="AB33" s="115" t="s">
        <v>36</v>
      </c>
    </row>
    <row r="34" spans="2:28" ht="12" customHeight="1">
      <c r="B34" s="55">
        <v>1986</v>
      </c>
      <c r="C34" s="56" t="s">
        <v>60</v>
      </c>
      <c r="D34" s="92">
        <v>61700</v>
      </c>
      <c r="E34" s="93" t="s">
        <v>107</v>
      </c>
      <c r="F34" s="94">
        <v>56800</v>
      </c>
      <c r="G34" s="101" t="s">
        <v>107</v>
      </c>
      <c r="H34" s="75">
        <f t="shared" si="3"/>
        <v>38040</v>
      </c>
      <c r="I34" s="101" t="s">
        <v>107</v>
      </c>
      <c r="J34" s="75">
        <f>+都府県①!I32</f>
        <v>22200</v>
      </c>
      <c r="K34" s="75">
        <f>+都府県①!R32</f>
        <v>8900</v>
      </c>
      <c r="L34" s="75">
        <f>+都府県①!U32</f>
        <v>6940</v>
      </c>
      <c r="M34" s="75">
        <f>+都府県①!V32</f>
        <v>9170</v>
      </c>
      <c r="N34" s="101" t="s">
        <v>107</v>
      </c>
      <c r="O34" s="75">
        <f>+都府県①!X32</f>
        <v>7900</v>
      </c>
      <c r="P34" s="101" t="s">
        <v>36</v>
      </c>
      <c r="Q34" s="75" t="s">
        <v>36</v>
      </c>
      <c r="R34" s="75" t="s">
        <v>36</v>
      </c>
      <c r="S34" s="185">
        <f>+都府県①!AF32</f>
        <v>1720</v>
      </c>
      <c r="T34" s="196"/>
      <c r="U34" s="186"/>
      <c r="V34" s="186"/>
      <c r="W34" s="186"/>
      <c r="X34" s="186"/>
      <c r="Y34" s="186"/>
      <c r="Z34" s="186"/>
      <c r="AA34" s="75">
        <f>+都府県①!AI32</f>
        <v>4910</v>
      </c>
      <c r="AB34" s="116" t="s">
        <v>36</v>
      </c>
    </row>
    <row r="35" spans="2:28" ht="12" customHeight="1">
      <c r="B35" s="52">
        <v>1987</v>
      </c>
      <c r="C35" s="54" t="s">
        <v>61</v>
      </c>
      <c r="D35" s="90">
        <v>58200</v>
      </c>
      <c r="E35" s="91">
        <f t="shared" si="0"/>
        <v>94.327390599675851</v>
      </c>
      <c r="F35" s="95">
        <v>54000</v>
      </c>
      <c r="G35" s="96">
        <f t="shared" si="0"/>
        <v>95.070422535211264</v>
      </c>
      <c r="H35" s="67">
        <f t="shared" si="3"/>
        <v>35170</v>
      </c>
      <c r="I35" s="96">
        <f t="shared" si="7"/>
        <v>92.455310199789693</v>
      </c>
      <c r="J35" s="67">
        <f>+都府県①!I33</f>
        <v>20400</v>
      </c>
      <c r="K35" s="67">
        <f>+都府県①!R33</f>
        <v>8350</v>
      </c>
      <c r="L35" s="67">
        <f>+都府県①!U33</f>
        <v>6420</v>
      </c>
      <c r="M35" s="67">
        <f>+都府県①!V33</f>
        <v>9330</v>
      </c>
      <c r="N35" s="96">
        <f t="shared" si="8"/>
        <v>101.74482006543076</v>
      </c>
      <c r="O35" s="67">
        <f>+都府県①!X33</f>
        <v>7770</v>
      </c>
      <c r="P35" s="96">
        <f t="shared" si="8"/>
        <v>98.354430379746844</v>
      </c>
      <c r="Q35" s="67" t="s">
        <v>36</v>
      </c>
      <c r="R35" s="67" t="s">
        <v>36</v>
      </c>
      <c r="S35" s="172">
        <f>+都府県①!AA33</f>
        <v>1580</v>
      </c>
      <c r="T35" s="173"/>
      <c r="U35" s="174"/>
      <c r="V35" s="174"/>
      <c r="W35" s="67">
        <f>+都府県①!AG33</f>
        <v>160</v>
      </c>
      <c r="X35" s="113"/>
      <c r="Y35" s="68" t="s">
        <v>36</v>
      </c>
      <c r="Z35" s="75" t="s">
        <v>107</v>
      </c>
      <c r="AA35" s="67">
        <f>+都府県①!AI33</f>
        <v>4190</v>
      </c>
      <c r="AB35" s="115">
        <f t="shared" si="9"/>
        <v>85.336048879837065</v>
      </c>
    </row>
    <row r="36" spans="2:28" ht="12" customHeight="1">
      <c r="B36" s="52">
        <v>1988</v>
      </c>
      <c r="C36" s="54" t="s">
        <v>62</v>
      </c>
      <c r="D36" s="90">
        <v>54900</v>
      </c>
      <c r="E36" s="91">
        <f t="shared" si="0"/>
        <v>94.329896907216494</v>
      </c>
      <c r="F36" s="95">
        <v>51400</v>
      </c>
      <c r="G36" s="96">
        <f t="shared" si="0"/>
        <v>95.18518518518519</v>
      </c>
      <c r="H36" s="67">
        <f t="shared" si="3"/>
        <v>32720</v>
      </c>
      <c r="I36" s="96">
        <f t="shared" si="7"/>
        <v>93.033835655388117</v>
      </c>
      <c r="J36" s="67">
        <f>+都府県①!I34</f>
        <v>18600</v>
      </c>
      <c r="K36" s="67">
        <f>+都府県①!R34</f>
        <v>7960</v>
      </c>
      <c r="L36" s="67">
        <f>+都府県①!U34</f>
        <v>6160</v>
      </c>
      <c r="M36" s="67">
        <f>+都府県①!V34</f>
        <v>9100</v>
      </c>
      <c r="N36" s="96">
        <f t="shared" si="8"/>
        <v>97.534833869239009</v>
      </c>
      <c r="O36" s="67">
        <f>+都府県①!X34</f>
        <v>7720</v>
      </c>
      <c r="P36" s="96">
        <f t="shared" si="8"/>
        <v>99.356499356499356</v>
      </c>
      <c r="Q36" s="67" t="s">
        <v>36</v>
      </c>
      <c r="R36" s="67" t="s">
        <v>36</v>
      </c>
      <c r="S36" s="172">
        <f>+都府県①!AA34</f>
        <v>1600</v>
      </c>
      <c r="T36" s="173"/>
      <c r="U36" s="174"/>
      <c r="V36" s="195"/>
      <c r="W36" s="67">
        <f>+都府県①!AG34</f>
        <v>140</v>
      </c>
      <c r="X36" s="96">
        <f t="shared" ref="X36" si="10">W36/W35*100</f>
        <v>87.5</v>
      </c>
      <c r="Y36" s="68" t="s">
        <v>36</v>
      </c>
      <c r="Z36" s="67" t="s">
        <v>107</v>
      </c>
      <c r="AA36" s="67">
        <f>+都府県①!AI34</f>
        <v>3550</v>
      </c>
      <c r="AB36" s="115">
        <f t="shared" si="9"/>
        <v>84.725536992840105</v>
      </c>
    </row>
    <row r="37" spans="2:28" ht="12" customHeight="1">
      <c r="B37" s="52">
        <v>1989</v>
      </c>
      <c r="C37" s="59" t="s">
        <v>63</v>
      </c>
      <c r="D37" s="90">
        <v>51400</v>
      </c>
      <c r="E37" s="91">
        <f t="shared" si="0"/>
        <v>93.624772313296901</v>
      </c>
      <c r="F37" s="95">
        <v>48200</v>
      </c>
      <c r="G37" s="96">
        <f t="shared" si="0"/>
        <v>93.774319066147854</v>
      </c>
      <c r="H37" s="67">
        <f t="shared" si="3"/>
        <v>29590</v>
      </c>
      <c r="I37" s="96">
        <f t="shared" si="7"/>
        <v>90.433985330073355</v>
      </c>
      <c r="J37" s="67">
        <f>+都府県①!I35</f>
        <v>16300</v>
      </c>
      <c r="K37" s="67">
        <f>+都府県①!R35</f>
        <v>7380</v>
      </c>
      <c r="L37" s="67">
        <f>+都府県①!U35</f>
        <v>5910</v>
      </c>
      <c r="M37" s="67">
        <f>+都府県①!V35</f>
        <v>8880</v>
      </c>
      <c r="N37" s="96">
        <f t="shared" si="8"/>
        <v>97.582417582417577</v>
      </c>
      <c r="O37" s="67">
        <f>+都府県①!X35</f>
        <v>8010</v>
      </c>
      <c r="P37" s="96">
        <f t="shared" si="8"/>
        <v>103.75647668393782</v>
      </c>
      <c r="Q37" s="67" t="s">
        <v>36</v>
      </c>
      <c r="R37" s="67" t="s">
        <v>36</v>
      </c>
      <c r="S37" s="172">
        <f>+都府県①!AA35</f>
        <v>1610</v>
      </c>
      <c r="T37" s="173"/>
      <c r="U37" s="174"/>
      <c r="V37" s="195"/>
      <c r="W37" s="67">
        <f>+都府県①!AG35</f>
        <v>140</v>
      </c>
      <c r="X37" s="96">
        <f>W37/W36*100</f>
        <v>100</v>
      </c>
      <c r="Y37" s="68" t="s">
        <v>36</v>
      </c>
      <c r="Z37" s="67" t="s">
        <v>107</v>
      </c>
      <c r="AA37" s="67">
        <f>+都府県①!AI35</f>
        <v>3170</v>
      </c>
      <c r="AB37" s="115">
        <f t="shared" si="9"/>
        <v>89.295774647887328</v>
      </c>
    </row>
    <row r="38" spans="2:28" ht="12" customHeight="1">
      <c r="B38" s="57">
        <v>1990</v>
      </c>
      <c r="C38" s="58" t="s">
        <v>64</v>
      </c>
      <c r="D38" s="97" t="s">
        <v>36</v>
      </c>
      <c r="E38" s="71" t="s">
        <v>107</v>
      </c>
      <c r="F38" s="99" t="s">
        <v>36</v>
      </c>
      <c r="G38" s="97" t="s">
        <v>107</v>
      </c>
      <c r="H38" s="71" t="s">
        <v>107</v>
      </c>
      <c r="I38" s="97" t="s">
        <v>107</v>
      </c>
      <c r="J38" s="71" t="str">
        <f>+都府県①!I36</f>
        <v>-</v>
      </c>
      <c r="K38" s="71" t="str">
        <f>+都府県①!R36</f>
        <v>-</v>
      </c>
      <c r="L38" s="71" t="str">
        <f>+都府県①!U36</f>
        <v>-</v>
      </c>
      <c r="M38" s="71" t="str">
        <f>+都府県①!V36</f>
        <v>-</v>
      </c>
      <c r="N38" s="97" t="s">
        <v>107</v>
      </c>
      <c r="O38" s="71" t="str">
        <f>+都府県①!X36</f>
        <v>-</v>
      </c>
      <c r="P38" s="97" t="s">
        <v>107</v>
      </c>
      <c r="Q38" s="71" t="s">
        <v>36</v>
      </c>
      <c r="R38" s="71" t="s">
        <v>36</v>
      </c>
      <c r="S38" s="110" t="s">
        <v>36</v>
      </c>
      <c r="T38" s="111" t="s">
        <v>107</v>
      </c>
      <c r="U38" s="111" t="s">
        <v>36</v>
      </c>
      <c r="V38" s="112" t="s">
        <v>107</v>
      </c>
      <c r="W38" s="71" t="s">
        <v>36</v>
      </c>
      <c r="X38" s="97" t="s">
        <v>107</v>
      </c>
      <c r="Y38" s="72" t="s">
        <v>36</v>
      </c>
      <c r="Z38" s="71" t="s">
        <v>107</v>
      </c>
      <c r="AA38" s="71" t="str">
        <f>+都府県①!AI36</f>
        <v>-</v>
      </c>
      <c r="AB38" s="118" t="s">
        <v>107</v>
      </c>
    </row>
    <row r="39" spans="2:28" ht="12" customHeight="1">
      <c r="B39" s="52">
        <v>1991</v>
      </c>
      <c r="C39" s="54" t="s">
        <v>65</v>
      </c>
      <c r="D39" s="90">
        <v>44800</v>
      </c>
      <c r="E39" s="67" t="s">
        <v>107</v>
      </c>
      <c r="F39" s="95">
        <v>42300</v>
      </c>
      <c r="G39" s="90" t="s">
        <v>107</v>
      </c>
      <c r="H39" s="67">
        <f t="shared" si="3"/>
        <v>23300</v>
      </c>
      <c r="I39" s="90" t="s">
        <v>107</v>
      </c>
      <c r="J39" s="67">
        <f>+都府県①!I37</f>
        <v>12600</v>
      </c>
      <c r="K39" s="67">
        <f>+都府県①!R37</f>
        <v>5840</v>
      </c>
      <c r="L39" s="67">
        <f>+都府県①!U37</f>
        <v>4860</v>
      </c>
      <c r="M39" s="67">
        <f>+都府県①!V37</f>
        <v>8180</v>
      </c>
      <c r="N39" s="90" t="s">
        <v>107</v>
      </c>
      <c r="O39" s="67" t="str">
        <f>+都府県①!X37</f>
        <v>-</v>
      </c>
      <c r="P39" s="90" t="s">
        <v>107</v>
      </c>
      <c r="Q39" s="67">
        <f>+都府県①!W37</f>
        <v>5700</v>
      </c>
      <c r="R39" s="67">
        <f>+都府県①!Y37</f>
        <v>2830</v>
      </c>
      <c r="S39" s="90">
        <f>+都府県①!Z37</f>
        <v>1970</v>
      </c>
      <c r="T39" s="67" t="s">
        <v>107</v>
      </c>
      <c r="U39" s="67">
        <f>+都府県①!AB37</f>
        <v>160</v>
      </c>
      <c r="V39" s="90" t="s">
        <v>107</v>
      </c>
      <c r="W39" s="67">
        <f>+都府県①!AG37</f>
        <v>190</v>
      </c>
      <c r="X39" s="90" t="s">
        <v>107</v>
      </c>
      <c r="Y39" s="68" t="s">
        <v>36</v>
      </c>
      <c r="Z39" s="67" t="s">
        <v>107</v>
      </c>
      <c r="AA39" s="67">
        <f>+都府県①!AI37</f>
        <v>2480</v>
      </c>
      <c r="AB39" s="114" t="s">
        <v>107</v>
      </c>
    </row>
    <row r="40" spans="2:28" ht="12" customHeight="1">
      <c r="B40" s="52">
        <v>1992</v>
      </c>
      <c r="C40" s="54" t="s">
        <v>66</v>
      </c>
      <c r="D40" s="90">
        <v>40800</v>
      </c>
      <c r="E40" s="91">
        <f t="shared" si="0"/>
        <v>91.071428571428569</v>
      </c>
      <c r="F40" s="95">
        <v>38800</v>
      </c>
      <c r="G40" s="96">
        <f t="shared" si="0"/>
        <v>91.725768321513002</v>
      </c>
      <c r="H40" s="67">
        <f t="shared" si="3"/>
        <v>20240</v>
      </c>
      <c r="I40" s="96">
        <f t="shared" ref="I40:I42" si="11">H40/H39*100</f>
        <v>86.866952789699567</v>
      </c>
      <c r="J40" s="67">
        <f>+都府県①!I38</f>
        <v>10500</v>
      </c>
      <c r="K40" s="67">
        <f>+都府県①!R38</f>
        <v>5280</v>
      </c>
      <c r="L40" s="67">
        <f>+都府県①!U38</f>
        <v>4460</v>
      </c>
      <c r="M40" s="67">
        <f>+都府県①!V38</f>
        <v>7630</v>
      </c>
      <c r="N40" s="96">
        <f t="shared" ref="N40:N42" si="12">M40/M39*100</f>
        <v>93.276283618581914</v>
      </c>
      <c r="O40" s="67" t="str">
        <f>+都府県①!X38</f>
        <v>-</v>
      </c>
      <c r="P40" s="96" t="s">
        <v>36</v>
      </c>
      <c r="Q40" s="67">
        <f>+都府県①!W38</f>
        <v>5580</v>
      </c>
      <c r="R40" s="67">
        <f>+都府県①!Y38</f>
        <v>2930</v>
      </c>
      <c r="S40" s="90">
        <f>+都府県①!Z38</f>
        <v>2030</v>
      </c>
      <c r="T40" s="91">
        <f t="shared" ref="T40:V42" si="13">S40/S39*100</f>
        <v>103.04568527918782</v>
      </c>
      <c r="U40" s="67">
        <f>+都府県①!AB38</f>
        <v>210</v>
      </c>
      <c r="V40" s="96">
        <f t="shared" si="13"/>
        <v>131.25</v>
      </c>
      <c r="W40" s="67">
        <f>+都府県①!AG38</f>
        <v>190</v>
      </c>
      <c r="X40" s="96">
        <f t="shared" ref="X40:X42" si="14">W40/W39*100</f>
        <v>100</v>
      </c>
      <c r="Y40" s="68" t="s">
        <v>36</v>
      </c>
      <c r="Z40" s="67" t="s">
        <v>107</v>
      </c>
      <c r="AA40" s="67">
        <f>+都府県①!AI38</f>
        <v>2080</v>
      </c>
      <c r="AB40" s="115">
        <f t="shared" ref="AB40:AB42" si="15">AA40/AA39*100</f>
        <v>83.870967741935488</v>
      </c>
    </row>
    <row r="41" spans="2:28" ht="12" customHeight="1">
      <c r="B41" s="52">
        <v>1993</v>
      </c>
      <c r="C41" s="54" t="s">
        <v>67</v>
      </c>
      <c r="D41" s="90">
        <v>37300</v>
      </c>
      <c r="E41" s="91">
        <f t="shared" si="0"/>
        <v>91.421568627450981</v>
      </c>
      <c r="F41" s="95">
        <v>35900</v>
      </c>
      <c r="G41" s="96">
        <f t="shared" si="0"/>
        <v>92.525773195876297</v>
      </c>
      <c r="H41" s="67">
        <f t="shared" si="3"/>
        <v>17420</v>
      </c>
      <c r="I41" s="96">
        <f t="shared" si="11"/>
        <v>86.067193675889328</v>
      </c>
      <c r="J41" s="67">
        <f>+都府県①!I39</f>
        <v>8610</v>
      </c>
      <c r="K41" s="67">
        <f>+都府県①!R39</f>
        <v>4730</v>
      </c>
      <c r="L41" s="67">
        <f>+都府県①!U39</f>
        <v>4080</v>
      </c>
      <c r="M41" s="67">
        <f>+都府県①!V39</f>
        <v>7280</v>
      </c>
      <c r="N41" s="96">
        <f t="shared" si="12"/>
        <v>95.412844036697251</v>
      </c>
      <c r="O41" s="67" t="str">
        <f>+都府県①!X39</f>
        <v>-</v>
      </c>
      <c r="P41" s="96" t="s">
        <v>36</v>
      </c>
      <c r="Q41" s="67">
        <f>+都府県①!W39</f>
        <v>5340</v>
      </c>
      <c r="R41" s="67">
        <f>+都府県①!Y39</f>
        <v>3180</v>
      </c>
      <c r="S41" s="90">
        <f>+都府県①!Z39</f>
        <v>2240</v>
      </c>
      <c r="T41" s="91">
        <f t="shared" si="13"/>
        <v>110.34482758620689</v>
      </c>
      <c r="U41" s="67">
        <f>+都府県①!AB39</f>
        <v>240</v>
      </c>
      <c r="V41" s="96">
        <f t="shared" si="13"/>
        <v>114.28571428571428</v>
      </c>
      <c r="W41" s="67">
        <f>+都府県①!AG39</f>
        <v>200</v>
      </c>
      <c r="X41" s="96">
        <f t="shared" si="14"/>
        <v>105.26315789473684</v>
      </c>
      <c r="Y41" s="68" t="s">
        <v>36</v>
      </c>
      <c r="Z41" s="67" t="s">
        <v>107</v>
      </c>
      <c r="AA41" s="67">
        <f>+都府県①!AI39</f>
        <v>1410</v>
      </c>
      <c r="AB41" s="115">
        <f t="shared" si="15"/>
        <v>67.788461538461547</v>
      </c>
    </row>
    <row r="42" spans="2:28" ht="12" customHeight="1">
      <c r="B42" s="52">
        <v>1994</v>
      </c>
      <c r="C42" s="54" t="s">
        <v>68</v>
      </c>
      <c r="D42" s="90">
        <v>34700</v>
      </c>
      <c r="E42" s="91">
        <f t="shared" si="0"/>
        <v>93.029490616621985</v>
      </c>
      <c r="F42" s="95">
        <v>33500</v>
      </c>
      <c r="G42" s="96">
        <f t="shared" si="0"/>
        <v>93.314763231197773</v>
      </c>
      <c r="H42" s="67">
        <f t="shared" si="3"/>
        <v>15360</v>
      </c>
      <c r="I42" s="96">
        <f t="shared" si="11"/>
        <v>88.174512055109062</v>
      </c>
      <c r="J42" s="67">
        <f>+都府県①!I40</f>
        <v>7580</v>
      </c>
      <c r="K42" s="67">
        <f>+都府県①!R40</f>
        <v>4190</v>
      </c>
      <c r="L42" s="67">
        <f>+都府県①!U40</f>
        <v>3590</v>
      </c>
      <c r="M42" s="67">
        <f>+都府県①!V40</f>
        <v>6930</v>
      </c>
      <c r="N42" s="96">
        <f t="shared" si="12"/>
        <v>95.192307692307693</v>
      </c>
      <c r="O42" s="67" t="str">
        <f>+都府県①!X40</f>
        <v>-</v>
      </c>
      <c r="P42" s="96" t="s">
        <v>36</v>
      </c>
      <c r="Q42" s="67">
        <f>+都府県①!W40</f>
        <v>5380</v>
      </c>
      <c r="R42" s="67">
        <f>+都府県①!Y40</f>
        <v>3150</v>
      </c>
      <c r="S42" s="90">
        <f>+都府県①!Z40</f>
        <v>2250</v>
      </c>
      <c r="T42" s="91">
        <f t="shared" si="13"/>
        <v>100.44642857142858</v>
      </c>
      <c r="U42" s="67">
        <f>+都府県①!AB40</f>
        <v>250</v>
      </c>
      <c r="V42" s="96">
        <f t="shared" si="13"/>
        <v>104.16666666666667</v>
      </c>
      <c r="W42" s="67">
        <f>+都府県①!AG40</f>
        <v>240</v>
      </c>
      <c r="X42" s="96">
        <f t="shared" si="14"/>
        <v>120</v>
      </c>
      <c r="Y42" s="68" t="s">
        <v>36</v>
      </c>
      <c r="Z42" s="67" t="s">
        <v>107</v>
      </c>
      <c r="AA42" s="67">
        <f>+都府県①!AI40</f>
        <v>1130</v>
      </c>
      <c r="AB42" s="115">
        <f t="shared" si="15"/>
        <v>80.141843971631204</v>
      </c>
    </row>
    <row r="43" spans="2:28" ht="12" customHeight="1">
      <c r="B43" s="52">
        <v>1995</v>
      </c>
      <c r="C43" s="54" t="s">
        <v>69</v>
      </c>
      <c r="D43" s="90" t="s">
        <v>36</v>
      </c>
      <c r="E43" s="67" t="s">
        <v>107</v>
      </c>
      <c r="F43" s="95" t="s">
        <v>36</v>
      </c>
      <c r="G43" s="90" t="s">
        <v>107</v>
      </c>
      <c r="H43" s="67" t="s">
        <v>107</v>
      </c>
      <c r="I43" s="90" t="s">
        <v>107</v>
      </c>
      <c r="J43" s="67" t="str">
        <f>+都府県①!I41</f>
        <v>-</v>
      </c>
      <c r="K43" s="67" t="str">
        <f>+都府県①!R41</f>
        <v>-</v>
      </c>
      <c r="L43" s="67" t="str">
        <f>+都府県①!U41</f>
        <v>-</v>
      </c>
      <c r="M43" s="67" t="str">
        <f>+都府県①!V41</f>
        <v>-</v>
      </c>
      <c r="N43" s="90" t="s">
        <v>107</v>
      </c>
      <c r="O43" s="67" t="str">
        <f>+都府県①!X41</f>
        <v>-</v>
      </c>
      <c r="P43" s="90" t="s">
        <v>36</v>
      </c>
      <c r="Q43" s="67" t="str">
        <f>+都府県①!W41</f>
        <v>-</v>
      </c>
      <c r="R43" s="67" t="str">
        <f>+都府県①!Y41</f>
        <v>-</v>
      </c>
      <c r="S43" s="90" t="str">
        <f>+都府県①!Z41</f>
        <v>-</v>
      </c>
      <c r="T43" s="71" t="s">
        <v>107</v>
      </c>
      <c r="U43" s="71" t="str">
        <f>+都府県①!AB41</f>
        <v>-</v>
      </c>
      <c r="V43" s="90" t="s">
        <v>107</v>
      </c>
      <c r="W43" s="71" t="str">
        <f>+都府県①!AG41</f>
        <v>-</v>
      </c>
      <c r="X43" s="90" t="s">
        <v>107</v>
      </c>
      <c r="Y43" s="68" t="s">
        <v>36</v>
      </c>
      <c r="Z43" s="67" t="s">
        <v>107</v>
      </c>
      <c r="AA43" s="67" t="str">
        <f>+都府県①!AI41</f>
        <v>-</v>
      </c>
      <c r="AB43" s="114" t="s">
        <v>107</v>
      </c>
    </row>
    <row r="44" spans="2:28" ht="12" customHeight="1">
      <c r="B44" s="55">
        <v>1996</v>
      </c>
      <c r="C44" s="56" t="s">
        <v>70</v>
      </c>
      <c r="D44" s="92">
        <v>30000</v>
      </c>
      <c r="E44" s="75" t="s">
        <v>107</v>
      </c>
      <c r="F44" s="94">
        <v>29200</v>
      </c>
      <c r="G44" s="92" t="s">
        <v>107</v>
      </c>
      <c r="H44" s="75">
        <f t="shared" si="3"/>
        <v>11970</v>
      </c>
      <c r="I44" s="92" t="s">
        <v>107</v>
      </c>
      <c r="J44" s="75">
        <f>+都府県①!I42</f>
        <v>5420</v>
      </c>
      <c r="K44" s="75">
        <f>+都府県①!R42</f>
        <v>3420</v>
      </c>
      <c r="L44" s="75">
        <f>+都府県①!U42</f>
        <v>3130</v>
      </c>
      <c r="M44" s="75">
        <f>+都府県①!V42</f>
        <v>6140</v>
      </c>
      <c r="N44" s="92" t="s">
        <v>107</v>
      </c>
      <c r="O44" s="75" t="str">
        <f>+都府県①!X42</f>
        <v>-</v>
      </c>
      <c r="P44" s="92" t="s">
        <v>107</v>
      </c>
      <c r="Q44" s="75">
        <f>+都府県①!W42</f>
        <v>4980</v>
      </c>
      <c r="R44" s="75">
        <f>+都府県①!Y42</f>
        <v>3260</v>
      </c>
      <c r="S44" s="94">
        <f>+都府県①!Z42</f>
        <v>2340</v>
      </c>
      <c r="T44" s="92" t="s">
        <v>107</v>
      </c>
      <c r="U44" s="75">
        <f>+都府県①!AB42</f>
        <v>270</v>
      </c>
      <c r="V44" s="92" t="s">
        <v>107</v>
      </c>
      <c r="W44" s="75">
        <f>+都府県①!AG42</f>
        <v>300</v>
      </c>
      <c r="X44" s="92" t="s">
        <v>107</v>
      </c>
      <c r="Y44" s="76" t="s">
        <v>36</v>
      </c>
      <c r="Z44" s="75" t="s">
        <v>107</v>
      </c>
      <c r="AA44" s="75">
        <f>+都府県①!AI42</f>
        <v>710</v>
      </c>
      <c r="AB44" s="119" t="s">
        <v>107</v>
      </c>
    </row>
    <row r="45" spans="2:28" ht="12" customHeight="1">
      <c r="B45" s="52">
        <v>1997</v>
      </c>
      <c r="C45" s="54" t="s">
        <v>71</v>
      </c>
      <c r="D45" s="90">
        <v>28100</v>
      </c>
      <c r="E45" s="91">
        <f t="shared" si="0"/>
        <v>93.666666666666671</v>
      </c>
      <c r="F45" s="95">
        <v>27400</v>
      </c>
      <c r="G45" s="96">
        <f t="shared" si="0"/>
        <v>93.835616438356169</v>
      </c>
      <c r="H45" s="67">
        <f t="shared" si="3"/>
        <v>10750</v>
      </c>
      <c r="I45" s="96">
        <f t="shared" ref="I45:I47" si="16">H45/H44*100</f>
        <v>89.807852965747699</v>
      </c>
      <c r="J45" s="67">
        <f>+都府県①!I43</f>
        <v>4700</v>
      </c>
      <c r="K45" s="67">
        <f>+都府県①!R43</f>
        <v>3120</v>
      </c>
      <c r="L45" s="67">
        <f>+都府県①!U43</f>
        <v>2930</v>
      </c>
      <c r="M45" s="67">
        <f>+都府県①!V43</f>
        <v>5680</v>
      </c>
      <c r="N45" s="96">
        <f t="shared" ref="N45:N47" si="17">M45/M44*100</f>
        <v>92.508143322475561</v>
      </c>
      <c r="O45" s="67" t="str">
        <f>+都府県①!X43</f>
        <v>-</v>
      </c>
      <c r="P45" s="96" t="s">
        <v>36</v>
      </c>
      <c r="Q45" s="67">
        <f>+都府県①!W43</f>
        <v>4910</v>
      </c>
      <c r="R45" s="67">
        <f>+都府県①!Y43</f>
        <v>2990</v>
      </c>
      <c r="S45" s="95">
        <f>+都府県①!Z43</f>
        <v>2460</v>
      </c>
      <c r="T45" s="96">
        <f t="shared" ref="T45:V47" si="18">S45/S44*100</f>
        <v>105.12820512820514</v>
      </c>
      <c r="U45" s="67">
        <f>+都府県①!AB43</f>
        <v>320</v>
      </c>
      <c r="V45" s="96">
        <f t="shared" si="18"/>
        <v>118.5185185185185</v>
      </c>
      <c r="W45" s="67">
        <f>+都府県①!AG43</f>
        <v>330</v>
      </c>
      <c r="X45" s="96">
        <f t="shared" ref="X45:X47" si="19">W45/W44*100</f>
        <v>110.00000000000001</v>
      </c>
      <c r="Y45" s="68" t="s">
        <v>36</v>
      </c>
      <c r="Z45" s="67" t="s">
        <v>107</v>
      </c>
      <c r="AA45" s="67">
        <f>+都府県①!AI43</f>
        <v>670</v>
      </c>
      <c r="AB45" s="115">
        <f t="shared" ref="AB45:AB47" si="20">AA45/AA44*100</f>
        <v>94.366197183098592</v>
      </c>
    </row>
    <row r="46" spans="2:28" ht="12" customHeight="1">
      <c r="B46" s="52">
        <v>1998</v>
      </c>
      <c r="C46" s="54" t="s">
        <v>72</v>
      </c>
      <c r="D46" s="90">
        <v>26400</v>
      </c>
      <c r="E46" s="91">
        <f t="shared" si="0"/>
        <v>93.95017793594306</v>
      </c>
      <c r="F46" s="95">
        <v>25900</v>
      </c>
      <c r="G46" s="96">
        <f t="shared" si="0"/>
        <v>94.525547445255469</v>
      </c>
      <c r="H46" s="67">
        <f t="shared" si="3"/>
        <v>9600</v>
      </c>
      <c r="I46" s="96">
        <f t="shared" si="16"/>
        <v>89.302325581395351</v>
      </c>
      <c r="J46" s="67">
        <f>+都府県①!I44</f>
        <v>3990</v>
      </c>
      <c r="K46" s="67">
        <f>+都府県①!R44</f>
        <v>2770</v>
      </c>
      <c r="L46" s="67">
        <f>+都府県①!U44</f>
        <v>2840</v>
      </c>
      <c r="M46" s="67">
        <f>+都府県①!V44</f>
        <v>5390</v>
      </c>
      <c r="N46" s="96">
        <f t="shared" si="17"/>
        <v>94.894366197183103</v>
      </c>
      <c r="O46" s="67" t="str">
        <f>+都府県①!X44</f>
        <v>-</v>
      </c>
      <c r="P46" s="96" t="s">
        <v>36</v>
      </c>
      <c r="Q46" s="67">
        <f>+都府県①!W44</f>
        <v>4620</v>
      </c>
      <c r="R46" s="67">
        <f>+都府県①!Y44</f>
        <v>3050</v>
      </c>
      <c r="S46" s="95">
        <f>+都府県①!Z44</f>
        <v>2520</v>
      </c>
      <c r="T46" s="96">
        <f t="shared" si="18"/>
        <v>102.4390243902439</v>
      </c>
      <c r="U46" s="67">
        <f>+都府県①!AB44</f>
        <v>320</v>
      </c>
      <c r="V46" s="96">
        <f t="shared" si="18"/>
        <v>100</v>
      </c>
      <c r="W46" s="67">
        <f>+都府県①!AG44</f>
        <v>360</v>
      </c>
      <c r="X46" s="96">
        <f t="shared" si="19"/>
        <v>109.09090909090908</v>
      </c>
      <c r="Y46" s="68" t="s">
        <v>36</v>
      </c>
      <c r="Z46" s="67" t="s">
        <v>107</v>
      </c>
      <c r="AA46" s="67">
        <f>+都府県①!AI44</f>
        <v>580</v>
      </c>
      <c r="AB46" s="115">
        <f t="shared" si="20"/>
        <v>86.567164179104466</v>
      </c>
    </row>
    <row r="47" spans="2:28" ht="12" customHeight="1">
      <c r="B47" s="52">
        <v>1999</v>
      </c>
      <c r="C47" s="54" t="s">
        <v>73</v>
      </c>
      <c r="D47" s="90">
        <v>24900</v>
      </c>
      <c r="E47" s="91">
        <f t="shared" si="0"/>
        <v>94.318181818181827</v>
      </c>
      <c r="F47" s="95">
        <v>24400</v>
      </c>
      <c r="G47" s="96">
        <f t="shared" si="0"/>
        <v>94.208494208494216</v>
      </c>
      <c r="H47" s="67">
        <f t="shared" si="3"/>
        <v>9010</v>
      </c>
      <c r="I47" s="96">
        <f t="shared" si="16"/>
        <v>93.854166666666671</v>
      </c>
      <c r="J47" s="67">
        <f>+都府県①!I45</f>
        <v>3680</v>
      </c>
      <c r="K47" s="67">
        <f>+都府県①!R45</f>
        <v>2640</v>
      </c>
      <c r="L47" s="67">
        <f>+都府県①!U45</f>
        <v>2690</v>
      </c>
      <c r="M47" s="67">
        <f>+都府県①!V45</f>
        <v>5180</v>
      </c>
      <c r="N47" s="96">
        <f t="shared" si="17"/>
        <v>96.103896103896105</v>
      </c>
      <c r="O47" s="67" t="str">
        <f>+都府県①!X45</f>
        <v>-</v>
      </c>
      <c r="P47" s="96" t="s">
        <v>36</v>
      </c>
      <c r="Q47" s="67">
        <f>+都府県①!W45</f>
        <v>4290</v>
      </c>
      <c r="R47" s="67">
        <f>+都府県①!Y45</f>
        <v>2800</v>
      </c>
      <c r="S47" s="95">
        <f>+都府県①!Z45</f>
        <v>2470</v>
      </c>
      <c r="T47" s="96">
        <f t="shared" si="18"/>
        <v>98.015873015873012</v>
      </c>
      <c r="U47" s="67">
        <f>+都府県①!AB45</f>
        <v>310</v>
      </c>
      <c r="V47" s="96">
        <f t="shared" si="18"/>
        <v>96.875</v>
      </c>
      <c r="W47" s="67">
        <f>+都府県①!AG45</f>
        <v>390</v>
      </c>
      <c r="X47" s="96">
        <f t="shared" si="19"/>
        <v>108.33333333333333</v>
      </c>
      <c r="Y47" s="68" t="s">
        <v>36</v>
      </c>
      <c r="Z47" s="67" t="s">
        <v>107</v>
      </c>
      <c r="AA47" s="67">
        <f>+都府県①!AI45</f>
        <v>440</v>
      </c>
      <c r="AB47" s="115">
        <f t="shared" si="20"/>
        <v>75.862068965517238</v>
      </c>
    </row>
    <row r="48" spans="2:28" ht="12" customHeight="1">
      <c r="B48" s="57">
        <v>2000</v>
      </c>
      <c r="C48" s="58" t="s">
        <v>74</v>
      </c>
      <c r="D48" s="97" t="s">
        <v>36</v>
      </c>
      <c r="E48" s="71" t="s">
        <v>107</v>
      </c>
      <c r="F48" s="99" t="s">
        <v>36</v>
      </c>
      <c r="G48" s="97" t="s">
        <v>107</v>
      </c>
      <c r="H48" s="71" t="s">
        <v>107</v>
      </c>
      <c r="I48" s="97" t="s">
        <v>107</v>
      </c>
      <c r="J48" s="71" t="str">
        <f>+都府県①!I46</f>
        <v>-</v>
      </c>
      <c r="K48" s="71" t="str">
        <f>+都府県①!R46</f>
        <v>-</v>
      </c>
      <c r="L48" s="71" t="str">
        <f>+都府県①!U46</f>
        <v>-</v>
      </c>
      <c r="M48" s="71" t="str">
        <f>+都府県①!V46</f>
        <v>-</v>
      </c>
      <c r="N48" s="97" t="s">
        <v>107</v>
      </c>
      <c r="O48" s="71" t="str">
        <f>+都府県①!X46</f>
        <v>-</v>
      </c>
      <c r="P48" s="97" t="s">
        <v>107</v>
      </c>
      <c r="Q48" s="71" t="str">
        <f>+都府県①!W46</f>
        <v>-</v>
      </c>
      <c r="R48" s="71" t="str">
        <f>+都府県①!Y46</f>
        <v>-</v>
      </c>
      <c r="S48" s="99" t="str">
        <f>+都府県①!Z46</f>
        <v>-</v>
      </c>
      <c r="T48" s="97" t="s">
        <v>107</v>
      </c>
      <c r="U48" s="71" t="str">
        <f>+都府県①!AB46</f>
        <v>-</v>
      </c>
      <c r="V48" s="97" t="s">
        <v>107</v>
      </c>
      <c r="W48" s="71" t="str">
        <f>+都府県①!AG46</f>
        <v>-</v>
      </c>
      <c r="X48" s="97" t="s">
        <v>107</v>
      </c>
      <c r="Y48" s="72" t="s">
        <v>107</v>
      </c>
      <c r="Z48" s="71" t="s">
        <v>107</v>
      </c>
      <c r="AA48" s="71" t="str">
        <f>+都府県①!AI46</f>
        <v>-</v>
      </c>
      <c r="AB48" s="118" t="s">
        <v>107</v>
      </c>
    </row>
    <row r="49" spans="2:28" ht="12" customHeight="1">
      <c r="B49" s="52">
        <v>2001</v>
      </c>
      <c r="C49" s="54" t="s">
        <v>75</v>
      </c>
      <c r="D49" s="90">
        <v>22300</v>
      </c>
      <c r="E49" s="67" t="s">
        <v>107</v>
      </c>
      <c r="F49" s="95">
        <v>21900</v>
      </c>
      <c r="G49" s="90" t="s">
        <v>107</v>
      </c>
      <c r="H49" s="67">
        <f t="shared" si="3"/>
        <v>7610</v>
      </c>
      <c r="I49" s="90" t="s">
        <v>107</v>
      </c>
      <c r="J49" s="67">
        <f>+都府県①!I47</f>
        <v>3150</v>
      </c>
      <c r="K49" s="67">
        <f>+都府県①!R47</f>
        <v>2220</v>
      </c>
      <c r="L49" s="67">
        <f>+都府県①!U47</f>
        <v>2240</v>
      </c>
      <c r="M49" s="67">
        <f>+都府県①!V47</f>
        <v>4840</v>
      </c>
      <c r="N49" s="90" t="s">
        <v>107</v>
      </c>
      <c r="O49" s="67" t="str">
        <f>+都府県①!X47</f>
        <v>-</v>
      </c>
      <c r="P49" s="90" t="s">
        <v>107</v>
      </c>
      <c r="Q49" s="67">
        <f>+都府県①!W47</f>
        <v>3890</v>
      </c>
      <c r="R49" s="67">
        <f>+都府県①!Y47</f>
        <v>2640</v>
      </c>
      <c r="S49" s="95">
        <f>+都府県①!Z47</f>
        <v>2220</v>
      </c>
      <c r="T49" s="90" t="s">
        <v>107</v>
      </c>
      <c r="U49" s="67">
        <f>+都府県①!AB47</f>
        <v>310</v>
      </c>
      <c r="V49" s="90" t="s">
        <v>107</v>
      </c>
      <c r="W49" s="67">
        <f>+都府県①!AG47</f>
        <v>440</v>
      </c>
      <c r="X49" s="90" t="s">
        <v>107</v>
      </c>
      <c r="Y49" s="68" t="s">
        <v>36</v>
      </c>
      <c r="Z49" s="67" t="s">
        <v>107</v>
      </c>
      <c r="AA49" s="67">
        <f>+都府県①!AI47</f>
        <v>320</v>
      </c>
      <c r="AB49" s="114" t="s">
        <v>108</v>
      </c>
    </row>
    <row r="50" spans="2:28" ht="12" customHeight="1">
      <c r="B50" s="52">
        <v>2002</v>
      </c>
      <c r="C50" s="54" t="s">
        <v>76</v>
      </c>
      <c r="D50" s="90">
        <v>21300</v>
      </c>
      <c r="E50" s="91">
        <f t="shared" si="0"/>
        <v>95.515695067264573</v>
      </c>
      <c r="F50" s="95">
        <v>21000</v>
      </c>
      <c r="G50" s="96">
        <f t="shared" si="0"/>
        <v>95.890410958904098</v>
      </c>
      <c r="H50" s="67">
        <f t="shared" si="3"/>
        <v>7290</v>
      </c>
      <c r="I50" s="96">
        <f t="shared" ref="I50:I61" si="21">H50/H49*100</f>
        <v>95.795006570302235</v>
      </c>
      <c r="J50" s="67">
        <f>+都府県①!I48</f>
        <v>2920</v>
      </c>
      <c r="K50" s="67">
        <f>+都府県①!R48</f>
        <v>2150</v>
      </c>
      <c r="L50" s="67">
        <f>+都府県①!U48</f>
        <v>2220</v>
      </c>
      <c r="M50" s="67">
        <f>+都府県①!V48</f>
        <v>4500</v>
      </c>
      <c r="N50" s="96">
        <f t="shared" ref="N50:P61" si="22">M50/M49*100</f>
        <v>92.975206611570243</v>
      </c>
      <c r="O50" s="67" t="str">
        <f>+都府県①!X48</f>
        <v>-</v>
      </c>
      <c r="P50" s="96" t="s">
        <v>36</v>
      </c>
      <c r="Q50" s="67">
        <f>+都府県①!W48</f>
        <v>3850</v>
      </c>
      <c r="R50" s="67">
        <f>+都府県①!Y48</f>
        <v>2340</v>
      </c>
      <c r="S50" s="95">
        <f>+都府県①!Z48</f>
        <v>2250</v>
      </c>
      <c r="T50" s="96">
        <f t="shared" ref="T50:V61" si="23">S50/S49*100</f>
        <v>101.35135135135135</v>
      </c>
      <c r="U50" s="67">
        <f>+都府県①!AB48</f>
        <v>340</v>
      </c>
      <c r="V50" s="96">
        <f t="shared" si="23"/>
        <v>109.6774193548387</v>
      </c>
      <c r="W50" s="67">
        <f>+都府県①!AG48</f>
        <v>460</v>
      </c>
      <c r="X50" s="96">
        <f t="shared" ref="X50:X61" si="24">W50/W49*100</f>
        <v>104.54545454545455</v>
      </c>
      <c r="Y50" s="68" t="s">
        <v>36</v>
      </c>
      <c r="Z50" s="67" t="s">
        <v>107</v>
      </c>
      <c r="AA50" s="67">
        <f>+都府県①!AI48</f>
        <v>290</v>
      </c>
      <c r="AB50" s="115">
        <f t="shared" ref="AB50:AB61" si="25">AA50/AA49*100</f>
        <v>90.625</v>
      </c>
    </row>
    <row r="51" spans="2:28" ht="12" customHeight="1">
      <c r="B51" s="52">
        <v>2003</v>
      </c>
      <c r="C51" s="54" t="s">
        <v>77</v>
      </c>
      <c r="D51" s="102">
        <v>20400</v>
      </c>
      <c r="E51" s="91">
        <f t="shared" si="0"/>
        <v>95.774647887323937</v>
      </c>
      <c r="F51" s="103">
        <v>20100</v>
      </c>
      <c r="G51" s="96">
        <f t="shared" si="0"/>
        <v>95.714285714285722</v>
      </c>
      <c r="H51" s="67">
        <f t="shared" si="3"/>
        <v>6940</v>
      </c>
      <c r="I51" s="96">
        <f t="shared" si="21"/>
        <v>95.198902606310014</v>
      </c>
      <c r="J51" s="67">
        <f>+都府県①!I49</f>
        <v>2690</v>
      </c>
      <c r="K51" s="67">
        <f>+都府県①!R49</f>
        <v>2110</v>
      </c>
      <c r="L51" s="67">
        <f>+都府県①!U49</f>
        <v>2140</v>
      </c>
      <c r="M51" s="67">
        <f>+都府県①!V49</f>
        <v>4300</v>
      </c>
      <c r="N51" s="96">
        <f t="shared" si="22"/>
        <v>95.555555555555557</v>
      </c>
      <c r="O51" s="67" t="str">
        <f>+都府県①!X49</f>
        <v>-</v>
      </c>
      <c r="P51" s="96" t="s">
        <v>36</v>
      </c>
      <c r="Q51" s="67">
        <f>+都府県①!W49</f>
        <v>3490</v>
      </c>
      <c r="R51" s="67">
        <f>+都府県①!Y49</f>
        <v>2310</v>
      </c>
      <c r="S51" s="95">
        <f>+都府県①!Z49</f>
        <v>2200</v>
      </c>
      <c r="T51" s="96">
        <f t="shared" si="23"/>
        <v>97.777777777777771</v>
      </c>
      <c r="U51" s="67">
        <f>+都府県①!AB49</f>
        <v>350</v>
      </c>
      <c r="V51" s="96">
        <f t="shared" si="23"/>
        <v>102.94117647058823</v>
      </c>
      <c r="W51" s="67">
        <f>+都府県①!AG49</f>
        <v>500</v>
      </c>
      <c r="X51" s="96">
        <f t="shared" si="24"/>
        <v>108.69565217391303</v>
      </c>
      <c r="Y51" s="68" t="s">
        <v>36</v>
      </c>
      <c r="Z51" s="67" t="s">
        <v>109</v>
      </c>
      <c r="AA51" s="67">
        <f>+都府県①!AI49</f>
        <v>280</v>
      </c>
      <c r="AB51" s="115">
        <f t="shared" si="25"/>
        <v>96.551724137931032</v>
      </c>
    </row>
    <row r="52" spans="2:28" ht="12" customHeight="1">
      <c r="B52" s="52">
        <v>2004</v>
      </c>
      <c r="C52" s="54" t="s">
        <v>78</v>
      </c>
      <c r="D52" s="90">
        <v>19600</v>
      </c>
      <c r="E52" s="91">
        <f t="shared" si="0"/>
        <v>96.078431372549019</v>
      </c>
      <c r="F52" s="95">
        <v>19300</v>
      </c>
      <c r="G52" s="96">
        <f t="shared" si="0"/>
        <v>96.019900497512438</v>
      </c>
      <c r="H52" s="67">
        <f t="shared" si="3"/>
        <v>6700</v>
      </c>
      <c r="I52" s="96">
        <f t="shared" si="21"/>
        <v>96.541786743515843</v>
      </c>
      <c r="J52" s="67">
        <f>+都府県①!I50</f>
        <v>2750</v>
      </c>
      <c r="K52" s="67">
        <f>+都府県①!R50</f>
        <v>1920</v>
      </c>
      <c r="L52" s="67">
        <f>+都府県①!U50</f>
        <v>2030</v>
      </c>
      <c r="M52" s="67">
        <f>+都府県①!V50</f>
        <v>3910</v>
      </c>
      <c r="N52" s="96">
        <f t="shared" si="22"/>
        <v>90.930232558139537</v>
      </c>
      <c r="O52" s="67" t="str">
        <f>+都府県①!X50</f>
        <v>-</v>
      </c>
      <c r="P52" s="96" t="s">
        <v>36</v>
      </c>
      <c r="Q52" s="67">
        <f>+都府県①!W50</f>
        <v>3500</v>
      </c>
      <c r="R52" s="67">
        <f>+都府県①!Y50</f>
        <v>2090</v>
      </c>
      <c r="S52" s="95">
        <f>+都府県①!Z50</f>
        <v>2180</v>
      </c>
      <c r="T52" s="96">
        <f t="shared" si="23"/>
        <v>99.090909090909093</v>
      </c>
      <c r="U52" s="67">
        <f>+都府県①!AB50</f>
        <v>356</v>
      </c>
      <c r="V52" s="96">
        <f t="shared" si="23"/>
        <v>101.71428571428571</v>
      </c>
      <c r="W52" s="67">
        <f>+都府県①!AG50</f>
        <v>528</v>
      </c>
      <c r="X52" s="96">
        <f t="shared" si="24"/>
        <v>105.60000000000001</v>
      </c>
      <c r="Y52" s="68" t="s">
        <v>36</v>
      </c>
      <c r="Z52" s="67" t="s">
        <v>109</v>
      </c>
      <c r="AA52" s="67">
        <f>+都府県①!AI50</f>
        <v>312</v>
      </c>
      <c r="AB52" s="115">
        <f t="shared" si="25"/>
        <v>111.42857142857143</v>
      </c>
    </row>
    <row r="53" spans="2:28" ht="12" customHeight="1">
      <c r="B53" s="52">
        <v>2005</v>
      </c>
      <c r="C53" s="54" t="s">
        <v>79</v>
      </c>
      <c r="D53" s="90">
        <v>18600</v>
      </c>
      <c r="E53" s="91">
        <f t="shared" si="0"/>
        <v>94.897959183673478</v>
      </c>
      <c r="F53" s="95">
        <v>18300</v>
      </c>
      <c r="G53" s="96">
        <f t="shared" si="0"/>
        <v>94.818652849740943</v>
      </c>
      <c r="H53" s="67">
        <f t="shared" si="3"/>
        <v>6410</v>
      </c>
      <c r="I53" s="96">
        <f t="shared" si="21"/>
        <v>95.671641791044777</v>
      </c>
      <c r="J53" s="67">
        <f>+都府県①!I51</f>
        <v>2660</v>
      </c>
      <c r="K53" s="67">
        <f>+都府県①!R51</f>
        <v>1800</v>
      </c>
      <c r="L53" s="67">
        <f>+都府県①!U51</f>
        <v>1950</v>
      </c>
      <c r="M53" s="67">
        <f>+都府県①!V51</f>
        <v>3820</v>
      </c>
      <c r="N53" s="96">
        <f t="shared" si="22"/>
        <v>97.698209718670086</v>
      </c>
      <c r="O53" s="71" t="str">
        <f>+都府県①!X51</f>
        <v>-</v>
      </c>
      <c r="P53" s="96" t="s">
        <v>36</v>
      </c>
      <c r="Q53" s="67">
        <f>+都府県①!W51</f>
        <v>3160</v>
      </c>
      <c r="R53" s="67">
        <f>+都府県①!Y51</f>
        <v>1990</v>
      </c>
      <c r="S53" s="95">
        <f>+都府県①!Z51</f>
        <v>2030</v>
      </c>
      <c r="T53" s="96">
        <f t="shared" si="23"/>
        <v>93.11926605504587</v>
      </c>
      <c r="U53" s="67">
        <f>+都府県①!AB51</f>
        <v>366</v>
      </c>
      <c r="V53" s="96">
        <f t="shared" si="23"/>
        <v>102.80898876404494</v>
      </c>
      <c r="W53" s="67">
        <f>+都府県①!AG51</f>
        <v>550</v>
      </c>
      <c r="X53" s="96">
        <f t="shared" si="24"/>
        <v>104.16666666666667</v>
      </c>
      <c r="Y53" s="68" t="s">
        <v>36</v>
      </c>
      <c r="Z53" s="67" t="s">
        <v>107</v>
      </c>
      <c r="AA53" s="67">
        <f>+都府県①!AI51</f>
        <v>265</v>
      </c>
      <c r="AB53" s="115">
        <f t="shared" si="25"/>
        <v>84.935897435897431</v>
      </c>
    </row>
    <row r="54" spans="2:28" ht="12" customHeight="1">
      <c r="B54" s="55">
        <v>2006</v>
      </c>
      <c r="C54" s="56" t="s">
        <v>80</v>
      </c>
      <c r="D54" s="92">
        <v>17700</v>
      </c>
      <c r="E54" s="93">
        <f t="shared" si="0"/>
        <v>95.161290322580655</v>
      </c>
      <c r="F54" s="94">
        <v>17400</v>
      </c>
      <c r="G54" s="101">
        <f t="shared" si="0"/>
        <v>95.081967213114751</v>
      </c>
      <c r="H54" s="75">
        <f t="shared" si="3"/>
        <v>6090</v>
      </c>
      <c r="I54" s="101">
        <f t="shared" si="21"/>
        <v>95.007800312012478</v>
      </c>
      <c r="J54" s="75">
        <f>+都府県①!I52</f>
        <v>2560</v>
      </c>
      <c r="K54" s="75">
        <f>+都府県①!R52</f>
        <v>1730</v>
      </c>
      <c r="L54" s="75">
        <f>+都府県①!U52</f>
        <v>1800</v>
      </c>
      <c r="M54" s="75">
        <f>+都府県①!V52</f>
        <v>3650</v>
      </c>
      <c r="N54" s="101">
        <f t="shared" si="22"/>
        <v>95.549738219895289</v>
      </c>
      <c r="O54" s="67" t="str">
        <f>+都府県①!X52</f>
        <v>-</v>
      </c>
      <c r="P54" s="101" t="s">
        <v>36</v>
      </c>
      <c r="Q54" s="75">
        <f>+都府県①!W52</f>
        <v>2920</v>
      </c>
      <c r="R54" s="75">
        <f>+都府県①!Y52</f>
        <v>1910</v>
      </c>
      <c r="S54" s="94">
        <f>+都府県①!Z52</f>
        <v>1910</v>
      </c>
      <c r="T54" s="101">
        <f t="shared" si="23"/>
        <v>94.088669950738918</v>
      </c>
      <c r="U54" s="75">
        <f>+都府県①!AB52</f>
        <v>386</v>
      </c>
      <c r="V54" s="101">
        <f t="shared" si="23"/>
        <v>105.46448087431695</v>
      </c>
      <c r="W54" s="75">
        <f>+都府県①!AG52</f>
        <v>543</v>
      </c>
      <c r="X54" s="101">
        <f t="shared" si="24"/>
        <v>98.727272727272734</v>
      </c>
      <c r="Y54" s="76" t="s">
        <v>36</v>
      </c>
      <c r="Z54" s="75" t="s">
        <v>108</v>
      </c>
      <c r="AA54" s="75">
        <f>+都府県①!AI52</f>
        <v>337</v>
      </c>
      <c r="AB54" s="116">
        <f t="shared" si="25"/>
        <v>127.16981132075472</v>
      </c>
    </row>
    <row r="55" spans="2:28" ht="12" customHeight="1">
      <c r="B55" s="52">
        <v>2007</v>
      </c>
      <c r="C55" s="54" t="s">
        <v>81</v>
      </c>
      <c r="D55" s="104">
        <v>16900</v>
      </c>
      <c r="E55" s="91">
        <f t="shared" si="0"/>
        <v>95.480225988700568</v>
      </c>
      <c r="F55" s="105">
        <v>16500</v>
      </c>
      <c r="G55" s="96">
        <f t="shared" si="0"/>
        <v>94.827586206896555</v>
      </c>
      <c r="H55" s="67">
        <f t="shared" si="3"/>
        <v>5610</v>
      </c>
      <c r="I55" s="96">
        <f t="shared" si="21"/>
        <v>92.118226600985224</v>
      </c>
      <c r="J55" s="67">
        <f>+都府県①!I53</f>
        <v>2350</v>
      </c>
      <c r="K55" s="67">
        <f>+都府県①!R53</f>
        <v>1540</v>
      </c>
      <c r="L55" s="67">
        <f>+都府県①!U53</f>
        <v>1720</v>
      </c>
      <c r="M55" s="67">
        <f>+都府県①!V53</f>
        <v>3410</v>
      </c>
      <c r="N55" s="96">
        <f t="shared" si="22"/>
        <v>93.424657534246577</v>
      </c>
      <c r="O55" s="67" t="str">
        <f>+都府県①!X53</f>
        <v>-</v>
      </c>
      <c r="P55" s="96" t="s">
        <v>36</v>
      </c>
      <c r="Q55" s="67">
        <f>+都府県①!W53</f>
        <v>2820</v>
      </c>
      <c r="R55" s="67">
        <f>+都府県①!Y53</f>
        <v>1860</v>
      </c>
      <c r="S55" s="95">
        <f>+都府県①!Z53</f>
        <v>1910</v>
      </c>
      <c r="T55" s="96">
        <f t="shared" si="23"/>
        <v>100</v>
      </c>
      <c r="U55" s="67">
        <f>+都府県①!AB53</f>
        <v>379</v>
      </c>
      <c r="V55" s="96">
        <f t="shared" si="23"/>
        <v>98.186528497409327</v>
      </c>
      <c r="W55" s="67">
        <f>+都府県①!AG53</f>
        <v>544</v>
      </c>
      <c r="X55" s="96">
        <f t="shared" si="24"/>
        <v>100.18416206261512</v>
      </c>
      <c r="Y55" s="68" t="s">
        <v>36</v>
      </c>
      <c r="Z55" s="67" t="s">
        <v>107</v>
      </c>
      <c r="AA55" s="67">
        <f>+都府県①!AI53</f>
        <v>339</v>
      </c>
      <c r="AB55" s="115">
        <f t="shared" si="25"/>
        <v>100.59347181008901</v>
      </c>
    </row>
    <row r="56" spans="2:28" ht="12" customHeight="1">
      <c r="B56" s="52">
        <v>2008</v>
      </c>
      <c r="C56" s="54" t="s">
        <v>82</v>
      </c>
      <c r="D56" s="104">
        <v>16000</v>
      </c>
      <c r="E56" s="91">
        <f t="shared" si="0"/>
        <v>94.674556213017752</v>
      </c>
      <c r="F56" s="105">
        <v>15700</v>
      </c>
      <c r="G56" s="96">
        <f t="shared" si="0"/>
        <v>95.151515151515156</v>
      </c>
      <c r="H56" s="83">
        <f>+都府県①!S54</f>
        <v>5100</v>
      </c>
      <c r="I56" s="96">
        <f t="shared" si="21"/>
        <v>90.909090909090907</v>
      </c>
      <c r="J56" s="67" t="str">
        <f>+都府県①!I54</f>
        <v>-</v>
      </c>
      <c r="K56" s="67" t="str">
        <f>+都府県①!R54</f>
        <v>-</v>
      </c>
      <c r="L56" s="67" t="str">
        <f>+都府県①!U54</f>
        <v>-</v>
      </c>
      <c r="M56" s="67">
        <f>+都府県①!V54</f>
        <v>3210</v>
      </c>
      <c r="N56" s="96">
        <f t="shared" si="22"/>
        <v>94.134897360703818</v>
      </c>
      <c r="O56" s="67">
        <f>+都府県①!X54</f>
        <v>4610</v>
      </c>
      <c r="P56" s="96" t="s">
        <v>36</v>
      </c>
      <c r="Q56" s="67" t="str">
        <f>+都府県①!W54</f>
        <v>-</v>
      </c>
      <c r="R56" s="67" t="str">
        <f>+都府県①!Y54</f>
        <v>-</v>
      </c>
      <c r="S56" s="95">
        <f>+都府県①!Z54</f>
        <v>1820</v>
      </c>
      <c r="T56" s="96">
        <f t="shared" si="23"/>
        <v>95.287958115183244</v>
      </c>
      <c r="U56" s="67">
        <f>+都府県①!AB54</f>
        <v>394</v>
      </c>
      <c r="V56" s="96">
        <f t="shared" si="23"/>
        <v>103.95778364116094</v>
      </c>
      <c r="W56" s="67">
        <f>+都府県①!AG54</f>
        <v>621</v>
      </c>
      <c r="X56" s="96">
        <f t="shared" si="24"/>
        <v>114.15441176470588</v>
      </c>
      <c r="Y56" s="68" t="s">
        <v>36</v>
      </c>
      <c r="Z56" s="67" t="s">
        <v>36</v>
      </c>
      <c r="AA56" s="67">
        <f>+都府県①!AI54</f>
        <v>279</v>
      </c>
      <c r="AB56" s="115">
        <f t="shared" si="25"/>
        <v>82.30088495575221</v>
      </c>
    </row>
    <row r="57" spans="2:28" ht="12" customHeight="1">
      <c r="B57" s="52">
        <v>2009</v>
      </c>
      <c r="C57" s="54" t="s">
        <v>83</v>
      </c>
      <c r="D57" s="104">
        <v>15000</v>
      </c>
      <c r="E57" s="91">
        <f t="shared" si="0"/>
        <v>93.75</v>
      </c>
      <c r="F57" s="105">
        <v>14800</v>
      </c>
      <c r="G57" s="96">
        <f t="shared" si="0"/>
        <v>94.267515923566876</v>
      </c>
      <c r="H57" s="83">
        <f>+都府県①!S55</f>
        <v>4670</v>
      </c>
      <c r="I57" s="96">
        <f t="shared" si="21"/>
        <v>91.568627450980387</v>
      </c>
      <c r="J57" s="67" t="str">
        <f>+都府県①!I55</f>
        <v>-</v>
      </c>
      <c r="K57" s="67" t="str">
        <f>+都府県①!R55</f>
        <v>-</v>
      </c>
      <c r="L57" s="67" t="str">
        <f>+都府県①!U55</f>
        <v>-</v>
      </c>
      <c r="M57" s="67">
        <f>+都府県①!V55</f>
        <v>3060</v>
      </c>
      <c r="N57" s="96">
        <f t="shared" si="22"/>
        <v>95.327102803738313</v>
      </c>
      <c r="O57" s="67">
        <f>+都府県①!X55</f>
        <v>4230</v>
      </c>
      <c r="P57" s="96">
        <f t="shared" si="22"/>
        <v>91.757049891540134</v>
      </c>
      <c r="Q57" s="67" t="str">
        <f>+都府県①!W55</f>
        <v>-</v>
      </c>
      <c r="R57" s="67" t="str">
        <f>+都府県①!Y55</f>
        <v>-</v>
      </c>
      <c r="S57" s="95">
        <f>+都府県①!Z55</f>
        <v>1790</v>
      </c>
      <c r="T57" s="96">
        <f t="shared" si="23"/>
        <v>98.35164835164835</v>
      </c>
      <c r="U57" s="67">
        <f>+都府県①!AB55</f>
        <v>380</v>
      </c>
      <c r="V57" s="96">
        <f t="shared" si="23"/>
        <v>96.44670050761421</v>
      </c>
      <c r="W57" s="67">
        <f>+都府県①!AG55</f>
        <v>635</v>
      </c>
      <c r="X57" s="96">
        <f t="shared" si="24"/>
        <v>102.25442834138488</v>
      </c>
      <c r="Y57" s="68" t="s">
        <v>36</v>
      </c>
      <c r="Z57" s="91" t="s">
        <v>36</v>
      </c>
      <c r="AA57" s="67">
        <f>+都府県①!AI55</f>
        <v>218</v>
      </c>
      <c r="AB57" s="115">
        <f t="shared" si="25"/>
        <v>78.136200716845877</v>
      </c>
    </row>
    <row r="58" spans="2:28" ht="12" customHeight="1">
      <c r="B58" s="57">
        <v>2010</v>
      </c>
      <c r="C58" s="58" t="s">
        <v>84</v>
      </c>
      <c r="D58" s="106">
        <v>14000</v>
      </c>
      <c r="E58" s="98">
        <f t="shared" si="0"/>
        <v>93.333333333333329</v>
      </c>
      <c r="F58" s="107">
        <v>13800</v>
      </c>
      <c r="G58" s="100">
        <f t="shared" si="0"/>
        <v>93.243243243243242</v>
      </c>
      <c r="H58" s="109">
        <f>+都府県①!S56</f>
        <v>4420</v>
      </c>
      <c r="I58" s="100">
        <f t="shared" si="21"/>
        <v>94.646680942184162</v>
      </c>
      <c r="J58" s="71" t="str">
        <f>+都府県①!I56</f>
        <v>-</v>
      </c>
      <c r="K58" s="71" t="str">
        <f>+都府県①!R56</f>
        <v>-</v>
      </c>
      <c r="L58" s="71" t="str">
        <f>+都府県①!U56</f>
        <v>-</v>
      </c>
      <c r="M58" s="71">
        <f>+都府県①!V56</f>
        <v>2800</v>
      </c>
      <c r="N58" s="100">
        <f t="shared" si="22"/>
        <v>91.503267973856211</v>
      </c>
      <c r="O58" s="71">
        <f>+都府県①!X56</f>
        <v>3980</v>
      </c>
      <c r="P58" s="100">
        <f t="shared" si="22"/>
        <v>94.089834515366434</v>
      </c>
      <c r="Q58" s="71" t="str">
        <f>+都府県①!W56</f>
        <v>-</v>
      </c>
      <c r="R58" s="71" t="str">
        <f>+都府県①!Y56</f>
        <v>-</v>
      </c>
      <c r="S58" s="99">
        <f>+都府県①!Z56</f>
        <v>1670</v>
      </c>
      <c r="T58" s="100">
        <f t="shared" si="23"/>
        <v>93.296089385474858</v>
      </c>
      <c r="U58" s="71">
        <f>+都府県①!AB56</f>
        <v>354</v>
      </c>
      <c r="V58" s="100">
        <f t="shared" si="23"/>
        <v>93.15789473684211</v>
      </c>
      <c r="W58" s="71">
        <f>+都府県①!AG56</f>
        <v>593</v>
      </c>
      <c r="X58" s="100">
        <f t="shared" si="24"/>
        <v>93.385826771653541</v>
      </c>
      <c r="Y58" s="72" t="s">
        <v>36</v>
      </c>
      <c r="Z58" s="98" t="s">
        <v>36</v>
      </c>
      <c r="AA58" s="71">
        <f>+都府県①!AI56</f>
        <v>223</v>
      </c>
      <c r="AB58" s="117">
        <f t="shared" si="25"/>
        <v>102.29357798165137</v>
      </c>
    </row>
    <row r="59" spans="2:28" ht="12" customHeight="1">
      <c r="B59" s="52">
        <v>2011</v>
      </c>
      <c r="C59" s="54" t="s">
        <v>85</v>
      </c>
      <c r="D59" s="104">
        <v>13300</v>
      </c>
      <c r="E59" s="91">
        <f t="shared" si="0"/>
        <v>95</v>
      </c>
      <c r="F59" s="105">
        <v>13100</v>
      </c>
      <c r="G59" s="96">
        <f t="shared" si="0"/>
        <v>94.927536231884062</v>
      </c>
      <c r="H59" s="83">
        <f>+都府県①!S57</f>
        <v>4240</v>
      </c>
      <c r="I59" s="96">
        <f t="shared" si="21"/>
        <v>95.927601809954751</v>
      </c>
      <c r="J59" s="67" t="str">
        <f>+都府県①!I57</f>
        <v>-</v>
      </c>
      <c r="K59" s="67" t="str">
        <f>+都府県①!R57</f>
        <v>-</v>
      </c>
      <c r="L59" s="67" t="str">
        <f>+都府県①!U57</f>
        <v>-</v>
      </c>
      <c r="M59" s="67">
        <f>+都府県①!V57</f>
        <v>2700</v>
      </c>
      <c r="N59" s="96">
        <f t="shared" si="22"/>
        <v>96.428571428571431</v>
      </c>
      <c r="O59" s="67">
        <f>+都府県①!X57</f>
        <v>3750</v>
      </c>
      <c r="P59" s="96">
        <f t="shared" si="22"/>
        <v>94.221105527638187</v>
      </c>
      <c r="Q59" s="67" t="str">
        <f>+都府県①!W57</f>
        <v>-</v>
      </c>
      <c r="R59" s="67" t="str">
        <f>+都府県①!Y57</f>
        <v>-</v>
      </c>
      <c r="S59" s="95">
        <f>+都府県①!Z57</f>
        <v>1510</v>
      </c>
      <c r="T59" s="96">
        <f t="shared" si="23"/>
        <v>90.419161676646709</v>
      </c>
      <c r="U59" s="67">
        <f>+都府県①!AB57</f>
        <v>336</v>
      </c>
      <c r="V59" s="96">
        <f t="shared" si="23"/>
        <v>94.915254237288138</v>
      </c>
      <c r="W59" s="67">
        <f>+都府県①!AG57</f>
        <v>600</v>
      </c>
      <c r="X59" s="96">
        <f t="shared" si="24"/>
        <v>101.1804384485666</v>
      </c>
      <c r="Y59" s="68" t="s">
        <v>36</v>
      </c>
      <c r="Z59" s="91" t="s">
        <v>36</v>
      </c>
      <c r="AA59" s="67">
        <f>+都府県①!AI57</f>
        <v>160</v>
      </c>
      <c r="AB59" s="115">
        <f t="shared" si="25"/>
        <v>71.74887892376681</v>
      </c>
    </row>
    <row r="60" spans="2:28" ht="12" customHeight="1">
      <c r="B60" s="52">
        <v>2012</v>
      </c>
      <c r="C60" s="54" t="s">
        <v>86</v>
      </c>
      <c r="D60" s="104">
        <v>12600</v>
      </c>
      <c r="E60" s="91">
        <f t="shared" si="0"/>
        <v>94.73684210526315</v>
      </c>
      <c r="F60" s="105">
        <v>12500</v>
      </c>
      <c r="G60" s="96">
        <f t="shared" si="0"/>
        <v>95.419847328244273</v>
      </c>
      <c r="H60" s="83">
        <f>+都府県①!S58</f>
        <v>3920</v>
      </c>
      <c r="I60" s="96">
        <f t="shared" si="21"/>
        <v>92.452830188679243</v>
      </c>
      <c r="J60" s="67" t="str">
        <f>+都府県①!I58</f>
        <v>-</v>
      </c>
      <c r="K60" s="67" t="str">
        <f>+都府県①!R58</f>
        <v>-</v>
      </c>
      <c r="L60" s="67" t="str">
        <f>+都府県①!U58</f>
        <v>-</v>
      </c>
      <c r="M60" s="67">
        <f>+都府県①!V58</f>
        <v>2540</v>
      </c>
      <c r="N60" s="96">
        <f t="shared" si="22"/>
        <v>94.074074074074076</v>
      </c>
      <c r="O60" s="67">
        <f>+都府県①!X58</f>
        <v>3530</v>
      </c>
      <c r="P60" s="96">
        <f t="shared" si="22"/>
        <v>94.13333333333334</v>
      </c>
      <c r="Q60" s="67" t="str">
        <f>+都府県①!W58</f>
        <v>-</v>
      </c>
      <c r="R60" s="67" t="str">
        <f>+都府県①!Y58</f>
        <v>-</v>
      </c>
      <c r="S60" s="95">
        <f>+都府県①!Z58</f>
        <v>1480</v>
      </c>
      <c r="T60" s="96">
        <f t="shared" si="23"/>
        <v>98.013245033112582</v>
      </c>
      <c r="U60" s="67">
        <f>+都府県①!AB58</f>
        <v>365</v>
      </c>
      <c r="V60" s="96">
        <f t="shared" si="23"/>
        <v>108.63095238095238</v>
      </c>
      <c r="W60" s="67">
        <f>+都府県①!AG58</f>
        <v>622</v>
      </c>
      <c r="X60" s="96">
        <f t="shared" si="24"/>
        <v>103.66666666666666</v>
      </c>
      <c r="Y60" s="68" t="s">
        <v>36</v>
      </c>
      <c r="Z60" s="91" t="s">
        <v>36</v>
      </c>
      <c r="AA60" s="67">
        <f>+都府県①!AI58</f>
        <v>180</v>
      </c>
      <c r="AB60" s="115">
        <f t="shared" si="25"/>
        <v>112.5</v>
      </c>
    </row>
    <row r="61" spans="2:28" ht="12" customHeight="1">
      <c r="B61" s="60">
        <v>2013</v>
      </c>
      <c r="C61" s="54" t="s">
        <v>87</v>
      </c>
      <c r="D61" s="104">
        <v>12000</v>
      </c>
      <c r="E61" s="91">
        <f t="shared" si="0"/>
        <v>95.238095238095227</v>
      </c>
      <c r="F61" s="105">
        <v>11900</v>
      </c>
      <c r="G61" s="96">
        <f t="shared" si="0"/>
        <v>95.199999999999989</v>
      </c>
      <c r="H61" s="83">
        <f>+都府県①!S59</f>
        <v>3560</v>
      </c>
      <c r="I61" s="96">
        <f t="shared" si="21"/>
        <v>90.816326530612244</v>
      </c>
      <c r="J61" s="67" t="str">
        <f>+都府県①!I59</f>
        <v>-</v>
      </c>
      <c r="K61" s="67" t="str">
        <f>+都府県①!R59</f>
        <v>-</v>
      </c>
      <c r="L61" s="67" t="str">
        <f>+都府県①!U59</f>
        <v>-</v>
      </c>
      <c r="M61" s="67">
        <f>+都府県①!V59</f>
        <v>2360</v>
      </c>
      <c r="N61" s="96">
        <f t="shared" si="22"/>
        <v>92.913385826771659</v>
      </c>
      <c r="O61" s="67">
        <f>+都府県①!X59</f>
        <v>3490</v>
      </c>
      <c r="P61" s="96">
        <f t="shared" si="22"/>
        <v>98.866855524079327</v>
      </c>
      <c r="Q61" s="67" t="str">
        <f>+都府県①!W59</f>
        <v>-</v>
      </c>
      <c r="R61" s="67" t="str">
        <f>+都府県①!Y59</f>
        <v>-</v>
      </c>
      <c r="S61" s="95">
        <f>+都府県①!Z59</f>
        <v>1490</v>
      </c>
      <c r="T61" s="96">
        <f t="shared" si="23"/>
        <v>100.67567567567568</v>
      </c>
      <c r="U61" s="67">
        <f>+都府県①!AB59</f>
        <v>329</v>
      </c>
      <c r="V61" s="96">
        <f t="shared" si="23"/>
        <v>90.136986301369859</v>
      </c>
      <c r="W61" s="67">
        <f>+都府県①!AG59</f>
        <v>643</v>
      </c>
      <c r="X61" s="96">
        <f t="shared" si="24"/>
        <v>103.37620578778134</v>
      </c>
      <c r="Y61" s="68" t="s">
        <v>36</v>
      </c>
      <c r="Z61" s="91" t="s">
        <v>36</v>
      </c>
      <c r="AA61" s="67">
        <f>+都府県①!AI59</f>
        <v>171</v>
      </c>
      <c r="AB61" s="115">
        <f t="shared" si="25"/>
        <v>95</v>
      </c>
    </row>
    <row r="62" spans="2:28" ht="12" customHeight="1">
      <c r="B62" s="120">
        <v>2014</v>
      </c>
      <c r="C62" s="54" t="s">
        <v>113</v>
      </c>
      <c r="D62" s="104">
        <v>11500</v>
      </c>
      <c r="E62" s="91">
        <f t="shared" ref="E62" si="26">D62/D61*100</f>
        <v>95.833333333333343</v>
      </c>
      <c r="F62" s="105">
        <v>11300</v>
      </c>
      <c r="G62" s="96">
        <f t="shared" ref="G62" si="27">F62/F61*100</f>
        <v>94.9579831932773</v>
      </c>
      <c r="H62" s="83">
        <f>+都府県①!S60</f>
        <v>3400</v>
      </c>
      <c r="I62" s="96">
        <f t="shared" ref="I62" si="28">H62/H61*100</f>
        <v>95.50561797752809</v>
      </c>
      <c r="J62" s="67" t="str">
        <f>+都府県①!I60</f>
        <v>-</v>
      </c>
      <c r="K62" s="67" t="str">
        <f>+都府県①!R60</f>
        <v>-</v>
      </c>
      <c r="L62" s="67" t="str">
        <f>+都府県①!U60</f>
        <v>-</v>
      </c>
      <c r="M62" s="67">
        <f>+都府県①!V60</f>
        <v>2240</v>
      </c>
      <c r="N62" s="96">
        <f t="shared" ref="N62" si="29">M62/M61*100</f>
        <v>94.915254237288138</v>
      </c>
      <c r="O62" s="67">
        <f>+都府県①!X60</f>
        <v>3200</v>
      </c>
      <c r="P62" s="96">
        <f t="shared" ref="P62" si="30">O62/O61*100</f>
        <v>91.690544412607451</v>
      </c>
      <c r="Q62" s="67" t="str">
        <f>+都府県①!W60</f>
        <v>-</v>
      </c>
      <c r="R62" s="67" t="str">
        <f>+都府県①!Y60</f>
        <v>-</v>
      </c>
      <c r="S62" s="95">
        <f>+都府県①!Z60</f>
        <v>1440</v>
      </c>
      <c r="T62" s="96">
        <f t="shared" ref="T62" si="31">S62/S61*100</f>
        <v>96.644295302013433</v>
      </c>
      <c r="U62" s="67">
        <f>+都府県①!AB60</f>
        <v>356</v>
      </c>
      <c r="V62" s="96">
        <f t="shared" ref="V62" si="32">U62/U61*100</f>
        <v>108.20668693009119</v>
      </c>
      <c r="W62" s="67">
        <f>+都府県①!AG60</f>
        <v>610</v>
      </c>
      <c r="X62" s="96">
        <f t="shared" ref="X62" si="33">W62/W61*100</f>
        <v>94.867807153965785</v>
      </c>
      <c r="Y62" s="68" t="s">
        <v>36</v>
      </c>
      <c r="Z62" s="91" t="s">
        <v>36</v>
      </c>
      <c r="AA62" s="67">
        <f>+都府県①!AI60</f>
        <v>203</v>
      </c>
      <c r="AB62" s="115">
        <f t="shared" ref="AB62" si="34">AA62/AA61*100</f>
        <v>118.71345029239765</v>
      </c>
    </row>
    <row r="63" spans="2:28" ht="12" customHeight="1">
      <c r="B63" s="121">
        <v>2015</v>
      </c>
      <c r="C63" s="54" t="s">
        <v>114</v>
      </c>
      <c r="D63" s="104">
        <v>10800</v>
      </c>
      <c r="E63" s="91">
        <f t="shared" ref="E63" si="35">D63/D62*100</f>
        <v>93.913043478260875</v>
      </c>
      <c r="F63" s="105">
        <v>10600</v>
      </c>
      <c r="G63" s="96">
        <f t="shared" ref="G63" si="36">F63/F62*100</f>
        <v>93.805309734513273</v>
      </c>
      <c r="H63" s="83">
        <f>+都府県①!S61</f>
        <v>3120</v>
      </c>
      <c r="I63" s="96">
        <f t="shared" ref="I63" si="37">H63/H62*100</f>
        <v>91.764705882352942</v>
      </c>
      <c r="J63" s="67" t="str">
        <f>+都府県①!I61</f>
        <v>-</v>
      </c>
      <c r="K63" s="67" t="str">
        <f>+都府県①!R61</f>
        <v>-</v>
      </c>
      <c r="L63" s="67" t="str">
        <f>+都府県①!U61</f>
        <v>-</v>
      </c>
      <c r="M63" s="67">
        <f>+都府県①!V61</f>
        <v>2110</v>
      </c>
      <c r="N63" s="96">
        <f t="shared" ref="N63" si="38">M63/M62*100</f>
        <v>94.196428571428569</v>
      </c>
      <c r="O63" s="67">
        <f>+都府県①!X61</f>
        <v>3030</v>
      </c>
      <c r="P63" s="96">
        <f t="shared" ref="P63" si="39">O63/O62*100</f>
        <v>94.6875</v>
      </c>
      <c r="Q63" s="67" t="str">
        <f>+都府県①!W61</f>
        <v>-</v>
      </c>
      <c r="R63" s="67" t="str">
        <f>+都府県①!Y61</f>
        <v>-</v>
      </c>
      <c r="S63" s="95">
        <f>+都府県①!Z61</f>
        <v>1380</v>
      </c>
      <c r="T63" s="96">
        <f t="shared" ref="T63" si="40">S63/S62*100</f>
        <v>95.833333333333343</v>
      </c>
      <c r="U63" s="67">
        <f>+都府県①!AB61</f>
        <v>308</v>
      </c>
      <c r="V63" s="96">
        <f t="shared" ref="V63" si="41">U63/U62*100</f>
        <v>86.516853932584269</v>
      </c>
      <c r="W63" s="67">
        <f>+都府県①!AG61</f>
        <v>624</v>
      </c>
      <c r="X63" s="96">
        <f t="shared" ref="X63" si="42">W63/W62*100</f>
        <v>102.29508196721311</v>
      </c>
      <c r="Y63" s="68" t="s">
        <v>36</v>
      </c>
      <c r="Z63" s="91" t="s">
        <v>36</v>
      </c>
      <c r="AA63" s="67">
        <f>+都府県①!AI61</f>
        <v>216</v>
      </c>
      <c r="AB63" s="115">
        <f t="shared" ref="AB63" si="43">AA63/AA62*100</f>
        <v>106.40394088669952</v>
      </c>
    </row>
    <row r="64" spans="2:28" ht="12" customHeight="1">
      <c r="B64" s="122">
        <v>2016</v>
      </c>
      <c r="C64" s="56" t="s">
        <v>116</v>
      </c>
      <c r="D64" s="149">
        <v>10300</v>
      </c>
      <c r="E64" s="93">
        <f>D64/D62*100</f>
        <v>89.565217391304358</v>
      </c>
      <c r="F64" s="87">
        <v>10100</v>
      </c>
      <c r="G64" s="93">
        <f>F64/F62*100</f>
        <v>89.380530973451329</v>
      </c>
      <c r="H64" s="87">
        <f>+都府県①!S62</f>
        <v>2910</v>
      </c>
      <c r="I64" s="93">
        <f>H64/H62*100</f>
        <v>85.588235294117638</v>
      </c>
      <c r="J64" s="75" t="str">
        <f>+都府県①!I62</f>
        <v>-</v>
      </c>
      <c r="K64" s="75" t="str">
        <f>+都府県①!R62</f>
        <v>-</v>
      </c>
      <c r="L64" s="75" t="str">
        <f>+都府県①!U62</f>
        <v>-</v>
      </c>
      <c r="M64" s="75">
        <f>+都府県①!V62</f>
        <v>2030</v>
      </c>
      <c r="N64" s="93">
        <f>M64/M62*100</f>
        <v>90.625</v>
      </c>
      <c r="O64" s="75">
        <f>+都府県①!X62</f>
        <v>2890</v>
      </c>
      <c r="P64" s="93">
        <f>O64/O62*100</f>
        <v>90.3125</v>
      </c>
      <c r="Q64" s="75" t="str">
        <f>+都府県①!W62</f>
        <v>-</v>
      </c>
      <c r="R64" s="75" t="str">
        <f>+都府県①!Y62</f>
        <v>-</v>
      </c>
      <c r="S64" s="75">
        <f>+都府県①!Z62</f>
        <v>1320</v>
      </c>
      <c r="T64" s="93">
        <f>S64/S62*100</f>
        <v>91.666666666666657</v>
      </c>
      <c r="U64" s="75">
        <f>+都府県①!AB62</f>
        <v>322</v>
      </c>
      <c r="V64" s="93">
        <f>U64/U62*100</f>
        <v>90.449438202247194</v>
      </c>
      <c r="W64" s="75">
        <f>+都府県①!AG62</f>
        <v>632</v>
      </c>
      <c r="X64" s="93">
        <f>W64/W62*100</f>
        <v>103.60655737704919</v>
      </c>
      <c r="Y64" s="75" t="s">
        <v>36</v>
      </c>
      <c r="Z64" s="93" t="s">
        <v>36</v>
      </c>
      <c r="AA64" s="75">
        <f>+都府県①!AI62</f>
        <v>181</v>
      </c>
      <c r="AB64" s="123">
        <f>AA64/AA62*100</f>
        <v>89.162561576354676</v>
      </c>
    </row>
    <row r="65" spans="2:28" ht="12" customHeight="1">
      <c r="B65" s="136">
        <v>2017</v>
      </c>
      <c r="C65" s="54" t="s">
        <v>118</v>
      </c>
      <c r="D65" s="105">
        <v>9860</v>
      </c>
      <c r="E65" s="91">
        <f t="shared" ref="E65:E70" si="44">D65/D64*100</f>
        <v>95.728155339805824</v>
      </c>
      <c r="F65" s="83">
        <v>9690</v>
      </c>
      <c r="G65" s="91">
        <f t="shared" ref="G65:G70" si="45">F65/F64*100</f>
        <v>95.940594059405939</v>
      </c>
      <c r="H65" s="83">
        <f>+都府県①!S63</f>
        <v>2820</v>
      </c>
      <c r="I65" s="91">
        <f t="shared" ref="I65:I70" si="46">H65/H64*100</f>
        <v>96.907216494845358</v>
      </c>
      <c r="J65" s="67" t="str">
        <f>+都府県①!I63</f>
        <v>-</v>
      </c>
      <c r="K65" s="67" t="str">
        <f>+都府県①!R63</f>
        <v>-</v>
      </c>
      <c r="L65" s="67" t="str">
        <f>+都府県①!U63</f>
        <v>-</v>
      </c>
      <c r="M65" s="67">
        <f>+都府県①!V63</f>
        <v>1980</v>
      </c>
      <c r="N65" s="91">
        <f t="shared" ref="N65:N70" si="47">M65/M64*100</f>
        <v>97.536945812807886</v>
      </c>
      <c r="O65" s="67">
        <f>+都府県①!X63</f>
        <v>2680</v>
      </c>
      <c r="P65" s="91">
        <f t="shared" ref="P65:P70" si="48">O65/O64*100</f>
        <v>92.733564013840834</v>
      </c>
      <c r="Q65" s="67" t="str">
        <f>+都府県①!W63</f>
        <v>-</v>
      </c>
      <c r="R65" s="67" t="str">
        <f>+都府県①!Y63</f>
        <v>-</v>
      </c>
      <c r="S65" s="67">
        <f>+都府県①!Z63</f>
        <v>1260</v>
      </c>
      <c r="T65" s="91">
        <f t="shared" ref="T65:T70" si="49">S65/S64*100</f>
        <v>95.454545454545453</v>
      </c>
      <c r="U65" s="67">
        <f>+都府県①!AB63</f>
        <v>351</v>
      </c>
      <c r="V65" s="91">
        <f t="shared" ref="V65:V70" si="50">U65/U64*100</f>
        <v>109.00621118012421</v>
      </c>
      <c r="W65" s="67">
        <f>+都府県①!AG63</f>
        <v>613</v>
      </c>
      <c r="X65" s="91">
        <f t="shared" ref="X65:X70" si="51">W65/W64*100</f>
        <v>96.993670886075947</v>
      </c>
      <c r="Y65" s="67" t="s">
        <v>36</v>
      </c>
      <c r="Z65" s="91" t="s">
        <v>36</v>
      </c>
      <c r="AA65" s="67">
        <f>+都府県①!AI63</f>
        <v>166</v>
      </c>
      <c r="AB65" s="137">
        <f t="shared" ref="AB65:AB70" si="52">AA65/AA64*100</f>
        <v>91.712707182320443</v>
      </c>
    </row>
    <row r="66" spans="2:28" ht="12" customHeight="1">
      <c r="B66" s="136">
        <v>2018</v>
      </c>
      <c r="C66" s="54" t="s">
        <v>120</v>
      </c>
      <c r="D66" s="105">
        <v>9350</v>
      </c>
      <c r="E66" s="91">
        <f t="shared" si="44"/>
        <v>94.827586206896555</v>
      </c>
      <c r="F66" s="83">
        <v>9220</v>
      </c>
      <c r="G66" s="91">
        <f t="shared" si="45"/>
        <v>95.149638802889584</v>
      </c>
      <c r="H66" s="83">
        <f>+都府県①!S64</f>
        <v>2640</v>
      </c>
      <c r="I66" s="91">
        <f t="shared" si="46"/>
        <v>93.61702127659575</v>
      </c>
      <c r="J66" s="67" t="str">
        <f>+都府県①!I64</f>
        <v>-</v>
      </c>
      <c r="K66" s="67" t="str">
        <f>+都府県①!R64</f>
        <v>-</v>
      </c>
      <c r="L66" s="67" t="str">
        <f>+都府県①!U64</f>
        <v>-</v>
      </c>
      <c r="M66" s="67">
        <f>+都府県①!V64</f>
        <v>1880</v>
      </c>
      <c r="N66" s="91">
        <f t="shared" si="47"/>
        <v>94.949494949494948</v>
      </c>
      <c r="O66" s="67">
        <f>+都府県①!X64</f>
        <v>2520</v>
      </c>
      <c r="P66" s="91">
        <f t="shared" si="48"/>
        <v>94.029850746268664</v>
      </c>
      <c r="Q66" s="67" t="str">
        <f>+都府県①!W64</f>
        <v>-</v>
      </c>
      <c r="R66" s="67" t="str">
        <f>+都府県①!Y64</f>
        <v>-</v>
      </c>
      <c r="S66" s="67">
        <f>+都府県①!Z64</f>
        <v>1200</v>
      </c>
      <c r="T66" s="91">
        <f t="shared" si="49"/>
        <v>95.238095238095227</v>
      </c>
      <c r="U66" s="67">
        <f>+都府県①!AB64</f>
        <v>345</v>
      </c>
      <c r="V66" s="91">
        <f t="shared" si="50"/>
        <v>98.290598290598282</v>
      </c>
      <c r="W66" s="67">
        <f>+都府県①!AG64</f>
        <v>635</v>
      </c>
      <c r="X66" s="91">
        <f t="shared" si="51"/>
        <v>103.58890701468188</v>
      </c>
      <c r="Y66" s="67" t="s">
        <v>36</v>
      </c>
      <c r="Z66" s="91" t="s">
        <v>36</v>
      </c>
      <c r="AA66" s="67">
        <f>+都府県①!AI64</f>
        <v>134</v>
      </c>
      <c r="AB66" s="137">
        <f t="shared" si="52"/>
        <v>80.722891566265062</v>
      </c>
    </row>
    <row r="67" spans="2:28" ht="12" customHeight="1">
      <c r="B67" s="136">
        <v>2019</v>
      </c>
      <c r="C67" s="54" t="s">
        <v>121</v>
      </c>
      <c r="D67" s="105">
        <v>8880</v>
      </c>
      <c r="E67" s="91">
        <f t="shared" si="44"/>
        <v>94.973262032085557</v>
      </c>
      <c r="F67" s="83">
        <v>8740</v>
      </c>
      <c r="G67" s="91">
        <f t="shared" si="45"/>
        <v>94.79392624728851</v>
      </c>
      <c r="H67" s="83">
        <f>+都府県①!S65</f>
        <v>2620</v>
      </c>
      <c r="I67" s="91">
        <f t="shared" si="46"/>
        <v>99.242424242424249</v>
      </c>
      <c r="J67" s="67" t="str">
        <f>+都府県①!I65</f>
        <v>-</v>
      </c>
      <c r="K67" s="67" t="str">
        <f>+都府県①!R65</f>
        <v>-</v>
      </c>
      <c r="L67" s="67" t="str">
        <f>+都府県①!U65</f>
        <v>-</v>
      </c>
      <c r="M67" s="67">
        <f>+都府県①!V65</f>
        <v>1650</v>
      </c>
      <c r="N67" s="91">
        <f t="shared" si="47"/>
        <v>87.7659574468085</v>
      </c>
      <c r="O67" s="67">
        <f>+都府県①!X65</f>
        <v>2320</v>
      </c>
      <c r="P67" s="91">
        <f t="shared" si="48"/>
        <v>92.063492063492063</v>
      </c>
      <c r="Q67" s="67" t="str">
        <f>+都府県①!W65</f>
        <v>-</v>
      </c>
      <c r="R67" s="67" t="str">
        <f>+都府県①!Y65</f>
        <v>-</v>
      </c>
      <c r="S67" s="67">
        <f>+都府県①!Z65</f>
        <v>1180</v>
      </c>
      <c r="T67" s="91">
        <f t="shared" si="49"/>
        <v>98.333333333333329</v>
      </c>
      <c r="U67" s="67">
        <f>+都府県①!AB65</f>
        <v>348</v>
      </c>
      <c r="V67" s="91">
        <f t="shared" si="50"/>
        <v>100.8695652173913</v>
      </c>
      <c r="W67" s="67">
        <f>+都府県①!AG65</f>
        <v>625</v>
      </c>
      <c r="X67" s="91">
        <f t="shared" si="51"/>
        <v>98.425196850393704</v>
      </c>
      <c r="Y67" s="67" t="s">
        <v>36</v>
      </c>
      <c r="Z67" s="91" t="s">
        <v>36</v>
      </c>
      <c r="AA67" s="67">
        <f>+都府県①!AI65</f>
        <v>140</v>
      </c>
      <c r="AB67" s="137">
        <f t="shared" si="52"/>
        <v>104.4776119402985</v>
      </c>
    </row>
    <row r="68" spans="2:28" ht="12" customHeight="1">
      <c r="B68" s="136">
        <v>2020</v>
      </c>
      <c r="C68" s="54" t="s">
        <v>122</v>
      </c>
      <c r="D68" s="105">
        <v>8520</v>
      </c>
      <c r="E68" s="91">
        <f t="shared" si="44"/>
        <v>95.945945945945937</v>
      </c>
      <c r="F68" s="83">
        <v>8380</v>
      </c>
      <c r="G68" s="91">
        <f t="shared" si="45"/>
        <v>95.881006864988564</v>
      </c>
      <c r="H68" s="83">
        <f>+都府県①!S66</f>
        <v>2450</v>
      </c>
      <c r="I68" s="91">
        <f t="shared" si="46"/>
        <v>93.511450381679381</v>
      </c>
      <c r="J68" s="67" t="str">
        <f>+都府県①!I66</f>
        <v>-</v>
      </c>
      <c r="K68" s="67" t="str">
        <f>+都府県①!R66</f>
        <v>-</v>
      </c>
      <c r="L68" s="67" t="str">
        <f>+都府県①!U66</f>
        <v>-</v>
      </c>
      <c r="M68" s="67">
        <f>+都府県①!V66</f>
        <v>1570</v>
      </c>
      <c r="N68" s="91">
        <f t="shared" si="47"/>
        <v>95.151515151515156</v>
      </c>
      <c r="O68" s="67">
        <f>+都府県①!X66</f>
        <v>2260</v>
      </c>
      <c r="P68" s="91">
        <f t="shared" si="48"/>
        <v>97.41379310344827</v>
      </c>
      <c r="Q68" s="67" t="str">
        <f>+都府県①!W66</f>
        <v>-</v>
      </c>
      <c r="R68" s="67" t="str">
        <f>+都府県①!Y66</f>
        <v>-</v>
      </c>
      <c r="S68" s="67">
        <f>+都府県①!Z66</f>
        <v>1140</v>
      </c>
      <c r="T68" s="91">
        <f t="shared" si="49"/>
        <v>96.610169491525426</v>
      </c>
      <c r="U68" s="67">
        <f>+都府県①!AB66</f>
        <v>311</v>
      </c>
      <c r="V68" s="91">
        <f t="shared" si="50"/>
        <v>89.367816091954026</v>
      </c>
      <c r="W68" s="67">
        <f>+都府県①!AG66</f>
        <v>638</v>
      </c>
      <c r="X68" s="91">
        <f t="shared" si="51"/>
        <v>102.08</v>
      </c>
      <c r="Y68" s="67">
        <f>都府県①!AH66</f>
        <v>111</v>
      </c>
      <c r="Z68" s="91" t="s">
        <v>36</v>
      </c>
      <c r="AA68" s="67">
        <f>+都府県①!AI66</f>
        <v>147</v>
      </c>
      <c r="AB68" s="137">
        <f t="shared" si="52"/>
        <v>105</v>
      </c>
    </row>
    <row r="69" spans="2:28" ht="12" customHeight="1">
      <c r="B69" s="122">
        <v>2021</v>
      </c>
      <c r="C69" s="150" t="s">
        <v>123</v>
      </c>
      <c r="D69" s="86">
        <f>都府県①!D67</f>
        <v>8120</v>
      </c>
      <c r="E69" s="93">
        <f t="shared" si="44"/>
        <v>95.305164319248831</v>
      </c>
      <c r="F69" s="87">
        <f>都府県①!E67</f>
        <v>7980</v>
      </c>
      <c r="G69" s="93">
        <f t="shared" si="45"/>
        <v>95.226730310262525</v>
      </c>
      <c r="H69" s="87">
        <f>+都府県①!S67</f>
        <v>2270</v>
      </c>
      <c r="I69" s="93">
        <f t="shared" si="46"/>
        <v>92.65306122448979</v>
      </c>
      <c r="J69" s="75" t="str">
        <f>+都府県①!I67</f>
        <v>-</v>
      </c>
      <c r="K69" s="75" t="str">
        <f>+都府県①!R67</f>
        <v>-</v>
      </c>
      <c r="L69" s="75" t="str">
        <f>+都府県①!U67</f>
        <v>-</v>
      </c>
      <c r="M69" s="75">
        <f>+都府県①!V67</f>
        <v>1450</v>
      </c>
      <c r="N69" s="93">
        <f t="shared" si="47"/>
        <v>92.356687898089177</v>
      </c>
      <c r="O69" s="75">
        <f>+都府県①!X67</f>
        <v>2110</v>
      </c>
      <c r="P69" s="93">
        <f t="shared" si="48"/>
        <v>93.362831858407077</v>
      </c>
      <c r="Q69" s="75" t="str">
        <f>+都府県①!W67</f>
        <v>-</v>
      </c>
      <c r="R69" s="75" t="str">
        <f>+都府県①!Y67</f>
        <v>-</v>
      </c>
      <c r="S69" s="75">
        <f>+都府県①!Z67</f>
        <v>1160</v>
      </c>
      <c r="T69" s="93">
        <f t="shared" si="49"/>
        <v>101.75438596491229</v>
      </c>
      <c r="U69" s="75">
        <f>+都府県①!AB67</f>
        <v>310</v>
      </c>
      <c r="V69" s="93">
        <f t="shared" si="50"/>
        <v>99.678456591639872</v>
      </c>
      <c r="W69" s="75">
        <f>+都府県①!AG67</f>
        <v>681</v>
      </c>
      <c r="X69" s="93">
        <f t="shared" si="51"/>
        <v>106.7398119122257</v>
      </c>
      <c r="Y69" s="75">
        <f>都府県①!AH67</f>
        <v>122</v>
      </c>
      <c r="Z69" s="93">
        <f>Y69/Y68*100</f>
        <v>109.90990990990991</v>
      </c>
      <c r="AA69" s="75">
        <f>+都府県①!AI67</f>
        <v>136</v>
      </c>
      <c r="AB69" s="123">
        <f t="shared" si="52"/>
        <v>92.517006802721085</v>
      </c>
    </row>
    <row r="70" spans="2:28" ht="12" customHeight="1">
      <c r="B70" s="136">
        <v>2022</v>
      </c>
      <c r="C70" s="148" t="s">
        <v>126</v>
      </c>
      <c r="D70" s="82">
        <f>都府県①!D68</f>
        <v>7740</v>
      </c>
      <c r="E70" s="91">
        <f t="shared" si="44"/>
        <v>95.320197044334975</v>
      </c>
      <c r="F70" s="83">
        <f>都府県①!E68</f>
        <v>7600</v>
      </c>
      <c r="G70" s="91">
        <f t="shared" si="45"/>
        <v>95.238095238095227</v>
      </c>
      <c r="H70" s="83">
        <f>+都府県①!S68</f>
        <v>2060</v>
      </c>
      <c r="I70" s="91">
        <f t="shared" si="46"/>
        <v>90.748898678414093</v>
      </c>
      <c r="J70" s="67" t="str">
        <f>+都府県①!I68</f>
        <v>-</v>
      </c>
      <c r="K70" s="67" t="str">
        <f>+都府県①!R68</f>
        <v>-</v>
      </c>
      <c r="L70" s="67" t="str">
        <f>+都府県①!U68</f>
        <v>-</v>
      </c>
      <c r="M70" s="67">
        <f>+都府県①!V68</f>
        <v>1310</v>
      </c>
      <c r="N70" s="91">
        <f t="shared" si="47"/>
        <v>90.344827586206904</v>
      </c>
      <c r="O70" s="67">
        <f>+都府県①!X68</f>
        <v>2060</v>
      </c>
      <c r="P70" s="91">
        <f t="shared" si="48"/>
        <v>97.630331753554501</v>
      </c>
      <c r="Q70" s="67" t="str">
        <f>+都府県①!W68</f>
        <v>-</v>
      </c>
      <c r="R70" s="67" t="str">
        <f>+都府県①!Y68</f>
        <v>-</v>
      </c>
      <c r="S70" s="67">
        <f>+都府県①!Z68</f>
        <v>1140</v>
      </c>
      <c r="T70" s="91">
        <f t="shared" si="49"/>
        <v>98.275862068965509</v>
      </c>
      <c r="U70" s="67">
        <f>+都府県①!AB68</f>
        <v>300</v>
      </c>
      <c r="V70" s="91">
        <f t="shared" si="50"/>
        <v>96.774193548387103</v>
      </c>
      <c r="W70" s="67">
        <f>+都府県①!AG68</f>
        <v>725</v>
      </c>
      <c r="X70" s="91">
        <f t="shared" si="51"/>
        <v>106.4610866372981</v>
      </c>
      <c r="Y70" s="67">
        <f>都府県①!AH68</f>
        <v>130</v>
      </c>
      <c r="Z70" s="91">
        <f>Y70/Y69*100</f>
        <v>106.55737704918033</v>
      </c>
      <c r="AA70" s="67">
        <f>+都府県①!AI68</f>
        <v>141</v>
      </c>
      <c r="AB70" s="137">
        <f t="shared" si="52"/>
        <v>103.6764705882353</v>
      </c>
    </row>
    <row r="71" spans="2:28" ht="12" customHeight="1">
      <c r="B71" s="136">
        <v>2023</v>
      </c>
      <c r="C71" s="148" t="s">
        <v>127</v>
      </c>
      <c r="D71" s="151">
        <f>都府県①!D69</f>
        <v>7240</v>
      </c>
      <c r="E71" s="156">
        <f t="shared" ref="E71" si="53">D71/D70*100</f>
        <v>93.540051679586568</v>
      </c>
      <c r="F71" s="152">
        <f>都府県①!E69</f>
        <v>7100</v>
      </c>
      <c r="G71" s="156">
        <f t="shared" ref="G71" si="54">F71/F70*100</f>
        <v>93.421052631578945</v>
      </c>
      <c r="H71" s="152">
        <f>+都府県①!S69</f>
        <v>1970</v>
      </c>
      <c r="I71" s="156">
        <f t="shared" ref="I71" si="55">H71/H70*100</f>
        <v>95.631067961165044</v>
      </c>
      <c r="J71" s="153" t="str">
        <f>+都府県①!I69</f>
        <v>-</v>
      </c>
      <c r="K71" s="153" t="str">
        <f>+都府県①!R69</f>
        <v>-</v>
      </c>
      <c r="L71" s="153" t="str">
        <f>+都府県①!U69</f>
        <v>-</v>
      </c>
      <c r="M71" s="153">
        <f>+都府県①!V69</f>
        <v>1150</v>
      </c>
      <c r="N71" s="156">
        <f t="shared" ref="N71" si="56">M71/M70*100</f>
        <v>87.786259541984734</v>
      </c>
      <c r="O71" s="153">
        <f>+都府県①!X69</f>
        <v>1870</v>
      </c>
      <c r="P71" s="156">
        <f t="shared" ref="P71" si="57">O71/O70*100</f>
        <v>90.77669902912622</v>
      </c>
      <c r="Q71" s="153" t="str">
        <f>+都府県①!W69</f>
        <v>-</v>
      </c>
      <c r="R71" s="153" t="str">
        <f>+都府県①!Y69</f>
        <v>-</v>
      </c>
      <c r="S71" s="153">
        <f>+都府県①!Z69</f>
        <v>1100</v>
      </c>
      <c r="T71" s="156">
        <f t="shared" ref="T71" si="58">S71/S70*100</f>
        <v>96.491228070175438</v>
      </c>
      <c r="U71" s="153">
        <f>+都府県①!AB69</f>
        <v>302</v>
      </c>
      <c r="V71" s="156">
        <f t="shared" ref="V71" si="59">U71/U70*100</f>
        <v>100.66666666666666</v>
      </c>
      <c r="W71" s="153">
        <f>+都府県①!AG69</f>
        <v>705</v>
      </c>
      <c r="X71" s="156">
        <f t="shared" ref="X71" si="60">W71/W70*100</f>
        <v>97.241379310344826</v>
      </c>
      <c r="Y71" s="153">
        <f>都府県①!AH69</f>
        <v>132</v>
      </c>
      <c r="Z71" s="156">
        <f>Y71/Y70*100</f>
        <v>101.53846153846153</v>
      </c>
      <c r="AA71" s="153">
        <f>+都府県①!AI69</f>
        <v>140</v>
      </c>
      <c r="AB71" s="157">
        <f t="shared" ref="AB71" si="61">AA71/AA70*100</f>
        <v>99.290780141843967</v>
      </c>
    </row>
    <row r="72" spans="2:28" ht="12" customHeight="1">
      <c r="B72" s="124">
        <v>2024</v>
      </c>
      <c r="C72" s="139" t="s">
        <v>128</v>
      </c>
      <c r="D72" s="146">
        <f>都府県①!D70</f>
        <v>6730</v>
      </c>
      <c r="E72" s="140">
        <f t="shared" ref="E72" si="62">D72/D71*100</f>
        <v>92.95580110497238</v>
      </c>
      <c r="F72" s="141">
        <f>都府県①!E70</f>
        <v>6640</v>
      </c>
      <c r="G72" s="140">
        <f t="shared" ref="G72" si="63">F72/F71*100</f>
        <v>93.521126760563376</v>
      </c>
      <c r="H72" s="141">
        <f>+都府県①!S70</f>
        <v>1790</v>
      </c>
      <c r="I72" s="140">
        <f t="shared" ref="I72" si="64">H72/H71*100</f>
        <v>90.862944162436548</v>
      </c>
      <c r="J72" s="142" t="str">
        <f>+都府県①!I70</f>
        <v>-</v>
      </c>
      <c r="K72" s="142" t="str">
        <f>+都府県①!R70</f>
        <v>-</v>
      </c>
      <c r="L72" s="142" t="str">
        <f>+都府県①!U70</f>
        <v>-</v>
      </c>
      <c r="M72" s="142">
        <f>+都府県①!V70</f>
        <v>1040</v>
      </c>
      <c r="N72" s="140">
        <f t="shared" ref="N72" si="65">M72/M71*100</f>
        <v>90.434782608695656</v>
      </c>
      <c r="O72" s="142">
        <f>+都府県①!X70</f>
        <v>1750</v>
      </c>
      <c r="P72" s="140">
        <f t="shared" ref="P72" si="66">O72/O71*100</f>
        <v>93.582887700534755</v>
      </c>
      <c r="Q72" s="142" t="str">
        <f>+都府県①!W70</f>
        <v>-</v>
      </c>
      <c r="R72" s="142" t="str">
        <f>+都府県①!Y70</f>
        <v>-</v>
      </c>
      <c r="S72" s="142">
        <f>+都府県①!Z70</f>
        <v>1030</v>
      </c>
      <c r="T72" s="140">
        <f t="shared" ref="T72" si="67">S72/S71*100</f>
        <v>93.63636363636364</v>
      </c>
      <c r="U72" s="142">
        <f>+都府県①!AB70</f>
        <v>300</v>
      </c>
      <c r="V72" s="140">
        <f t="shared" ref="V72" si="68">U72/U71*100</f>
        <v>99.337748344370851</v>
      </c>
      <c r="W72" s="142">
        <f>+都府県①!AG70</f>
        <v>723</v>
      </c>
      <c r="X72" s="140">
        <f t="shared" ref="X72" si="69">W72/W71*100</f>
        <v>102.55319148936171</v>
      </c>
      <c r="Y72" s="142">
        <f>都府県①!AH70</f>
        <v>142</v>
      </c>
      <c r="Z72" s="140">
        <f>Y72/Y71*100</f>
        <v>107.57575757575756</v>
      </c>
      <c r="AA72" s="142">
        <f>+都府県①!AI70</f>
        <v>96</v>
      </c>
      <c r="AB72" s="147">
        <f t="shared" ref="AB72" si="70">AA72/AA71*100</f>
        <v>68.571428571428569</v>
      </c>
    </row>
    <row r="73" spans="2:28" ht="12" customHeight="1">
      <c r="B73" s="6" t="s">
        <v>111</v>
      </c>
      <c r="C73" s="7"/>
    </row>
    <row r="74" spans="2:28" ht="12" customHeight="1">
      <c r="B74" s="7" t="s">
        <v>88</v>
      </c>
      <c r="C74" s="7"/>
    </row>
    <row r="75" spans="2:28" ht="12" customHeight="1">
      <c r="B75" s="7" t="s">
        <v>89</v>
      </c>
      <c r="C75" s="7"/>
    </row>
    <row r="76" spans="2:28" ht="12" customHeight="1">
      <c r="B76" s="7" t="s">
        <v>90</v>
      </c>
      <c r="C76" s="6"/>
    </row>
    <row r="77" spans="2:28" ht="12" customHeight="1">
      <c r="B77" s="6" t="s">
        <v>91</v>
      </c>
      <c r="C77" s="8"/>
    </row>
    <row r="78" spans="2:28" ht="12" customHeight="1">
      <c r="B78" s="9" t="s">
        <v>125</v>
      </c>
    </row>
    <row r="79" spans="2:28" ht="12" customHeight="1">
      <c r="B79" s="9" t="s">
        <v>119</v>
      </c>
      <c r="AB79" s="10" t="str">
        <f>都府県①!AI78</f>
        <v>年1回更新、最終更新日2024/7/16</v>
      </c>
    </row>
    <row r="80" spans="2:28" ht="12" customHeight="1">
      <c r="B80" s="9" t="s">
        <v>115</v>
      </c>
    </row>
  </sheetData>
  <mergeCells count="34">
    <mergeCell ref="S36:V36"/>
    <mergeCell ref="S37:V37"/>
    <mergeCell ref="S30:Z30"/>
    <mergeCell ref="S31:Z31"/>
    <mergeCell ref="S32:Z32"/>
    <mergeCell ref="S33:Z33"/>
    <mergeCell ref="S34:Z34"/>
    <mergeCell ref="S35:V35"/>
    <mergeCell ref="S29:Z29"/>
    <mergeCell ref="S18:Z18"/>
    <mergeCell ref="S19:Z19"/>
    <mergeCell ref="S20:Z20"/>
    <mergeCell ref="S21:Z21"/>
    <mergeCell ref="S22:Z22"/>
    <mergeCell ref="S23:Z23"/>
    <mergeCell ref="S24:Z24"/>
    <mergeCell ref="S25:Z25"/>
    <mergeCell ref="S26:Z26"/>
    <mergeCell ref="S27:Z27"/>
    <mergeCell ref="S28:Z28"/>
    <mergeCell ref="S17:Z17"/>
    <mergeCell ref="B5:C9"/>
    <mergeCell ref="D5:AA5"/>
    <mergeCell ref="AA6:AA9"/>
    <mergeCell ref="H10:N10"/>
    <mergeCell ref="O10:Z10"/>
    <mergeCell ref="L11:N11"/>
    <mergeCell ref="O11:Z11"/>
    <mergeCell ref="O12:Z12"/>
    <mergeCell ref="O13:Z13"/>
    <mergeCell ref="O14:Z14"/>
    <mergeCell ref="O15:Z15"/>
    <mergeCell ref="S16:Z16"/>
    <mergeCell ref="H11:I11"/>
  </mergeCells>
  <phoneticPr fontId="4"/>
  <pageMargins left="0.59055118110236227" right="0" top="0.59055118110236227" bottom="0" header="0.51181102362204722" footer="0.51181102362204722"/>
  <pageSetup paperSize="9" scale="65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都府県①</vt:lpstr>
      <vt:lpstr>都府県②</vt:lpstr>
      <vt:lpstr>都府県①!Print_Area</vt:lpstr>
      <vt:lpstr>都府県②!Print_Area</vt:lpstr>
      <vt:lpstr>都府県②!Print_Titles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MDsouken</dc:creator>
  <cp:lastModifiedBy>Windows User</cp:lastModifiedBy>
  <cp:lastPrinted>2019-07-05T04:49:48Z</cp:lastPrinted>
  <dcterms:created xsi:type="dcterms:W3CDTF">2014-08-21T01:09:50Z</dcterms:created>
  <dcterms:modified xsi:type="dcterms:W3CDTF">2024-07-16T01:18:54Z</dcterms:modified>
</cp:coreProperties>
</file>