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30" windowWidth="27660" windowHeight="8055"/>
  </bookViews>
  <sheets>
    <sheet name="全国①" sheetId="1" r:id="rId1"/>
    <sheet name="全国②" sheetId="2" r:id="rId2"/>
  </sheets>
  <externalReferences>
    <externalReference r:id="rId3"/>
  </externalReferences>
  <definedNames>
    <definedName name="_xlnm.Print_Area" localSheetId="0">全国①!$B$2:$AG$78</definedName>
    <definedName name="_xlnm.Print_Area" localSheetId="1">全国②!$B$2:$AB$82</definedName>
    <definedName name="印刷領域" localSheetId="0">'[1]１（３）後継者確保データ'!$B$16:$E$38</definedName>
    <definedName name="印刷領域" localSheetId="1">'[1]１（３）後継者確保データ'!$B$16:$E$38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A72" i="2" l="1"/>
  <c r="Y72" i="2"/>
  <c r="W72" i="2"/>
  <c r="U72" i="2"/>
  <c r="S72" i="2"/>
  <c r="R72" i="2"/>
  <c r="Q72" i="2"/>
  <c r="O72" i="2"/>
  <c r="M72" i="2"/>
  <c r="L72" i="2"/>
  <c r="K72" i="2"/>
  <c r="J72" i="2"/>
  <c r="H72" i="2"/>
  <c r="F72" i="2"/>
  <c r="D72" i="2"/>
  <c r="T72" i="2" l="1"/>
  <c r="AB72" i="2"/>
  <c r="P72" i="2"/>
  <c r="E72" i="2"/>
  <c r="X72" i="2"/>
  <c r="AA71" i="2"/>
  <c r="AA70" i="2"/>
  <c r="Y71" i="2"/>
  <c r="Z72" i="2" s="1"/>
  <c r="Y70" i="2"/>
  <c r="W71" i="2"/>
  <c r="W70" i="2"/>
  <c r="U71" i="2"/>
  <c r="V71" i="2" s="1"/>
  <c r="U70" i="2"/>
  <c r="S71" i="2"/>
  <c r="S70" i="2"/>
  <c r="R71" i="2"/>
  <c r="Q71" i="2"/>
  <c r="O71" i="2"/>
  <c r="O70" i="2"/>
  <c r="M71" i="2"/>
  <c r="N71" i="2" s="1"/>
  <c r="M70" i="2"/>
  <c r="L71" i="2"/>
  <c r="K71" i="2"/>
  <c r="J71" i="2"/>
  <c r="H71" i="2"/>
  <c r="I72" i="2" s="1"/>
  <c r="H70" i="2"/>
  <c r="I71" i="2"/>
  <c r="F71" i="2"/>
  <c r="F70" i="2"/>
  <c r="D71" i="2"/>
  <c r="D70" i="2"/>
  <c r="E70" i="2" s="1"/>
  <c r="F57" i="2"/>
  <c r="F58" i="2"/>
  <c r="G59" i="2" s="1"/>
  <c r="F59" i="2"/>
  <c r="F60" i="2"/>
  <c r="G61" i="2" s="1"/>
  <c r="F61" i="2"/>
  <c r="F62" i="2"/>
  <c r="F63" i="2"/>
  <c r="F64" i="2"/>
  <c r="G64" i="2" s="1"/>
  <c r="F65" i="2"/>
  <c r="F66" i="2"/>
  <c r="G66" i="2" s="1"/>
  <c r="F67" i="2"/>
  <c r="F68" i="2"/>
  <c r="F69" i="2"/>
  <c r="G70" i="2"/>
  <c r="F56" i="2"/>
  <c r="G57" i="2" s="1"/>
  <c r="D57" i="2"/>
  <c r="E58" i="2" s="1"/>
  <c r="D58" i="2"/>
  <c r="D59" i="2"/>
  <c r="E59" i="2" s="1"/>
  <c r="D60" i="2"/>
  <c r="D61" i="2"/>
  <c r="E62" i="2" s="1"/>
  <c r="D62" i="2"/>
  <c r="D63" i="2"/>
  <c r="E63" i="2" s="1"/>
  <c r="D64" i="2"/>
  <c r="D65" i="2"/>
  <c r="E66" i="2" s="1"/>
  <c r="D66" i="2"/>
  <c r="D68" i="2"/>
  <c r="E68" i="2" s="1"/>
  <c r="D67" i="2"/>
  <c r="E67" i="2" s="1"/>
  <c r="D69" i="2"/>
  <c r="E69" i="2" s="1"/>
  <c r="D56" i="2"/>
  <c r="E56" i="2" s="1"/>
  <c r="H57" i="2"/>
  <c r="H58" i="2"/>
  <c r="H59" i="2"/>
  <c r="H60" i="2"/>
  <c r="H61" i="2"/>
  <c r="H62" i="2"/>
  <c r="H63" i="2"/>
  <c r="H64" i="2"/>
  <c r="I64" i="2" s="1"/>
  <c r="H65" i="2"/>
  <c r="H66" i="2"/>
  <c r="H67" i="2"/>
  <c r="I67" i="2" s="1"/>
  <c r="H68" i="2"/>
  <c r="I68" i="2" s="1"/>
  <c r="H69" i="2"/>
  <c r="I70" i="2" s="1"/>
  <c r="M57" i="2"/>
  <c r="M58" i="2"/>
  <c r="N58" i="2" s="1"/>
  <c r="M59" i="2"/>
  <c r="M60" i="2"/>
  <c r="M61" i="2"/>
  <c r="M62" i="2"/>
  <c r="N62" i="2" s="1"/>
  <c r="M63" i="2"/>
  <c r="M64" i="2"/>
  <c r="M65" i="2"/>
  <c r="M66" i="2"/>
  <c r="M67" i="2"/>
  <c r="N69" i="2" s="1"/>
  <c r="M68" i="2"/>
  <c r="M69" i="2"/>
  <c r="O57" i="2"/>
  <c r="P57" i="2" s="1"/>
  <c r="O58" i="2"/>
  <c r="O59" i="2"/>
  <c r="O60" i="2"/>
  <c r="O61" i="2"/>
  <c r="P61" i="2" s="1"/>
  <c r="O62" i="2"/>
  <c r="P64" i="2" s="1"/>
  <c r="O63" i="2"/>
  <c r="O64" i="2"/>
  <c r="O65" i="2"/>
  <c r="O66" i="2"/>
  <c r="P68" i="2" s="1"/>
  <c r="O67" i="2"/>
  <c r="O68" i="2"/>
  <c r="O69" i="2"/>
  <c r="S57" i="2"/>
  <c r="S58" i="2"/>
  <c r="S59" i="2"/>
  <c r="S60" i="2"/>
  <c r="T61" i="2" s="1"/>
  <c r="S61" i="2"/>
  <c r="T62" i="2" s="1"/>
  <c r="S62" i="2"/>
  <c r="S63" i="2"/>
  <c r="S64" i="2"/>
  <c r="T65" i="2" s="1"/>
  <c r="S65" i="2"/>
  <c r="T66" i="2" s="1"/>
  <c r="S66" i="2"/>
  <c r="S67" i="2"/>
  <c r="S68" i="2"/>
  <c r="T68" i="2" s="1"/>
  <c r="S69" i="2"/>
  <c r="U57" i="2"/>
  <c r="U58" i="2"/>
  <c r="U59" i="2"/>
  <c r="V59" i="2" s="1"/>
  <c r="U60" i="2"/>
  <c r="V61" i="2" s="1"/>
  <c r="U61" i="2"/>
  <c r="U62" i="2"/>
  <c r="U63" i="2"/>
  <c r="V63" i="2" s="1"/>
  <c r="U64" i="2"/>
  <c r="U65" i="2"/>
  <c r="U66" i="2"/>
  <c r="U67" i="2"/>
  <c r="V67" i="2" s="1"/>
  <c r="U68" i="2"/>
  <c r="U69" i="2"/>
  <c r="W57" i="2"/>
  <c r="W58" i="2"/>
  <c r="X59" i="2" s="1"/>
  <c r="W59" i="2"/>
  <c r="W60" i="2"/>
  <c r="W61" i="2"/>
  <c r="W62" i="2"/>
  <c r="X63" i="2" s="1"/>
  <c r="W63" i="2"/>
  <c r="W64" i="2"/>
  <c r="W65" i="2"/>
  <c r="W66" i="2"/>
  <c r="W67" i="2"/>
  <c r="W68" i="2"/>
  <c r="W69" i="2"/>
  <c r="Y57" i="2"/>
  <c r="Z57" i="2" s="1"/>
  <c r="Y58" i="2"/>
  <c r="Y59" i="2"/>
  <c r="Y60" i="2"/>
  <c r="Y61" i="2"/>
  <c r="Z61" i="2" s="1"/>
  <c r="Y62" i="2"/>
  <c r="Y63" i="2"/>
  <c r="Y64" i="2"/>
  <c r="Y65" i="2"/>
  <c r="Z65" i="2" s="1"/>
  <c r="Y66" i="2"/>
  <c r="Z68" i="2" s="1"/>
  <c r="Y67" i="2"/>
  <c r="Y68" i="2"/>
  <c r="Y69" i="2"/>
  <c r="Z70" i="2" s="1"/>
  <c r="AA56" i="2"/>
  <c r="AA57" i="2"/>
  <c r="AA58" i="2"/>
  <c r="AA59" i="2"/>
  <c r="AB59" i="2" s="1"/>
  <c r="AA60" i="2"/>
  <c r="AA61" i="2"/>
  <c r="AA62" i="2"/>
  <c r="AA63" i="2"/>
  <c r="AB63" i="2" s="1"/>
  <c r="AA64" i="2"/>
  <c r="AB64" i="2" s="1"/>
  <c r="AA65" i="2"/>
  <c r="AA66" i="2"/>
  <c r="AA67" i="2"/>
  <c r="AB69" i="2" s="1"/>
  <c r="AA68" i="2"/>
  <c r="AB68" i="2" s="1"/>
  <c r="AA69" i="2"/>
  <c r="AB70" i="2" s="1"/>
  <c r="R68" i="2"/>
  <c r="Q68" i="2"/>
  <c r="L68" i="2"/>
  <c r="K68" i="2"/>
  <c r="J68" i="2"/>
  <c r="G68" i="2"/>
  <c r="R70" i="2"/>
  <c r="Q70" i="2"/>
  <c r="L70" i="2"/>
  <c r="K70" i="2"/>
  <c r="J70" i="2"/>
  <c r="Q69" i="2"/>
  <c r="R69" i="2"/>
  <c r="V70" i="2"/>
  <c r="P70" i="2"/>
  <c r="J69" i="2"/>
  <c r="K69" i="2"/>
  <c r="L69" i="2"/>
  <c r="AB82" i="2"/>
  <c r="G69" i="2"/>
  <c r="G67" i="2"/>
  <c r="I69" i="2"/>
  <c r="J67" i="2"/>
  <c r="K67" i="2"/>
  <c r="L67" i="2"/>
  <c r="P69" i="2"/>
  <c r="Q67" i="2"/>
  <c r="R67" i="2"/>
  <c r="Z69" i="2"/>
  <c r="J66" i="2"/>
  <c r="K66" i="2"/>
  <c r="L66" i="2"/>
  <c r="Q66" i="2"/>
  <c r="R66" i="2"/>
  <c r="P67" i="2"/>
  <c r="T67" i="2"/>
  <c r="Z67" i="2"/>
  <c r="E65" i="2"/>
  <c r="R64" i="2"/>
  <c r="Q64" i="2"/>
  <c r="L64" i="2"/>
  <c r="K64" i="2"/>
  <c r="J64" i="2"/>
  <c r="E64" i="2"/>
  <c r="R65" i="2"/>
  <c r="Q65" i="2"/>
  <c r="L65" i="2"/>
  <c r="K65" i="2"/>
  <c r="J65" i="2"/>
  <c r="P65" i="2"/>
  <c r="V65" i="2"/>
  <c r="V66" i="2"/>
  <c r="I65" i="2"/>
  <c r="I66" i="2"/>
  <c r="N65" i="2"/>
  <c r="X65" i="2"/>
  <c r="AB65" i="2"/>
  <c r="AB66" i="2"/>
  <c r="J23" i="2"/>
  <c r="J22" i="2"/>
  <c r="J24" i="2"/>
  <c r="J25" i="2"/>
  <c r="J26" i="2"/>
  <c r="J27" i="2"/>
  <c r="J20" i="2"/>
  <c r="J19" i="2"/>
  <c r="J18" i="2"/>
  <c r="J17" i="2"/>
  <c r="H17" i="2" s="1"/>
  <c r="G63" i="2"/>
  <c r="J63" i="2"/>
  <c r="K63" i="2"/>
  <c r="L63" i="2"/>
  <c r="Q63" i="2"/>
  <c r="R63" i="2"/>
  <c r="G62" i="2"/>
  <c r="J62" i="2"/>
  <c r="K62" i="2"/>
  <c r="L62" i="2"/>
  <c r="Q62" i="2"/>
  <c r="R62" i="2"/>
  <c r="P63" i="2"/>
  <c r="T63" i="2"/>
  <c r="I63" i="2"/>
  <c r="AB62" i="2"/>
  <c r="V62" i="2"/>
  <c r="R61" i="2"/>
  <c r="Q61" i="2"/>
  <c r="L61" i="2"/>
  <c r="K61" i="2"/>
  <c r="J61" i="2"/>
  <c r="I62" i="2"/>
  <c r="R60" i="2"/>
  <c r="Q60" i="2"/>
  <c r="L60" i="2"/>
  <c r="K60" i="2"/>
  <c r="J60" i="2"/>
  <c r="R59" i="2"/>
  <c r="Q59" i="2"/>
  <c r="L59" i="2"/>
  <c r="K59" i="2"/>
  <c r="J59" i="2"/>
  <c r="R58" i="2"/>
  <c r="Q58" i="2"/>
  <c r="L58" i="2"/>
  <c r="K58" i="2"/>
  <c r="J58" i="2"/>
  <c r="G58" i="2"/>
  <c r="R57" i="2"/>
  <c r="Q57" i="2"/>
  <c r="L57" i="2"/>
  <c r="K57" i="2"/>
  <c r="J57" i="2"/>
  <c r="Y56" i="2"/>
  <c r="W56" i="2"/>
  <c r="U56" i="2"/>
  <c r="S56" i="2"/>
  <c r="R56" i="2"/>
  <c r="Q56" i="2"/>
  <c r="O56" i="2"/>
  <c r="M56" i="2"/>
  <c r="N57" i="2" s="1"/>
  <c r="L56" i="2"/>
  <c r="K56" i="2"/>
  <c r="J56" i="2"/>
  <c r="H56" i="2"/>
  <c r="I57" i="2" s="1"/>
  <c r="G56" i="2"/>
  <c r="AA55" i="2"/>
  <c r="W55" i="2"/>
  <c r="X56" i="2" s="1"/>
  <c r="U55" i="2"/>
  <c r="S55" i="2"/>
  <c r="T55" i="2" s="1"/>
  <c r="R55" i="2"/>
  <c r="Q55" i="2"/>
  <c r="O55" i="2"/>
  <c r="M55" i="2"/>
  <c r="N55" i="2" s="1"/>
  <c r="L55" i="2"/>
  <c r="K55" i="2"/>
  <c r="J55" i="2"/>
  <c r="G55" i="2"/>
  <c r="E55" i="2"/>
  <c r="AA54" i="2"/>
  <c r="W54" i="2"/>
  <c r="U54" i="2"/>
  <c r="V54" i="2" s="1"/>
  <c r="S54" i="2"/>
  <c r="R54" i="2"/>
  <c r="Q54" i="2"/>
  <c r="O54" i="2"/>
  <c r="M54" i="2"/>
  <c r="L54" i="2"/>
  <c r="K54" i="2"/>
  <c r="J54" i="2"/>
  <c r="G54" i="2"/>
  <c r="E54" i="2"/>
  <c r="AA53" i="2"/>
  <c r="W53" i="2"/>
  <c r="X54" i="2" s="1"/>
  <c r="U53" i="2"/>
  <c r="S53" i="2"/>
  <c r="T53" i="2" s="1"/>
  <c r="R53" i="2"/>
  <c r="Q53" i="2"/>
  <c r="O53" i="2"/>
  <c r="M53" i="2"/>
  <c r="N53" i="2" s="1"/>
  <c r="L53" i="2"/>
  <c r="K53" i="2"/>
  <c r="J53" i="2"/>
  <c r="G53" i="2"/>
  <c r="E53" i="2"/>
  <c r="AA52" i="2"/>
  <c r="AB52" i="2" s="1"/>
  <c r="W52" i="2"/>
  <c r="U52" i="2"/>
  <c r="V52" i="2" s="1"/>
  <c r="S52" i="2"/>
  <c r="R52" i="2"/>
  <c r="Q52" i="2"/>
  <c r="O52" i="2"/>
  <c r="M52" i="2"/>
  <c r="L52" i="2"/>
  <c r="H52" i="2" s="1"/>
  <c r="K52" i="2"/>
  <c r="J52" i="2"/>
  <c r="G52" i="2"/>
  <c r="E52" i="2"/>
  <c r="AA51" i="2"/>
  <c r="W51" i="2"/>
  <c r="X52" i="2" s="1"/>
  <c r="U51" i="2"/>
  <c r="S51" i="2"/>
  <c r="T51" i="2" s="1"/>
  <c r="R51" i="2"/>
  <c r="Q51" i="2"/>
  <c r="O51" i="2"/>
  <c r="M51" i="2"/>
  <c r="N51" i="2" s="1"/>
  <c r="L51" i="2"/>
  <c r="K51" i="2"/>
  <c r="H51" i="2" s="1"/>
  <c r="J51" i="2"/>
  <c r="G51" i="2"/>
  <c r="E51" i="2"/>
  <c r="AA50" i="2"/>
  <c r="W50" i="2"/>
  <c r="U50" i="2"/>
  <c r="V50" i="2" s="1"/>
  <c r="S50" i="2"/>
  <c r="R50" i="2"/>
  <c r="Q50" i="2"/>
  <c r="O50" i="2"/>
  <c r="M50" i="2"/>
  <c r="L50" i="2"/>
  <c r="K50" i="2"/>
  <c r="J50" i="2"/>
  <c r="G50" i="2"/>
  <c r="E50" i="2"/>
  <c r="AA49" i="2"/>
  <c r="W49" i="2"/>
  <c r="X50" i="2" s="1"/>
  <c r="U49" i="2"/>
  <c r="S49" i="2"/>
  <c r="R49" i="2"/>
  <c r="Q49" i="2"/>
  <c r="O49" i="2"/>
  <c r="M49" i="2"/>
  <c r="N50" i="2" s="1"/>
  <c r="L49" i="2"/>
  <c r="K49" i="2"/>
  <c r="H49" i="2" s="1"/>
  <c r="J49" i="2"/>
  <c r="AA48" i="2"/>
  <c r="W48" i="2"/>
  <c r="U48" i="2"/>
  <c r="S48" i="2"/>
  <c r="R48" i="2"/>
  <c r="Q48" i="2"/>
  <c r="O48" i="2"/>
  <c r="M48" i="2"/>
  <c r="L48" i="2"/>
  <c r="K48" i="2"/>
  <c r="J48" i="2"/>
  <c r="AA47" i="2"/>
  <c r="W47" i="2"/>
  <c r="U47" i="2"/>
  <c r="S47" i="2"/>
  <c r="R47" i="2"/>
  <c r="Q47" i="2"/>
  <c r="O47" i="2"/>
  <c r="M47" i="2"/>
  <c r="N47" i="2" s="1"/>
  <c r="L47" i="2"/>
  <c r="K47" i="2"/>
  <c r="H47" i="2" s="1"/>
  <c r="J47" i="2"/>
  <c r="G47" i="2"/>
  <c r="E47" i="2"/>
  <c r="AA46" i="2"/>
  <c r="AB47" i="2" s="1"/>
  <c r="W46" i="2"/>
  <c r="U46" i="2"/>
  <c r="V47" i="2" s="1"/>
  <c r="S46" i="2"/>
  <c r="R46" i="2"/>
  <c r="Q46" i="2"/>
  <c r="O46" i="2"/>
  <c r="M46" i="2"/>
  <c r="L46" i="2"/>
  <c r="K46" i="2"/>
  <c r="J46" i="2"/>
  <c r="G46" i="2"/>
  <c r="E46" i="2"/>
  <c r="AA45" i="2"/>
  <c r="W45" i="2"/>
  <c r="X45" i="2" s="1"/>
  <c r="U45" i="2"/>
  <c r="S45" i="2"/>
  <c r="T46" i="2" s="1"/>
  <c r="R45" i="2"/>
  <c r="Q45" i="2"/>
  <c r="O45" i="2"/>
  <c r="M45" i="2"/>
  <c r="N45" i="2" s="1"/>
  <c r="L45" i="2"/>
  <c r="K45" i="2"/>
  <c r="J45" i="2"/>
  <c r="G45" i="2"/>
  <c r="E45" i="2"/>
  <c r="AA44" i="2"/>
  <c r="W44" i="2"/>
  <c r="U44" i="2"/>
  <c r="S44" i="2"/>
  <c r="R44" i="2"/>
  <c r="Q44" i="2"/>
  <c r="O44" i="2"/>
  <c r="M44" i="2"/>
  <c r="L44" i="2"/>
  <c r="K44" i="2"/>
  <c r="J44" i="2"/>
  <c r="AA42" i="2"/>
  <c r="W42" i="2"/>
  <c r="X42" i="2" s="1"/>
  <c r="U42" i="2"/>
  <c r="S42" i="2"/>
  <c r="T42" i="2" s="1"/>
  <c r="R42" i="2"/>
  <c r="Q42" i="2"/>
  <c r="O42" i="2"/>
  <c r="M42" i="2"/>
  <c r="L42" i="2"/>
  <c r="K42" i="2"/>
  <c r="H42" i="2" s="1"/>
  <c r="J42" i="2"/>
  <c r="G42" i="2"/>
  <c r="E42" i="2"/>
  <c r="AA41" i="2"/>
  <c r="AB41" i="2" s="1"/>
  <c r="W41" i="2"/>
  <c r="U41" i="2"/>
  <c r="V42" i="2" s="1"/>
  <c r="S41" i="2"/>
  <c r="R41" i="2"/>
  <c r="Q41" i="2"/>
  <c r="O41" i="2"/>
  <c r="M41" i="2"/>
  <c r="L41" i="2"/>
  <c r="H41" i="2" s="1"/>
  <c r="I41" i="2" s="1"/>
  <c r="K41" i="2"/>
  <c r="J41" i="2"/>
  <c r="G41" i="2"/>
  <c r="E41" i="2"/>
  <c r="AA40" i="2"/>
  <c r="W40" i="2"/>
  <c r="X41" i="2" s="1"/>
  <c r="U40" i="2"/>
  <c r="S40" i="2"/>
  <c r="T40" i="2" s="1"/>
  <c r="R40" i="2"/>
  <c r="Q40" i="2"/>
  <c r="O40" i="2"/>
  <c r="M40" i="2"/>
  <c r="N40" i="2" s="1"/>
  <c r="L40" i="2"/>
  <c r="K40" i="2"/>
  <c r="J40" i="2"/>
  <c r="G40" i="2"/>
  <c r="E40" i="2"/>
  <c r="AA39" i="2"/>
  <c r="AB40" i="2" s="1"/>
  <c r="W39" i="2"/>
  <c r="U39" i="2"/>
  <c r="V40" i="2" s="1"/>
  <c r="S39" i="2"/>
  <c r="R39" i="2"/>
  <c r="Q39" i="2"/>
  <c r="O39" i="2"/>
  <c r="M39" i="2"/>
  <c r="L39" i="2"/>
  <c r="K39" i="2"/>
  <c r="J39" i="2"/>
  <c r="H39" i="2" s="1"/>
  <c r="AA38" i="2"/>
  <c r="O38" i="2"/>
  <c r="M38" i="2"/>
  <c r="L38" i="2"/>
  <c r="K38" i="2"/>
  <c r="AA37" i="2"/>
  <c r="W37" i="2"/>
  <c r="S37" i="2"/>
  <c r="O37" i="2"/>
  <c r="M37" i="2"/>
  <c r="L37" i="2"/>
  <c r="K37" i="2"/>
  <c r="H37" i="2" s="1"/>
  <c r="J37" i="2"/>
  <c r="G37" i="2"/>
  <c r="E37" i="2"/>
  <c r="AA36" i="2"/>
  <c r="AB37" i="2" s="1"/>
  <c r="W36" i="2"/>
  <c r="S36" i="2"/>
  <c r="O36" i="2"/>
  <c r="M36" i="2"/>
  <c r="L36" i="2"/>
  <c r="K36" i="2"/>
  <c r="H36" i="2" s="1"/>
  <c r="J36" i="2"/>
  <c r="G36" i="2"/>
  <c r="E36" i="2"/>
  <c r="AA35" i="2"/>
  <c r="W35" i="2"/>
  <c r="S35" i="2"/>
  <c r="O35" i="2"/>
  <c r="M35" i="2"/>
  <c r="L35" i="2"/>
  <c r="K35" i="2"/>
  <c r="H35" i="2" s="1"/>
  <c r="J35" i="2"/>
  <c r="G35" i="2"/>
  <c r="E35" i="2"/>
  <c r="AA34" i="2"/>
  <c r="S34" i="2"/>
  <c r="O34" i="2"/>
  <c r="M34" i="2"/>
  <c r="L34" i="2"/>
  <c r="K34" i="2"/>
  <c r="J34" i="2"/>
  <c r="AA33" i="2"/>
  <c r="S33" i="2"/>
  <c r="O33" i="2"/>
  <c r="M33" i="2"/>
  <c r="L33" i="2"/>
  <c r="K33" i="2"/>
  <c r="AA32" i="2"/>
  <c r="S32" i="2"/>
  <c r="O32" i="2"/>
  <c r="M32" i="2"/>
  <c r="N32" i="2" s="1"/>
  <c r="L32" i="2"/>
  <c r="K32" i="2"/>
  <c r="J32" i="2"/>
  <c r="H32" i="2" s="1"/>
  <c r="G32" i="2"/>
  <c r="E32" i="2"/>
  <c r="AA31" i="2"/>
  <c r="S31" i="2"/>
  <c r="O31" i="2"/>
  <c r="P31" i="2" s="1"/>
  <c r="M31" i="2"/>
  <c r="L31" i="2"/>
  <c r="K31" i="2"/>
  <c r="J31" i="2"/>
  <c r="G31" i="2"/>
  <c r="E31" i="2"/>
  <c r="AA30" i="2"/>
  <c r="S30" i="2"/>
  <c r="O30" i="2"/>
  <c r="M30" i="2"/>
  <c r="L30" i="2"/>
  <c r="K30" i="2"/>
  <c r="J30" i="2"/>
  <c r="G30" i="2"/>
  <c r="E30" i="2"/>
  <c r="AA29" i="2"/>
  <c r="AB30" i="2" s="1"/>
  <c r="S29" i="2"/>
  <c r="O29" i="2"/>
  <c r="P30" i="2" s="1"/>
  <c r="M29" i="2"/>
  <c r="L29" i="2"/>
  <c r="K29" i="2"/>
  <c r="J29" i="2"/>
  <c r="AA28" i="2"/>
  <c r="S28" i="2"/>
  <c r="O28" i="2"/>
  <c r="M28" i="2"/>
  <c r="L28" i="2"/>
  <c r="K28" i="2"/>
  <c r="AA27" i="2"/>
  <c r="S27" i="2"/>
  <c r="O27" i="2"/>
  <c r="M27" i="2"/>
  <c r="N27" i="2" s="1"/>
  <c r="L27" i="2"/>
  <c r="K27" i="2"/>
  <c r="G27" i="2"/>
  <c r="E27" i="2"/>
  <c r="AA26" i="2"/>
  <c r="S26" i="2"/>
  <c r="O26" i="2"/>
  <c r="M26" i="2"/>
  <c r="N26" i="2" s="1"/>
  <c r="L26" i="2"/>
  <c r="K26" i="2"/>
  <c r="H26" i="2" s="1"/>
  <c r="G26" i="2"/>
  <c r="E26" i="2"/>
  <c r="AA25" i="2"/>
  <c r="S25" i="2"/>
  <c r="O25" i="2"/>
  <c r="M25" i="2"/>
  <c r="N25" i="2" s="1"/>
  <c r="L25" i="2"/>
  <c r="K25" i="2"/>
  <c r="G25" i="2"/>
  <c r="E25" i="2"/>
  <c r="AA24" i="2"/>
  <c r="S24" i="2"/>
  <c r="O24" i="2"/>
  <c r="M24" i="2"/>
  <c r="L24" i="2"/>
  <c r="K24" i="2"/>
  <c r="G24" i="2"/>
  <c r="E24" i="2"/>
  <c r="AA23" i="2"/>
  <c r="S23" i="2"/>
  <c r="O23" i="2"/>
  <c r="M23" i="2"/>
  <c r="L23" i="2"/>
  <c r="K23" i="2"/>
  <c r="H23" i="2" s="1"/>
  <c r="G23" i="2"/>
  <c r="E23" i="2"/>
  <c r="AA22" i="2"/>
  <c r="S22" i="2"/>
  <c r="O22" i="2"/>
  <c r="M22" i="2"/>
  <c r="L22" i="2"/>
  <c r="K22" i="2"/>
  <c r="E22" i="2"/>
  <c r="AA21" i="2"/>
  <c r="S21" i="2"/>
  <c r="O21" i="2"/>
  <c r="M21" i="2"/>
  <c r="L21" i="2"/>
  <c r="E21" i="2"/>
  <c r="AA20" i="2"/>
  <c r="S20" i="2"/>
  <c r="O20" i="2"/>
  <c r="M20" i="2"/>
  <c r="L20" i="2"/>
  <c r="K20" i="2"/>
  <c r="G20" i="2"/>
  <c r="E20" i="2"/>
  <c r="AA19" i="2"/>
  <c r="S19" i="2"/>
  <c r="O19" i="2"/>
  <c r="M19" i="2"/>
  <c r="L19" i="2"/>
  <c r="H19" i="2" s="1"/>
  <c r="K19" i="2"/>
  <c r="G19" i="2"/>
  <c r="E19" i="2"/>
  <c r="AA18" i="2"/>
  <c r="S18" i="2"/>
  <c r="O18" i="2"/>
  <c r="M18" i="2"/>
  <c r="L18" i="2"/>
  <c r="H18" i="2" s="1"/>
  <c r="K18" i="2"/>
  <c r="G18" i="2"/>
  <c r="E18" i="2"/>
  <c r="AA17" i="2"/>
  <c r="S17" i="2"/>
  <c r="O17" i="2"/>
  <c r="M17" i="2"/>
  <c r="L17" i="2"/>
  <c r="K17" i="2"/>
  <c r="E17" i="2"/>
  <c r="AA16" i="2"/>
  <c r="M16" i="2"/>
  <c r="L16" i="2"/>
  <c r="K16" i="2"/>
  <c r="E16" i="2"/>
  <c r="AA15" i="2"/>
  <c r="M15" i="2"/>
  <c r="L15" i="2"/>
  <c r="K15" i="2"/>
  <c r="E15" i="2"/>
  <c r="AA14" i="2"/>
  <c r="M14" i="2"/>
  <c r="L14" i="2"/>
  <c r="K14" i="2"/>
  <c r="E14" i="2"/>
  <c r="AA13" i="2"/>
  <c r="M13" i="2"/>
  <c r="L13" i="2"/>
  <c r="K13" i="2"/>
  <c r="E13" i="2"/>
  <c r="AA12" i="2"/>
  <c r="O12" i="2"/>
  <c r="M12" i="2"/>
  <c r="L12" i="2"/>
  <c r="K12" i="2"/>
  <c r="J12" i="2"/>
  <c r="E12" i="2"/>
  <c r="AA11" i="2"/>
  <c r="E11" i="2"/>
  <c r="AA10" i="2"/>
  <c r="O10" i="2"/>
  <c r="N31" i="2"/>
  <c r="T47" i="2"/>
  <c r="H24" i="2"/>
  <c r="V41" i="2"/>
  <c r="X47" i="2"/>
  <c r="N61" i="2"/>
  <c r="H53" i="2"/>
  <c r="AB42" i="2"/>
  <c r="H40" i="2"/>
  <c r="I40" i="2" s="1"/>
  <c r="V45" i="2"/>
  <c r="N18" i="2"/>
  <c r="H30" i="2"/>
  <c r="X36" i="2"/>
  <c r="AB25" i="2"/>
  <c r="P37" i="2"/>
  <c r="AB18" i="2"/>
  <c r="N20" i="2"/>
  <c r="AB23" i="2"/>
  <c r="H25" i="2"/>
  <c r="AB27" i="2"/>
  <c r="P35" i="2"/>
  <c r="X37" i="2"/>
  <c r="T50" i="2"/>
  <c r="X53" i="2"/>
  <c r="T54" i="2"/>
  <c r="N56" i="2"/>
  <c r="V57" i="2"/>
  <c r="I58" i="2"/>
  <c r="T58" i="2"/>
  <c r="AB58" i="2"/>
  <c r="P59" i="2"/>
  <c r="X60" i="2"/>
  <c r="N42" i="2"/>
  <c r="H45" i="2"/>
  <c r="AB51" i="2"/>
  <c r="V55" i="2"/>
  <c r="AB55" i="2"/>
  <c r="V56" i="2"/>
  <c r="T57" i="2"/>
  <c r="X57" i="2"/>
  <c r="AB57" i="2"/>
  <c r="V58" i="2"/>
  <c r="I59" i="2"/>
  <c r="T59" i="2"/>
  <c r="Z60" i="2"/>
  <c r="I61" i="2"/>
  <c r="X61" i="2"/>
  <c r="AB61" i="2"/>
  <c r="N19" i="2"/>
  <c r="AB24" i="2"/>
  <c r="AB26" i="2"/>
  <c r="AB32" i="2"/>
  <c r="N60" i="2"/>
  <c r="P60" i="2"/>
  <c r="I42" i="2" l="1"/>
  <c r="N23" i="2"/>
  <c r="N24" i="2"/>
  <c r="Z58" i="2"/>
  <c r="V51" i="2"/>
  <c r="T60" i="2"/>
  <c r="X58" i="2"/>
  <c r="T52" i="2"/>
  <c r="N41" i="2"/>
  <c r="N52" i="2"/>
  <c r="T41" i="2"/>
  <c r="V46" i="2"/>
  <c r="P36" i="2"/>
  <c r="AB45" i="2"/>
  <c r="H50" i="2"/>
  <c r="I50" i="2" s="1"/>
  <c r="T56" i="2"/>
  <c r="E57" i="2"/>
  <c r="E61" i="2"/>
  <c r="T64" i="2"/>
  <c r="G65" i="2"/>
  <c r="AB67" i="2"/>
  <c r="V69" i="2"/>
  <c r="Z64" i="2"/>
  <c r="X70" i="2"/>
  <c r="X66" i="2"/>
  <c r="N66" i="2"/>
  <c r="E60" i="2"/>
  <c r="E71" i="2"/>
  <c r="P71" i="2"/>
  <c r="T71" i="2"/>
  <c r="X71" i="2"/>
  <c r="AB71" i="2"/>
  <c r="V72" i="2"/>
  <c r="N72" i="2"/>
  <c r="I53" i="2"/>
  <c r="P32" i="2"/>
  <c r="AB53" i="2"/>
  <c r="I18" i="2"/>
  <c r="AB19" i="2"/>
  <c r="AB20" i="2"/>
  <c r="H22" i="2"/>
  <c r="I26" i="2"/>
  <c r="H27" i="2"/>
  <c r="H29" i="2"/>
  <c r="I30" i="2" s="1"/>
  <c r="N30" i="2"/>
  <c r="H31" i="2"/>
  <c r="I31" i="2" s="1"/>
  <c r="AB31" i="2"/>
  <c r="H34" i="2"/>
  <c r="I35" i="2" s="1"/>
  <c r="N36" i="2"/>
  <c r="AB36" i="2"/>
  <c r="I36" i="2"/>
  <c r="N37" i="2"/>
  <c r="H44" i="2"/>
  <c r="I45" i="2" s="1"/>
  <c r="H46" i="2"/>
  <c r="I46" i="2" s="1"/>
  <c r="AB50" i="2"/>
  <c r="H54" i="2"/>
  <c r="I54" i="2" s="1"/>
  <c r="AB54" i="2"/>
  <c r="H55" i="2"/>
  <c r="X62" i="2"/>
  <c r="X64" i="2"/>
  <c r="X68" i="2"/>
  <c r="N68" i="2"/>
  <c r="N64" i="2"/>
  <c r="N70" i="2"/>
  <c r="Z71" i="2"/>
  <c r="I25" i="2"/>
  <c r="X46" i="2"/>
  <c r="G60" i="2"/>
  <c r="H20" i="2"/>
  <c r="I20" i="2" s="1"/>
  <c r="AB60" i="2"/>
  <c r="AB56" i="2"/>
  <c r="Z63" i="2"/>
  <c r="Z59" i="2"/>
  <c r="X67" i="2"/>
  <c r="V68" i="2"/>
  <c r="V64" i="2"/>
  <c r="T70" i="2"/>
  <c r="P58" i="2"/>
  <c r="N63" i="2"/>
  <c r="N59" i="2"/>
  <c r="I60" i="2"/>
  <c r="G71" i="2"/>
  <c r="G72" i="2"/>
  <c r="I24" i="2"/>
  <c r="I37" i="2"/>
  <c r="I32" i="2"/>
  <c r="I19" i="2"/>
  <c r="I23" i="2"/>
  <c r="I27" i="2"/>
  <c r="I47" i="2"/>
  <c r="I52" i="2"/>
  <c r="I51" i="2"/>
  <c r="I55" i="2"/>
  <c r="I56" i="2"/>
  <c r="V60" i="2"/>
  <c r="V53" i="2"/>
  <c r="X55" i="2"/>
  <c r="X51" i="2"/>
  <c r="N46" i="2"/>
  <c r="N54" i="2"/>
  <c r="N35" i="2"/>
  <c r="AB46" i="2"/>
  <c r="X40" i="2"/>
  <c r="Z62" i="2"/>
  <c r="Z66" i="2"/>
  <c r="P66" i="2"/>
  <c r="X69" i="2"/>
  <c r="AB35" i="2"/>
  <c r="T45" i="2"/>
  <c r="N67" i="2"/>
  <c r="P62" i="2"/>
  <c r="T69" i="2"/>
</calcChain>
</file>

<file path=xl/sharedStrings.xml><?xml version="1.0" encoding="utf-8"?>
<sst xmlns="http://schemas.openxmlformats.org/spreadsheetml/2006/main" count="1892" uniqueCount="147">
  <si>
    <t>乳用牛成畜頭数規模別飼養頭数の推移(全国)</t>
    <rPh sb="0" eb="3">
      <t>ニュウヨウギュウ</t>
    </rPh>
    <rPh sb="3" eb="4">
      <t>セイ</t>
    </rPh>
    <rPh sb="4" eb="5">
      <t>チク</t>
    </rPh>
    <rPh sb="5" eb="7">
      <t>アタマカズ</t>
    </rPh>
    <rPh sb="7" eb="10">
      <t>キボベツ</t>
    </rPh>
    <rPh sb="10" eb="12">
      <t>シヨウ</t>
    </rPh>
    <rPh sb="12" eb="14">
      <t>トウスウ</t>
    </rPh>
    <rPh sb="15" eb="17">
      <t>スイイ</t>
    </rPh>
    <rPh sb="17" eb="19">
      <t>ゼンコク</t>
    </rPh>
    <phoneticPr fontId="3"/>
  </si>
  <si>
    <t>年</t>
    <rPh sb="0" eb="1">
      <t>トシ</t>
    </rPh>
    <phoneticPr fontId="3"/>
  </si>
  <si>
    <t>　小計</t>
    <rPh sb="1" eb="3">
      <t>ショウケイ</t>
    </rPh>
    <phoneticPr fontId="3"/>
  </si>
  <si>
    <t>子畜のみ</t>
    <rPh sb="0" eb="1">
      <t>コ</t>
    </rPh>
    <rPh sb="1" eb="2">
      <t>チク</t>
    </rPh>
    <phoneticPr fontId="3"/>
  </si>
  <si>
    <t>1頭</t>
    <rPh sb="1" eb="2">
      <t>アタマ</t>
    </rPh>
    <phoneticPr fontId="3"/>
  </si>
  <si>
    <t>1～2頭</t>
    <rPh sb="3" eb="4">
      <t>トウ</t>
    </rPh>
    <phoneticPr fontId="3"/>
  </si>
  <si>
    <t>100頭以上</t>
    <rPh sb="3" eb="4">
      <t>トウ</t>
    </rPh>
    <rPh sb="4" eb="6">
      <t>イジョウ</t>
    </rPh>
    <phoneticPr fontId="3"/>
  </si>
  <si>
    <t>300頭以上</t>
    <rPh sb="3" eb="4">
      <t>トウ</t>
    </rPh>
    <rPh sb="4" eb="6">
      <t>イジョウ</t>
    </rPh>
    <phoneticPr fontId="3"/>
  </si>
  <si>
    <t>昭和 37</t>
    <rPh sb="0" eb="1">
      <t>アキラ</t>
    </rPh>
    <rPh sb="1" eb="2">
      <t>ワ</t>
    </rPh>
    <phoneticPr fontId="3"/>
  </si>
  <si>
    <t>-</t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</si>
  <si>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</si>
  <si>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</si>
  <si>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</si>
  <si>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</si>
  <si>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</si>
  <si>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</si>
  <si>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</si>
  <si>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</si>
  <si>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</si>
  <si>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</si>
  <si>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</si>
  <si>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</si>
  <si>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</si>
  <si>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</si>
  <si>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</si>
  <si>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</si>
  <si>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</si>
  <si>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</si>
  <si>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-</t>
    <phoneticPr fontId="3"/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</si>
  <si>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</si>
  <si>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</si>
  <si>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</si>
  <si>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</si>
  <si>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</si>
  <si>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</si>
  <si>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</si>
  <si>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</si>
  <si>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3"/>
  </si>
  <si>
    <t>　　　2</t>
    <phoneticPr fontId="3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</si>
  <si>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</si>
  <si>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</si>
  <si>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</si>
  <si>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</si>
  <si>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</si>
  <si>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</si>
  <si>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</si>
  <si>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3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</si>
  <si>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</si>
  <si>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</si>
  <si>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</si>
  <si>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</si>
  <si>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</si>
  <si>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</si>
  <si>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</si>
  <si>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</si>
  <si>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</si>
  <si>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</si>
  <si>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</si>
  <si>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</si>
  <si>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</si>
  <si>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</si>
  <si>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</si>
  <si>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注：1　1962～1969年は、その前年の12月現在の結果である。</t>
    <rPh sb="2" eb="4">
      <t>ショウワ</t>
    </rPh>
    <rPh sb="16" eb="18">
      <t>ゼンネン</t>
    </rPh>
    <rPh sb="21" eb="22">
      <t>ガツ</t>
    </rPh>
    <rPh sb="22" eb="24">
      <t>ゲンザイ</t>
    </rPh>
    <rPh sb="25" eb="27">
      <t>ケッカ</t>
    </rPh>
    <phoneticPr fontId="3"/>
  </si>
  <si>
    <t>　　 2　1962～1964年（都道府県は1962～1968年）は、耕作農家（非耕作農家、事業体を除く）の数値である。</t>
    <rPh sb="8" eb="9">
      <t>ネン</t>
    </rPh>
    <rPh sb="13" eb="14">
      <t>ネン</t>
    </rPh>
    <rPh sb="15" eb="19">
      <t>トドウフケン</t>
    </rPh>
    <rPh sb="17" eb="19">
      <t>ショウワ</t>
    </rPh>
    <rPh sb="24" eb="25">
      <t>ネン</t>
    </rPh>
    <rPh sb="30" eb="32">
      <t>コウサク</t>
    </rPh>
    <rPh sb="32" eb="34">
      <t>ノウカ</t>
    </rPh>
    <rPh sb="35" eb="36">
      <t>ヒ</t>
    </rPh>
    <rPh sb="36" eb="38">
      <t>コウサク</t>
    </rPh>
    <rPh sb="38" eb="40">
      <t>ノウカ</t>
    </rPh>
    <rPh sb="41" eb="44">
      <t>ジギョウタイ</t>
    </rPh>
    <rPh sb="45" eb="46">
      <t>ノゾ</t>
    </rPh>
    <rPh sb="49" eb="51">
      <t>スウチ</t>
    </rPh>
    <phoneticPr fontId="3"/>
  </si>
  <si>
    <t>　　 3  1962～1972年の全国（都府県は1962～1974年）は、沖縄を除いた数値である。</t>
    <rPh sb="3" eb="5">
      <t>ショウワ</t>
    </rPh>
    <rPh sb="14" eb="16">
      <t>ゼンコク</t>
    </rPh>
    <rPh sb="17" eb="20">
      <t>トフケン</t>
    </rPh>
    <rPh sb="21" eb="23">
      <t>ショウワ</t>
    </rPh>
    <rPh sb="34" eb="36">
      <t>オキナワ</t>
    </rPh>
    <rPh sb="37" eb="38">
      <t>ノゾ</t>
    </rPh>
    <rPh sb="40" eb="42">
      <t>スウチ</t>
    </rPh>
    <phoneticPr fontId="3"/>
  </si>
  <si>
    <t>　　 4　1980、1985、1990、1995及び2000年は、センサス実施年により畜産基本調査を休止。</t>
    <rPh sb="24" eb="25">
      <t>オヨ</t>
    </rPh>
    <rPh sb="30" eb="31">
      <t>ネン</t>
    </rPh>
    <rPh sb="37" eb="39">
      <t>ジッシ</t>
    </rPh>
    <rPh sb="39" eb="40">
      <t>ネン</t>
    </rPh>
    <rPh sb="43" eb="45">
      <t>チクサン</t>
    </rPh>
    <rPh sb="45" eb="47">
      <t>キホン</t>
    </rPh>
    <rPh sb="47" eb="49">
      <t>チョウサ</t>
    </rPh>
    <rPh sb="50" eb="52">
      <t>キュウシ</t>
    </rPh>
    <phoneticPr fontId="3"/>
  </si>
  <si>
    <t xml:space="preserve">　小計 </t>
    <rPh sb="0" eb="2">
      <t>ショウケイ</t>
    </rPh>
    <phoneticPr fontId="3"/>
  </si>
  <si>
    <t>20～29頭</t>
    <rPh sb="4" eb="5">
      <t>トウ</t>
    </rPh>
    <phoneticPr fontId="3"/>
  </si>
  <si>
    <t>30～49頭</t>
    <rPh sb="4" eb="5">
      <t>トウ</t>
    </rPh>
    <phoneticPr fontId="3"/>
  </si>
  <si>
    <t>50～79頭</t>
    <rPh sb="4" eb="5">
      <t>トウ</t>
    </rPh>
    <phoneticPr fontId="3"/>
  </si>
  <si>
    <t>80～99頭</t>
    <rPh sb="4" eb="5">
      <t>トウ</t>
    </rPh>
    <phoneticPr fontId="3"/>
  </si>
  <si>
    <t>100頭以上</t>
    <rPh sb="2" eb="3">
      <t>トウ</t>
    </rPh>
    <rPh sb="3" eb="5">
      <t>イジョウ</t>
    </rPh>
    <phoneticPr fontId="3"/>
  </si>
  <si>
    <t>1～9頭</t>
    <rPh sb="2" eb="3">
      <t>トウ</t>
    </rPh>
    <phoneticPr fontId="3"/>
  </si>
  <si>
    <t>10～14頭</t>
    <rPh sb="4" eb="5">
      <t>トウ</t>
    </rPh>
    <phoneticPr fontId="3"/>
  </si>
  <si>
    <t>15～19頭</t>
    <rPh sb="4" eb="5">
      <t>トウ</t>
    </rPh>
    <phoneticPr fontId="3"/>
  </si>
  <si>
    <t>30～39頭</t>
    <rPh sb="4" eb="5">
      <t>トウ</t>
    </rPh>
    <phoneticPr fontId="3"/>
  </si>
  <si>
    <t>40～49頭</t>
    <rPh sb="4" eb="5">
      <t>トウ</t>
    </rPh>
    <phoneticPr fontId="3"/>
  </si>
  <si>
    <t>300頭以上</t>
    <rPh sb="2" eb="3">
      <t>トウ</t>
    </rPh>
    <rPh sb="3" eb="5">
      <t>イジョウ</t>
    </rPh>
    <phoneticPr fontId="3"/>
  </si>
  <si>
    <t>前年比</t>
    <rPh sb="0" eb="3">
      <t>ゼンネンヒ</t>
    </rPh>
    <phoneticPr fontId="3"/>
  </si>
  <si>
    <t>-</t>
    <phoneticPr fontId="3"/>
  </si>
  <si>
    <t>-</t>
    <phoneticPr fontId="3"/>
  </si>
  <si>
    <t>　　　2</t>
    <phoneticPr fontId="3"/>
  </si>
  <si>
    <t>　　 10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</si>
  <si>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</si>
  <si>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</si>
  <si>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</si>
  <si>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</si>
  <si>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</si>
  <si>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</si>
  <si>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</si>
  <si>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</si>
  <si>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</si>
  <si>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</si>
  <si>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</si>
  <si>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</si>
  <si>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</si>
  <si>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</si>
  <si>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1～19頭</t>
    <phoneticPr fontId="3"/>
  </si>
  <si>
    <t>データ元：農林水産省「畜産統計」（毎年2月1日現在）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ゲンザイ</t>
    </rPh>
    <phoneticPr fontId="3"/>
  </si>
  <si>
    <t>　　 26</t>
  </si>
  <si>
    <t>-</t>
    <phoneticPr fontId="3"/>
  </si>
  <si>
    <t>1～4頭</t>
    <phoneticPr fontId="3"/>
  </si>
  <si>
    <t>1～9頭</t>
    <phoneticPr fontId="3"/>
  </si>
  <si>
    <t>2頭</t>
    <phoneticPr fontId="3"/>
  </si>
  <si>
    <t>3頭</t>
    <phoneticPr fontId="3"/>
  </si>
  <si>
    <t>3～4頭</t>
    <phoneticPr fontId="3"/>
  </si>
  <si>
    <t>4頭</t>
    <phoneticPr fontId="3"/>
  </si>
  <si>
    <t>5～6頭</t>
    <phoneticPr fontId="3"/>
  </si>
  <si>
    <t>5～9頭</t>
    <phoneticPr fontId="3"/>
  </si>
  <si>
    <t>5～29頭</t>
    <phoneticPr fontId="3"/>
  </si>
  <si>
    <t>7～9頭</t>
    <phoneticPr fontId="3"/>
  </si>
  <si>
    <t>10～14頭</t>
    <phoneticPr fontId="3"/>
  </si>
  <si>
    <t>1～19頭</t>
    <phoneticPr fontId="3"/>
  </si>
  <si>
    <t>15～29頭</t>
    <phoneticPr fontId="3"/>
  </si>
  <si>
    <t>15～19頭</t>
    <phoneticPr fontId="3"/>
  </si>
  <si>
    <t>20～29頭</t>
    <phoneticPr fontId="3"/>
  </si>
  <si>
    <t>30～39頭</t>
    <phoneticPr fontId="3"/>
  </si>
  <si>
    <t>30～49頭</t>
    <phoneticPr fontId="3"/>
  </si>
  <si>
    <t>40～49頭</t>
    <phoneticPr fontId="3"/>
  </si>
  <si>
    <t>50～79頭</t>
    <phoneticPr fontId="3"/>
  </si>
  <si>
    <t>50～99頭</t>
    <phoneticPr fontId="3"/>
  </si>
  <si>
    <t>80～99頭</t>
    <phoneticPr fontId="3"/>
  </si>
  <si>
    <t>30頭以上</t>
    <phoneticPr fontId="3"/>
  </si>
  <si>
    <t>50頭以上</t>
    <phoneticPr fontId="3"/>
  </si>
  <si>
    <t>　　 27</t>
  </si>
  <si>
    <t>　計　（子畜のみの飼養頭数も含む）</t>
    <rPh sb="1" eb="2">
      <t>ケイ</t>
    </rPh>
    <rPh sb="4" eb="5">
      <t>コ</t>
    </rPh>
    <rPh sb="5" eb="6">
      <t>チク</t>
    </rPh>
    <rPh sb="9" eb="11">
      <t>シヨウ</t>
    </rPh>
    <rPh sb="11" eb="13">
      <t>アタマカズ</t>
    </rPh>
    <rPh sb="14" eb="15">
      <t>フク</t>
    </rPh>
    <phoneticPr fontId="3"/>
  </si>
  <si>
    <t>(単位：頭、％)</t>
    <rPh sb="1" eb="3">
      <t>タンイ</t>
    </rPh>
    <phoneticPr fontId="3"/>
  </si>
  <si>
    <t>(単位：頭)</t>
    <rPh sb="1" eb="3">
      <t>タンイ</t>
    </rPh>
    <phoneticPr fontId="3"/>
  </si>
  <si>
    <t>　　 29</t>
  </si>
  <si>
    <t>　 　8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3"/>
  </si>
  <si>
    <t>データ元：農林水産省「畜産統計」（毎年2月1日現在）　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ゲンザイ</t>
    </rPh>
    <phoneticPr fontId="3"/>
  </si>
  <si>
    <t>　　 30</t>
  </si>
  <si>
    <t>-</t>
    <phoneticPr fontId="3"/>
  </si>
  <si>
    <t>　　 28</t>
    <phoneticPr fontId="36"/>
  </si>
  <si>
    <t>31（令和１）</t>
    <rPh sb="2" eb="4">
      <t>レイワ</t>
    </rPh>
    <phoneticPr fontId="36"/>
  </si>
  <si>
    <t xml:space="preserve">        2</t>
    <phoneticPr fontId="3"/>
  </si>
  <si>
    <t>　　 5　この表には学校、試験場等の非営利的な飼養者は含まない。</t>
    <rPh sb="7" eb="8">
      <t>ヒョウ</t>
    </rPh>
    <rPh sb="10" eb="12">
      <t>ガッコウ</t>
    </rPh>
    <rPh sb="13" eb="16">
      <t>シケンジョウ</t>
    </rPh>
    <rPh sb="16" eb="17">
      <t>ナド</t>
    </rPh>
    <rPh sb="18" eb="21">
      <t>ヒエイリ</t>
    </rPh>
    <rPh sb="21" eb="22">
      <t>テキ</t>
    </rPh>
    <rPh sb="23" eb="25">
      <t>シヨウ</t>
    </rPh>
    <rPh sb="25" eb="26">
      <t>シャ</t>
    </rPh>
    <rPh sb="27" eb="28">
      <t>フク</t>
    </rPh>
    <phoneticPr fontId="3"/>
  </si>
  <si>
    <t>　　 6　この表の頭数は、成畜を１頭でも飼養している飼養者が飼養している全ての乳用牛（子畜を含む。）である。</t>
    <phoneticPr fontId="3"/>
  </si>
  <si>
    <t xml:space="preserve">        3</t>
    <phoneticPr fontId="3"/>
  </si>
  <si>
    <t>　　 7　「前年比」の欄はJミルクによる算出。</t>
    <rPh sb="6" eb="9">
      <t>ゼンネンヒ</t>
    </rPh>
    <rPh sb="11" eb="12">
      <t>ラン</t>
    </rPh>
    <phoneticPr fontId="3"/>
  </si>
  <si>
    <t xml:space="preserve">        2</t>
    <phoneticPr fontId="3"/>
  </si>
  <si>
    <t xml:space="preserve">        3</t>
    <phoneticPr fontId="3"/>
  </si>
  <si>
    <t xml:space="preserve">        4</t>
    <phoneticPr fontId="3"/>
  </si>
  <si>
    <t xml:space="preserve">        5</t>
    <phoneticPr fontId="3"/>
  </si>
  <si>
    <t xml:space="preserve">        6</t>
    <phoneticPr fontId="3"/>
  </si>
  <si>
    <t xml:space="preserve">        6</t>
    <phoneticPr fontId="3"/>
  </si>
  <si>
    <t>年1回更新、最終更新日2024/7/16</t>
    <rPh sb="0" eb="1">
      <t>ネン</t>
    </rPh>
    <rPh sb="2" eb="3">
      <t>カイ</t>
    </rPh>
    <rPh sb="3" eb="5">
      <t>コウシン</t>
    </rPh>
    <rPh sb="6" eb="8">
      <t>サイシュウ</t>
    </rPh>
    <rPh sb="8" eb="11">
      <t>コウシンビ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</si>
</sst>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 ;[Red]\-#,##0\ "/>
    <numFmt numFmtId="178" formatCode="#,##0.0_ "/>
    <numFmt numFmtId="179" formatCode="#,##0;\-#,##0;&quot;-&quot;"/>
  </numFmts>
  <fonts count="3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b/>
      <sz val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indexed="64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/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0" tint="-0.49998474074526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1" tint="0.499984740745262"/>
      </top>
      <bottom/>
      <diagonal/>
    </border>
    <border>
      <left/>
      <right style="thin">
        <color theme="1"/>
      </right>
      <top style="thin">
        <color theme="0" tint="-0.499984740745262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51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179" fontId="13" fillId="0" borderId="0" applyFill="0" applyBorder="0" applyAlignment="0"/>
    <xf numFmtId="0" fontId="14" fillId="0" borderId="46" applyNumberFormat="0" applyAlignment="0" applyProtection="0">
      <alignment horizontal="left" vertical="center"/>
    </xf>
    <xf numFmtId="0" fontId="14" fillId="0" borderId="47">
      <alignment horizontal="left" vertical="center"/>
    </xf>
    <xf numFmtId="0" fontId="15" fillId="0" borderId="0"/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6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4" applyNumberFormat="0" applyAlignment="0" applyProtection="0">
      <alignment vertical="center"/>
    </xf>
    <xf numFmtId="0" fontId="1" fillId="0" borderId="0">
      <alignment vertical="center"/>
    </xf>
    <xf numFmtId="0" fontId="29" fillId="0" borderId="0"/>
    <xf numFmtId="0" fontId="1" fillId="0" borderId="0">
      <alignment vertical="center"/>
    </xf>
    <xf numFmtId="0" fontId="30" fillId="2" borderId="0" applyNumberFormat="0" applyBorder="0" applyAlignment="0" applyProtection="0">
      <alignment vertical="center"/>
    </xf>
  </cellStyleXfs>
  <cellXfs count="217">
    <xf numFmtId="0" fontId="0" fillId="0" borderId="0" xfId="0"/>
    <xf numFmtId="0" fontId="2" fillId="0" borderId="0" xfId="2" quotePrefix="1" applyFont="1" applyFill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>
      <alignment vertical="center"/>
    </xf>
    <xf numFmtId="0" fontId="4" fillId="0" borderId="0" xfId="2" applyFont="1" applyFill="1" applyAlignment="1">
      <alignment horizontal="right" vertical="center"/>
    </xf>
    <xf numFmtId="0" fontId="5" fillId="0" borderId="0" xfId="2" applyFont="1" applyFill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2" quotePrefix="1" applyFont="1" applyFill="1" applyAlignment="1">
      <alignment horizontal="left" vertical="center"/>
    </xf>
    <xf numFmtId="0" fontId="5" fillId="0" borderId="0" xfId="2" applyFont="1" applyFill="1">
      <alignment vertical="center"/>
    </xf>
    <xf numFmtId="177" fontId="5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/>
    </xf>
    <xf numFmtId="0" fontId="4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4" fillId="0" borderId="0" xfId="2" applyFont="1">
      <alignment vertical="center"/>
    </xf>
    <xf numFmtId="0" fontId="9" fillId="0" borderId="0" xfId="2" applyFont="1">
      <alignment vertical="center"/>
    </xf>
    <xf numFmtId="0" fontId="5" fillId="32" borderId="0" xfId="2" applyFont="1" applyFill="1" applyAlignment="1">
      <alignment horizontal="right" vertical="center"/>
    </xf>
    <xf numFmtId="0" fontId="6" fillId="33" borderId="12" xfId="2" applyFont="1" applyFill="1" applyBorder="1" applyAlignment="1">
      <alignment horizontal="center" vertical="center"/>
    </xf>
    <xf numFmtId="0" fontId="6" fillId="33" borderId="19" xfId="1" applyNumberFormat="1" applyFont="1" applyFill="1" applyBorder="1" applyAlignment="1">
      <alignment horizontal="center" vertical="center"/>
    </xf>
    <xf numFmtId="0" fontId="6" fillId="33" borderId="23" xfId="1" quotePrefix="1" applyNumberFormat="1" applyFont="1" applyFill="1" applyBorder="1" applyAlignment="1">
      <alignment horizontal="center" vertical="center"/>
    </xf>
    <xf numFmtId="0" fontId="6" fillId="33" borderId="27" xfId="2" applyFont="1" applyFill="1" applyBorder="1" applyAlignment="1">
      <alignment horizontal="center" vertical="center"/>
    </xf>
    <xf numFmtId="0" fontId="6" fillId="33" borderId="28" xfId="1" quotePrefix="1" applyNumberFormat="1" applyFont="1" applyFill="1" applyBorder="1" applyAlignment="1">
      <alignment horizontal="center" vertical="center"/>
    </xf>
    <xf numFmtId="0" fontId="6" fillId="33" borderId="32" xfId="2" applyFont="1" applyFill="1" applyBorder="1" applyAlignment="1">
      <alignment horizontal="center" vertical="center"/>
    </xf>
    <xf numFmtId="0" fontId="6" fillId="33" borderId="16" xfId="1" quotePrefix="1" applyNumberFormat="1" applyFont="1" applyFill="1" applyBorder="1" applyAlignment="1">
      <alignment horizontal="center" vertical="center"/>
    </xf>
    <xf numFmtId="0" fontId="6" fillId="33" borderId="23" xfId="1" applyNumberFormat="1" applyFont="1" applyFill="1" applyBorder="1" applyAlignment="1">
      <alignment horizontal="center" vertical="center"/>
    </xf>
    <xf numFmtId="0" fontId="32" fillId="34" borderId="10" xfId="0" applyFont="1" applyFill="1" applyBorder="1" applyAlignment="1">
      <alignment vertical="center"/>
    </xf>
    <xf numFmtId="38" fontId="31" fillId="34" borderId="12" xfId="1" applyFont="1" applyFill="1" applyBorder="1" applyAlignment="1">
      <alignment horizontal="center" vertical="center" wrapText="1"/>
    </xf>
    <xf numFmtId="38" fontId="33" fillId="34" borderId="0" xfId="1" applyFont="1" applyFill="1" applyBorder="1" applyAlignment="1">
      <alignment horizontal="center" vertical="center" wrapText="1"/>
    </xf>
    <xf numFmtId="0" fontId="31" fillId="34" borderId="48" xfId="2" quotePrefix="1" applyFont="1" applyFill="1" applyBorder="1" applyAlignment="1">
      <alignment horizontal="left" vertical="center"/>
    </xf>
    <xf numFmtId="38" fontId="33" fillId="34" borderId="49" xfId="1" applyFont="1" applyFill="1" applyBorder="1" applyAlignment="1">
      <alignment horizontal="center" vertical="center" wrapText="1"/>
    </xf>
    <xf numFmtId="0" fontId="31" fillId="34" borderId="49" xfId="2" quotePrefix="1" applyFont="1" applyFill="1" applyBorder="1" applyAlignment="1">
      <alignment horizontal="left" vertical="center"/>
    </xf>
    <xf numFmtId="38" fontId="33" fillId="34" borderId="53" xfId="1" applyFont="1" applyFill="1" applyBorder="1" applyAlignment="1">
      <alignment horizontal="center" vertical="center" wrapText="1"/>
    </xf>
    <xf numFmtId="38" fontId="31" fillId="34" borderId="0" xfId="1" applyFont="1" applyFill="1" applyBorder="1" applyAlignment="1">
      <alignment horizontal="center" vertical="center" wrapText="1"/>
    </xf>
    <xf numFmtId="0" fontId="31" fillId="34" borderId="54" xfId="2" quotePrefix="1" applyFont="1" applyFill="1" applyBorder="1" applyAlignment="1">
      <alignment horizontal="center" vertical="center"/>
    </xf>
    <xf numFmtId="0" fontId="31" fillId="35" borderId="48" xfId="2" quotePrefix="1" applyFont="1" applyFill="1" applyBorder="1" applyAlignment="1">
      <alignment horizontal="center" vertical="center"/>
    </xf>
    <xf numFmtId="38" fontId="33" fillId="35" borderId="49" xfId="1" applyFont="1" applyFill="1" applyBorder="1" applyAlignment="1">
      <alignment horizontal="center" vertical="center" wrapText="1"/>
    </xf>
    <xf numFmtId="0" fontId="31" fillId="35" borderId="49" xfId="2" quotePrefix="1" applyFont="1" applyFill="1" applyBorder="1" applyAlignment="1">
      <alignment horizontal="center" vertical="center"/>
    </xf>
    <xf numFmtId="38" fontId="33" fillId="35" borderId="55" xfId="1" applyFont="1" applyFill="1" applyBorder="1" applyAlignment="1">
      <alignment horizontal="center" vertical="center" wrapText="1"/>
    </xf>
    <xf numFmtId="0" fontId="31" fillId="35" borderId="49" xfId="2" quotePrefix="1" applyFont="1" applyFill="1" applyBorder="1" applyAlignment="1">
      <alignment horizontal="left" vertical="center"/>
    </xf>
    <xf numFmtId="38" fontId="10" fillId="35" borderId="55" xfId="1" applyFont="1" applyFill="1" applyBorder="1" applyAlignment="1">
      <alignment horizontal="center" vertical="center" wrapText="1"/>
    </xf>
    <xf numFmtId="38" fontId="33" fillId="34" borderId="13" xfId="1" applyFont="1" applyFill="1" applyBorder="1" applyAlignment="1">
      <alignment horizontal="center" vertical="center" wrapText="1"/>
    </xf>
    <xf numFmtId="0" fontId="31" fillId="34" borderId="54" xfId="2" quotePrefix="1" applyFont="1" applyFill="1" applyBorder="1" applyAlignment="1">
      <alignment horizontal="left" vertical="center"/>
    </xf>
    <xf numFmtId="0" fontId="31" fillId="35" borderId="54" xfId="2" quotePrefix="1" applyFont="1" applyFill="1" applyBorder="1" applyAlignment="1">
      <alignment horizontal="left" vertical="center"/>
    </xf>
    <xf numFmtId="38" fontId="33" fillId="35" borderId="0" xfId="1" applyFont="1" applyFill="1" applyBorder="1" applyAlignment="1">
      <alignment horizontal="center" vertical="center" wrapText="1"/>
    </xf>
    <xf numFmtId="0" fontId="31" fillId="35" borderId="56" xfId="2" quotePrefix="1" applyFont="1" applyFill="1" applyBorder="1" applyAlignment="1">
      <alignment horizontal="center" vertical="center"/>
    </xf>
    <xf numFmtId="0" fontId="31" fillId="35" borderId="54" xfId="2" quotePrefix="1" applyFont="1" applyFill="1" applyBorder="1" applyAlignment="1">
      <alignment horizontal="center" vertical="center"/>
    </xf>
    <xf numFmtId="38" fontId="33" fillId="35" borderId="57" xfId="1" applyFont="1" applyFill="1" applyBorder="1" applyAlignment="1">
      <alignment horizontal="center" vertical="center" wrapText="1"/>
    </xf>
    <xf numFmtId="0" fontId="31" fillId="35" borderId="0" xfId="2" quotePrefix="1" applyFont="1" applyFill="1" applyBorder="1" applyAlignment="1">
      <alignment horizontal="center" vertical="center"/>
    </xf>
    <xf numFmtId="0" fontId="31" fillId="35" borderId="48" xfId="2" quotePrefix="1" applyFont="1" applyFill="1" applyBorder="1" applyAlignment="1">
      <alignment horizontal="left" vertical="center"/>
    </xf>
    <xf numFmtId="38" fontId="31" fillId="34" borderId="39" xfId="1" applyFont="1" applyFill="1" applyBorder="1" applyAlignment="1">
      <alignment horizontal="center" vertical="center" wrapText="1"/>
    </xf>
    <xf numFmtId="0" fontId="34" fillId="35" borderId="52" xfId="2" applyFont="1" applyFill="1" applyBorder="1" applyAlignment="1">
      <alignment horizontal="center" vertical="center"/>
    </xf>
    <xf numFmtId="0" fontId="31" fillId="34" borderId="50" xfId="2" quotePrefix="1" applyFont="1" applyFill="1" applyBorder="1" applyAlignment="1">
      <alignment horizontal="left" vertical="center"/>
    </xf>
    <xf numFmtId="0" fontId="7" fillId="35" borderId="50" xfId="2" quotePrefix="1" applyFont="1" applyFill="1" applyBorder="1" applyAlignment="1">
      <alignment horizontal="left" vertical="center"/>
    </xf>
    <xf numFmtId="0" fontId="7" fillId="35" borderId="58" xfId="2" quotePrefix="1" applyFont="1" applyFill="1" applyBorder="1" applyAlignment="1">
      <alignment horizontal="left" vertical="center"/>
    </xf>
    <xf numFmtId="0" fontId="34" fillId="35" borderId="51" xfId="2" applyFont="1" applyFill="1" applyBorder="1" applyAlignment="1">
      <alignment horizontal="center" vertical="center"/>
    </xf>
    <xf numFmtId="0" fontId="7" fillId="35" borderId="39" xfId="2" quotePrefix="1" applyFont="1" applyFill="1" applyBorder="1" applyAlignment="1">
      <alignment horizontal="left" vertical="center"/>
    </xf>
    <xf numFmtId="0" fontId="34" fillId="35" borderId="59" xfId="2" applyFont="1" applyFill="1" applyBorder="1" applyAlignment="1">
      <alignment horizontal="center" vertical="center"/>
    </xf>
    <xf numFmtId="0" fontId="6" fillId="33" borderId="12" xfId="2" applyFont="1" applyFill="1" applyBorder="1" applyAlignment="1">
      <alignment horizontal="center" vertical="center"/>
    </xf>
    <xf numFmtId="0" fontId="4" fillId="32" borderId="0" xfId="2" applyFont="1" applyFill="1">
      <alignment vertical="center"/>
    </xf>
    <xf numFmtId="38" fontId="31" fillId="34" borderId="17" xfId="1" applyFont="1" applyFill="1" applyBorder="1" applyAlignment="1">
      <alignment horizontal="center" vertical="center"/>
    </xf>
    <xf numFmtId="0" fontId="31" fillId="34" borderId="58" xfId="2" applyFont="1" applyFill="1" applyBorder="1" applyAlignment="1">
      <alignment horizontal="center" vertical="center"/>
    </xf>
    <xf numFmtId="0" fontId="31" fillId="34" borderId="51" xfId="2" quotePrefix="1" applyFont="1" applyFill="1" applyBorder="1" applyAlignment="1">
      <alignment horizontal="center" vertical="center" wrapText="1"/>
    </xf>
    <xf numFmtId="0" fontId="31" fillId="34" borderId="51" xfId="2" applyFont="1" applyFill="1" applyBorder="1" applyAlignment="1">
      <alignment horizontal="center" vertical="center" wrapText="1"/>
    </xf>
    <xf numFmtId="0" fontId="31" fillId="34" borderId="52" xfId="2" applyFont="1" applyFill="1" applyBorder="1" applyAlignment="1">
      <alignment horizontal="center" vertical="center" wrapText="1"/>
    </xf>
    <xf numFmtId="0" fontId="6" fillId="33" borderId="12" xfId="2" applyFont="1" applyFill="1" applyBorder="1" applyAlignment="1">
      <alignment horizontal="center" vertical="center"/>
    </xf>
    <xf numFmtId="176" fontId="8" fillId="36" borderId="20" xfId="2" applyNumberFormat="1" applyFont="1" applyFill="1" applyBorder="1" applyAlignment="1">
      <alignment horizontal="right" vertical="center"/>
    </xf>
    <xf numFmtId="176" fontId="8" fillId="36" borderId="21" xfId="2" applyNumberFormat="1" applyFont="1" applyFill="1" applyBorder="1" applyAlignment="1">
      <alignment horizontal="right" vertical="center"/>
    </xf>
    <xf numFmtId="176" fontId="8" fillId="36" borderId="22" xfId="2" applyNumberFormat="1" applyFont="1" applyFill="1" applyBorder="1" applyAlignment="1">
      <alignment horizontal="right" vertical="center"/>
    </xf>
    <xf numFmtId="176" fontId="8" fillId="36" borderId="19" xfId="2" applyNumberFormat="1" applyFont="1" applyFill="1" applyBorder="1" applyAlignment="1">
      <alignment horizontal="right" vertical="center"/>
    </xf>
    <xf numFmtId="176" fontId="8" fillId="36" borderId="24" xfId="2" applyNumberFormat="1" applyFont="1" applyFill="1" applyBorder="1" applyAlignment="1">
      <alignment horizontal="right" vertical="center"/>
    </xf>
    <xf numFmtId="176" fontId="8" fillId="36" borderId="25" xfId="2" applyNumberFormat="1" applyFont="1" applyFill="1" applyBorder="1" applyAlignment="1">
      <alignment horizontal="right" vertical="center"/>
    </xf>
    <xf numFmtId="176" fontId="8" fillId="36" borderId="26" xfId="2" applyNumberFormat="1" applyFont="1" applyFill="1" applyBorder="1" applyAlignment="1">
      <alignment horizontal="right" vertical="center"/>
    </xf>
    <xf numFmtId="176" fontId="8" fillId="36" borderId="23" xfId="2" applyNumberFormat="1" applyFont="1" applyFill="1" applyBorder="1" applyAlignment="1">
      <alignment horizontal="right" vertical="center"/>
    </xf>
    <xf numFmtId="176" fontId="8" fillId="36" borderId="29" xfId="2" applyNumberFormat="1" applyFont="1" applyFill="1" applyBorder="1" applyAlignment="1">
      <alignment horizontal="right" vertical="center"/>
    </xf>
    <xf numFmtId="176" fontId="8" fillId="36" borderId="30" xfId="2" applyNumberFormat="1" applyFont="1" applyFill="1" applyBorder="1" applyAlignment="1">
      <alignment horizontal="right" vertical="center"/>
    </xf>
    <xf numFmtId="176" fontId="8" fillId="36" borderId="31" xfId="2" applyNumberFormat="1" applyFont="1" applyFill="1" applyBorder="1" applyAlignment="1">
      <alignment horizontal="right" vertical="center"/>
    </xf>
    <xf numFmtId="176" fontId="8" fillId="36" borderId="28" xfId="2" applyNumberFormat="1" applyFont="1" applyFill="1" applyBorder="1" applyAlignment="1">
      <alignment horizontal="right" vertical="center"/>
    </xf>
    <xf numFmtId="176" fontId="8" fillId="36" borderId="33" xfId="2" applyNumberFormat="1" applyFont="1" applyFill="1" applyBorder="1" applyAlignment="1">
      <alignment horizontal="right" vertical="center"/>
    </xf>
    <xf numFmtId="176" fontId="8" fillId="36" borderId="34" xfId="2" applyNumberFormat="1" applyFont="1" applyFill="1" applyBorder="1" applyAlignment="1">
      <alignment horizontal="right" vertical="center"/>
    </xf>
    <xf numFmtId="176" fontId="8" fillId="36" borderId="14" xfId="2" applyNumberFormat="1" applyFont="1" applyFill="1" applyBorder="1" applyAlignment="1">
      <alignment horizontal="right" vertical="center"/>
    </xf>
    <xf numFmtId="176" fontId="8" fillId="36" borderId="16" xfId="2" applyNumberFormat="1" applyFont="1" applyFill="1" applyBorder="1" applyAlignment="1">
      <alignment horizontal="right" vertical="center"/>
    </xf>
    <xf numFmtId="176" fontId="8" fillId="36" borderId="24" xfId="2" applyNumberFormat="1" applyFont="1" applyFill="1" applyBorder="1" applyAlignment="1">
      <alignment horizontal="right"/>
    </xf>
    <xf numFmtId="176" fontId="8" fillId="36" borderId="25" xfId="2" applyNumberFormat="1" applyFont="1" applyFill="1" applyBorder="1" applyAlignment="1">
      <alignment horizontal="right"/>
    </xf>
    <xf numFmtId="176" fontId="8" fillId="36" borderId="26" xfId="2" applyNumberFormat="1" applyFont="1" applyFill="1" applyBorder="1" applyAlignment="1">
      <alignment horizontal="right"/>
    </xf>
    <xf numFmtId="176" fontId="8" fillId="36" borderId="23" xfId="2" applyNumberFormat="1" applyFont="1" applyFill="1" applyBorder="1" applyAlignment="1">
      <alignment horizontal="right"/>
    </xf>
    <xf numFmtId="176" fontId="8" fillId="36" borderId="24" xfId="2" applyNumberFormat="1" applyFont="1" applyFill="1" applyBorder="1">
      <alignment vertical="center"/>
    </xf>
    <xf numFmtId="176" fontId="8" fillId="36" borderId="25" xfId="2" applyNumberFormat="1" applyFont="1" applyFill="1" applyBorder="1">
      <alignment vertical="center"/>
    </xf>
    <xf numFmtId="176" fontId="8" fillId="36" borderId="26" xfId="2" applyNumberFormat="1" applyFont="1" applyFill="1" applyBorder="1">
      <alignment vertical="center"/>
    </xf>
    <xf numFmtId="176" fontId="8" fillId="36" borderId="23" xfId="2" applyNumberFormat="1" applyFont="1" applyFill="1" applyBorder="1">
      <alignment vertical="center"/>
    </xf>
    <xf numFmtId="176" fontId="8" fillId="36" borderId="33" xfId="2" applyNumberFormat="1" applyFont="1" applyFill="1" applyBorder="1">
      <alignment vertical="center"/>
    </xf>
    <xf numFmtId="176" fontId="8" fillId="36" borderId="34" xfId="2" applyNumberFormat="1" applyFont="1" applyFill="1" applyBorder="1">
      <alignment vertical="center"/>
    </xf>
    <xf numFmtId="176" fontId="8" fillId="36" borderId="14" xfId="2" applyNumberFormat="1" applyFont="1" applyFill="1" applyBorder="1">
      <alignment vertical="center"/>
    </xf>
    <xf numFmtId="176" fontId="8" fillId="36" borderId="16" xfId="2" applyNumberFormat="1" applyFont="1" applyFill="1" applyBorder="1">
      <alignment vertical="center"/>
    </xf>
    <xf numFmtId="176" fontId="8" fillId="36" borderId="35" xfId="2" applyNumberFormat="1" applyFont="1" applyFill="1" applyBorder="1" applyAlignment="1">
      <alignment horizontal="right" vertical="center"/>
    </xf>
    <xf numFmtId="176" fontId="4" fillId="0" borderId="0" xfId="2" applyNumberFormat="1" applyFont="1" applyFill="1">
      <alignment vertical="center"/>
    </xf>
    <xf numFmtId="38" fontId="4" fillId="0" borderId="0" xfId="1" applyFont="1" applyAlignment="1">
      <alignment vertical="center"/>
    </xf>
    <xf numFmtId="38" fontId="4" fillId="32" borderId="0" xfId="1" applyFont="1" applyFill="1" applyAlignment="1">
      <alignment vertical="center"/>
    </xf>
    <xf numFmtId="0" fontId="8" fillId="36" borderId="25" xfId="0" applyFont="1" applyFill="1" applyBorder="1" applyAlignment="1">
      <alignment horizontal="right" vertical="center"/>
    </xf>
    <xf numFmtId="176" fontId="8" fillId="36" borderId="40" xfId="2" applyNumberFormat="1" applyFont="1" applyFill="1" applyBorder="1" applyAlignment="1">
      <alignment horizontal="right" vertical="center"/>
    </xf>
    <xf numFmtId="176" fontId="8" fillId="36" borderId="45" xfId="2" applyNumberFormat="1" applyFont="1" applyFill="1" applyBorder="1" applyAlignment="1">
      <alignment horizontal="right" vertical="center"/>
    </xf>
    <xf numFmtId="176" fontId="8" fillId="36" borderId="0" xfId="2" applyNumberFormat="1" applyFont="1" applyFill="1" applyBorder="1" applyAlignment="1">
      <alignment horizontal="right" vertical="center"/>
    </xf>
    <xf numFmtId="178" fontId="8" fillId="36" borderId="25" xfId="2" applyNumberFormat="1" applyFont="1" applyFill="1" applyBorder="1" applyAlignment="1">
      <alignment horizontal="right" vertical="center"/>
    </xf>
    <xf numFmtId="176" fontId="8" fillId="36" borderId="38" xfId="2" applyNumberFormat="1" applyFont="1" applyFill="1" applyBorder="1" applyAlignment="1">
      <alignment horizontal="right" vertical="center"/>
    </xf>
    <xf numFmtId="176" fontId="8" fillId="36" borderId="15" xfId="2" applyNumberFormat="1" applyFont="1" applyFill="1" applyBorder="1" applyAlignment="1">
      <alignment horizontal="right" vertical="center"/>
    </xf>
    <xf numFmtId="178" fontId="8" fillId="36" borderId="35" xfId="2" applyNumberFormat="1" applyFont="1" applyFill="1" applyBorder="1" applyAlignment="1">
      <alignment horizontal="right" vertical="center"/>
    </xf>
    <xf numFmtId="176" fontId="8" fillId="36" borderId="43" xfId="2" applyNumberFormat="1" applyFont="1" applyFill="1" applyBorder="1" applyAlignment="1">
      <alignment horizontal="right" vertical="center"/>
    </xf>
    <xf numFmtId="176" fontId="8" fillId="36" borderId="42" xfId="2" applyNumberFormat="1" applyFont="1" applyFill="1" applyBorder="1" applyAlignment="1">
      <alignment horizontal="right" vertical="center"/>
    </xf>
    <xf numFmtId="178" fontId="8" fillId="36" borderId="38" xfId="2" applyNumberFormat="1" applyFont="1" applyFill="1" applyBorder="1" applyAlignment="1">
      <alignment horizontal="right" vertical="center"/>
    </xf>
    <xf numFmtId="178" fontId="8" fillId="36" borderId="43" xfId="2" applyNumberFormat="1" applyFont="1" applyFill="1" applyBorder="1" applyAlignment="1">
      <alignment horizontal="right" vertical="center"/>
    </xf>
    <xf numFmtId="176" fontId="8" fillId="36" borderId="37" xfId="2" applyNumberFormat="1" applyFont="1" applyFill="1" applyBorder="1" applyAlignment="1">
      <alignment horizontal="right" vertical="center"/>
    </xf>
    <xf numFmtId="0" fontId="0" fillId="36" borderId="0" xfId="0" applyFill="1" applyBorder="1" applyAlignment="1">
      <alignment horizontal="center" vertical="center"/>
    </xf>
    <xf numFmtId="178" fontId="8" fillId="36" borderId="30" xfId="2" applyNumberFormat="1" applyFont="1" applyFill="1" applyBorder="1" applyAlignment="1">
      <alignment horizontal="right" vertical="center"/>
    </xf>
    <xf numFmtId="0" fontId="0" fillId="36" borderId="21" xfId="0" applyFill="1" applyBorder="1" applyAlignment="1">
      <alignment horizontal="right" vertical="center"/>
    </xf>
    <xf numFmtId="176" fontId="8" fillId="36" borderId="13" xfId="2" applyNumberFormat="1" applyFont="1" applyFill="1" applyBorder="1" applyAlignment="1">
      <alignment horizontal="right" vertical="center"/>
    </xf>
    <xf numFmtId="0" fontId="0" fillId="36" borderId="25" xfId="0" applyFill="1" applyBorder="1" applyAlignment="1">
      <alignment horizontal="right" vertical="center"/>
    </xf>
    <xf numFmtId="178" fontId="8" fillId="36" borderId="13" xfId="2" applyNumberFormat="1" applyFont="1" applyFill="1" applyBorder="1" applyAlignment="1">
      <alignment horizontal="right" vertical="center"/>
    </xf>
    <xf numFmtId="0" fontId="0" fillId="36" borderId="30" xfId="0" applyFill="1" applyBorder="1" applyAlignment="1">
      <alignment horizontal="right" vertical="center"/>
    </xf>
    <xf numFmtId="178" fontId="8" fillId="36" borderId="34" xfId="2" applyNumberFormat="1" applyFont="1" applyFill="1" applyBorder="1" applyAlignment="1">
      <alignment horizontal="right" vertical="center"/>
    </xf>
    <xf numFmtId="178" fontId="8" fillId="36" borderId="41" xfId="2" applyNumberFormat="1" applyFont="1" applyFill="1" applyBorder="1" applyAlignment="1">
      <alignment horizontal="right" vertical="center"/>
    </xf>
    <xf numFmtId="178" fontId="8" fillId="36" borderId="44" xfId="2" applyNumberFormat="1" applyFont="1" applyFill="1" applyBorder="1" applyAlignment="1">
      <alignment horizontal="right" vertical="center"/>
    </xf>
    <xf numFmtId="176" fontId="8" fillId="36" borderId="44" xfId="2" applyNumberFormat="1" applyFont="1" applyFill="1" applyBorder="1" applyAlignment="1">
      <alignment horizontal="right" vertical="center"/>
    </xf>
    <xf numFmtId="176" fontId="8" fillId="36" borderId="41" xfId="2" applyNumberFormat="1" applyFont="1" applyFill="1" applyBorder="1" applyAlignment="1">
      <alignment horizontal="right" vertical="center"/>
    </xf>
    <xf numFmtId="176" fontId="8" fillId="36" borderId="0" xfId="2" applyNumberFormat="1" applyFont="1" applyFill="1" applyBorder="1" applyAlignment="1">
      <alignment horizontal="right"/>
    </xf>
    <xf numFmtId="176" fontId="8" fillId="36" borderId="35" xfId="2" applyNumberFormat="1" applyFont="1" applyFill="1" applyBorder="1" applyAlignment="1">
      <alignment horizontal="right"/>
    </xf>
    <xf numFmtId="176" fontId="8" fillId="36" borderId="0" xfId="2" applyNumberFormat="1" applyFont="1" applyFill="1" applyBorder="1">
      <alignment vertical="center"/>
    </xf>
    <xf numFmtId="176" fontId="8" fillId="36" borderId="35" xfId="2" applyNumberFormat="1" applyFont="1" applyFill="1" applyBorder="1">
      <alignment vertical="center"/>
    </xf>
    <xf numFmtId="176" fontId="8" fillId="36" borderId="42" xfId="2" applyNumberFormat="1" applyFont="1" applyFill="1" applyBorder="1">
      <alignment vertical="center"/>
    </xf>
    <xf numFmtId="176" fontId="8" fillId="36" borderId="43" xfId="2" applyNumberFormat="1" applyFont="1" applyFill="1" applyBorder="1">
      <alignment vertical="center"/>
    </xf>
    <xf numFmtId="176" fontId="8" fillId="36" borderId="30" xfId="2" applyNumberFormat="1" applyFont="1" applyFill="1" applyBorder="1">
      <alignment vertical="center"/>
    </xf>
    <xf numFmtId="0" fontId="5" fillId="32" borderId="0" xfId="0" applyFont="1" applyFill="1" applyAlignment="1">
      <alignment horizontal="left" vertical="center"/>
    </xf>
    <xf numFmtId="0" fontId="6" fillId="33" borderId="12" xfId="2" applyFont="1" applyFill="1" applyBorder="1" applyAlignment="1">
      <alignment horizontal="center" vertical="center"/>
    </xf>
    <xf numFmtId="0" fontId="6" fillId="33" borderId="12" xfId="2" applyFont="1" applyFill="1" applyBorder="1" applyAlignment="1">
      <alignment horizontal="center" vertical="center"/>
    </xf>
    <xf numFmtId="176" fontId="8" fillId="36" borderId="67" xfId="2" applyNumberFormat="1" applyFont="1" applyFill="1" applyBorder="1">
      <alignment vertical="center"/>
    </xf>
    <xf numFmtId="176" fontId="8" fillId="36" borderId="67" xfId="2" applyNumberFormat="1" applyFont="1" applyFill="1" applyBorder="1" applyAlignment="1">
      <alignment horizontal="right" vertical="center"/>
    </xf>
    <xf numFmtId="176" fontId="8" fillId="36" borderId="68" xfId="2" applyNumberFormat="1" applyFont="1" applyFill="1" applyBorder="1">
      <alignment vertical="center"/>
    </xf>
    <xf numFmtId="178" fontId="8" fillId="36" borderId="16" xfId="2" applyNumberFormat="1" applyFont="1" applyFill="1" applyBorder="1" applyAlignment="1">
      <alignment horizontal="right" vertical="center"/>
    </xf>
    <xf numFmtId="176" fontId="8" fillId="36" borderId="38" xfId="2" applyNumberFormat="1" applyFont="1" applyFill="1" applyBorder="1">
      <alignment vertical="center"/>
    </xf>
    <xf numFmtId="0" fontId="6" fillId="33" borderId="69" xfId="1" applyNumberFormat="1" applyFont="1" applyFill="1" applyBorder="1" applyAlignment="1">
      <alignment horizontal="center" vertical="center"/>
    </xf>
    <xf numFmtId="0" fontId="6" fillId="33" borderId="70" xfId="1" quotePrefix="1" applyNumberFormat="1" applyFont="1" applyFill="1" applyBorder="1" applyAlignment="1">
      <alignment horizontal="center" vertical="center"/>
    </xf>
    <xf numFmtId="0" fontId="6" fillId="33" borderId="71" xfId="1" quotePrefix="1" applyNumberFormat="1" applyFont="1" applyFill="1" applyBorder="1" applyAlignment="1">
      <alignment horizontal="center" vertical="center"/>
    </xf>
    <xf numFmtId="0" fontId="6" fillId="33" borderId="72" xfId="1" quotePrefix="1" applyNumberFormat="1" applyFont="1" applyFill="1" applyBorder="1" applyAlignment="1">
      <alignment horizontal="center" vertical="center"/>
    </xf>
    <xf numFmtId="0" fontId="6" fillId="33" borderId="70" xfId="1" applyNumberFormat="1" applyFont="1" applyFill="1" applyBorder="1" applyAlignment="1">
      <alignment horizontal="center" vertical="center"/>
    </xf>
    <xf numFmtId="0" fontId="5" fillId="32" borderId="0" xfId="0" applyFont="1" applyFill="1" applyBorder="1" applyAlignment="1">
      <alignment horizontal="right"/>
    </xf>
    <xf numFmtId="176" fontId="8" fillId="36" borderId="74" xfId="2" applyNumberFormat="1" applyFont="1" applyFill="1" applyBorder="1">
      <alignment vertical="center"/>
    </xf>
    <xf numFmtId="178" fontId="8" fillId="36" borderId="23" xfId="2" applyNumberFormat="1" applyFont="1" applyFill="1" applyBorder="1" applyAlignment="1">
      <alignment horizontal="right" vertical="center"/>
    </xf>
    <xf numFmtId="0" fontId="6" fillId="33" borderId="33" xfId="2" applyFont="1" applyFill="1" applyBorder="1" applyAlignment="1">
      <alignment horizontal="center" vertical="center"/>
    </xf>
    <xf numFmtId="0" fontId="6" fillId="33" borderId="75" xfId="1" quotePrefix="1" applyNumberFormat="1" applyFont="1" applyFill="1" applyBorder="1" applyAlignment="1">
      <alignment horizontal="center" vertical="center"/>
    </xf>
    <xf numFmtId="0" fontId="6" fillId="33" borderId="24" xfId="2" applyFont="1" applyFill="1" applyBorder="1" applyAlignment="1">
      <alignment horizontal="center" vertical="center"/>
    </xf>
    <xf numFmtId="0" fontId="6" fillId="33" borderId="76" xfId="1" quotePrefix="1" applyNumberFormat="1" applyFont="1" applyFill="1" applyBorder="1" applyAlignment="1">
      <alignment horizontal="center" vertical="center"/>
    </xf>
    <xf numFmtId="0" fontId="6" fillId="33" borderId="64" xfId="2" applyFont="1" applyFill="1" applyBorder="1" applyAlignment="1">
      <alignment horizontal="center" vertical="center"/>
    </xf>
    <xf numFmtId="0" fontId="6" fillId="33" borderId="18" xfId="1" quotePrefix="1" applyNumberFormat="1" applyFont="1" applyFill="1" applyBorder="1" applyAlignment="1">
      <alignment horizontal="center" vertical="center"/>
    </xf>
    <xf numFmtId="178" fontId="8" fillId="0" borderId="65" xfId="2" applyNumberFormat="1" applyFont="1" applyFill="1" applyBorder="1" applyAlignment="1">
      <alignment horizontal="right" vertical="center"/>
    </xf>
    <xf numFmtId="176" fontId="8" fillId="0" borderId="65" xfId="2" applyNumberFormat="1" applyFont="1" applyFill="1" applyBorder="1">
      <alignment vertical="center"/>
    </xf>
    <xf numFmtId="176" fontId="8" fillId="0" borderId="65" xfId="2" applyNumberFormat="1" applyFont="1" applyFill="1" applyBorder="1" applyAlignment="1">
      <alignment horizontal="right" vertical="center"/>
    </xf>
    <xf numFmtId="178" fontId="8" fillId="0" borderId="66" xfId="2" applyNumberFormat="1" applyFont="1" applyFill="1" applyBorder="1" applyAlignment="1">
      <alignment horizontal="right" vertical="center"/>
    </xf>
    <xf numFmtId="176" fontId="8" fillId="0" borderId="64" xfId="2" applyNumberFormat="1" applyFont="1" applyFill="1" applyBorder="1">
      <alignment vertical="center"/>
    </xf>
    <xf numFmtId="176" fontId="8" fillId="0" borderId="66" xfId="2" applyNumberFormat="1" applyFont="1" applyFill="1" applyBorder="1">
      <alignment vertical="center"/>
    </xf>
    <xf numFmtId="0" fontId="6" fillId="33" borderId="12" xfId="2" applyFont="1" applyFill="1" applyBorder="1" applyAlignment="1">
      <alignment horizontal="center" vertical="center"/>
    </xf>
    <xf numFmtId="0" fontId="6" fillId="33" borderId="13" xfId="1" quotePrefix="1" applyNumberFormat="1" applyFont="1" applyFill="1" applyBorder="1" applyAlignment="1">
      <alignment horizontal="center" vertical="center"/>
    </xf>
    <xf numFmtId="176" fontId="8" fillId="0" borderId="25" xfId="2" applyNumberFormat="1" applyFont="1" applyFill="1" applyBorder="1">
      <alignment vertical="center"/>
    </xf>
    <xf numFmtId="176" fontId="8" fillId="0" borderId="25" xfId="2" applyNumberFormat="1" applyFont="1" applyFill="1" applyBorder="1" applyAlignment="1">
      <alignment horizontal="right" vertical="center"/>
    </xf>
    <xf numFmtId="176" fontId="8" fillId="0" borderId="73" xfId="2" applyNumberFormat="1" applyFont="1" applyFill="1" applyBorder="1">
      <alignment vertical="center"/>
    </xf>
    <xf numFmtId="0" fontId="6" fillId="33" borderId="41" xfId="1" quotePrefix="1" applyNumberFormat="1" applyFont="1" applyFill="1" applyBorder="1" applyAlignment="1">
      <alignment horizontal="center" vertical="center"/>
    </xf>
    <xf numFmtId="0" fontId="6" fillId="33" borderId="29" xfId="2" applyFont="1" applyFill="1" applyBorder="1" applyAlignment="1">
      <alignment horizontal="center" vertical="center"/>
    </xf>
    <xf numFmtId="0" fontId="6" fillId="33" borderId="44" xfId="1" quotePrefix="1" applyNumberFormat="1" applyFont="1" applyFill="1" applyBorder="1" applyAlignment="1">
      <alignment horizontal="center" vertical="center"/>
    </xf>
    <xf numFmtId="176" fontId="8" fillId="0" borderId="35" xfId="2" applyNumberFormat="1" applyFont="1" applyFill="1" applyBorder="1">
      <alignment vertical="center"/>
    </xf>
    <xf numFmtId="176" fontId="8" fillId="0" borderId="35" xfId="2" applyNumberFormat="1" applyFont="1" applyFill="1" applyBorder="1" applyAlignment="1">
      <alignment horizontal="right" vertical="center"/>
    </xf>
    <xf numFmtId="176" fontId="8" fillId="0" borderId="26" xfId="2" applyNumberFormat="1" applyFont="1" applyFill="1" applyBorder="1" applyAlignment="1">
      <alignment horizontal="right" vertical="center"/>
    </xf>
    <xf numFmtId="176" fontId="8" fillId="0" borderId="12" xfId="2" applyNumberFormat="1" applyFont="1" applyFill="1" applyBorder="1">
      <alignment vertical="center"/>
    </xf>
    <xf numFmtId="176" fontId="8" fillId="0" borderId="17" xfId="2" applyNumberFormat="1" applyFont="1" applyFill="1" applyBorder="1">
      <alignment vertical="center"/>
    </xf>
    <xf numFmtId="176" fontId="8" fillId="0" borderId="77" xfId="2" applyNumberFormat="1" applyFont="1" applyFill="1" applyBorder="1">
      <alignment vertical="center"/>
    </xf>
    <xf numFmtId="176" fontId="8" fillId="0" borderId="77" xfId="2" applyNumberFormat="1" applyFont="1" applyFill="1" applyBorder="1" applyAlignment="1">
      <alignment horizontal="right" vertical="center"/>
    </xf>
    <xf numFmtId="176" fontId="8" fillId="0" borderId="73" xfId="2" applyNumberFormat="1" applyFont="1" applyFill="1" applyBorder="1" applyAlignment="1">
      <alignment horizontal="right" vertical="center"/>
    </xf>
    <xf numFmtId="178" fontId="8" fillId="0" borderId="25" xfId="2" applyNumberFormat="1" applyFont="1" applyFill="1" applyBorder="1" applyAlignment="1">
      <alignment horizontal="right" vertical="center"/>
    </xf>
    <xf numFmtId="178" fontId="8" fillId="0" borderId="23" xfId="2" applyNumberFormat="1" applyFont="1" applyFill="1" applyBorder="1" applyAlignment="1">
      <alignment horizontal="right" vertical="center"/>
    </xf>
    <xf numFmtId="176" fontId="8" fillId="36" borderId="15" xfId="2" applyNumberFormat="1" applyFont="1" applyFill="1" applyBorder="1">
      <alignment vertical="center"/>
    </xf>
    <xf numFmtId="176" fontId="8" fillId="0" borderId="24" xfId="2" applyNumberFormat="1" applyFont="1" applyFill="1" applyBorder="1">
      <alignment vertical="center"/>
    </xf>
    <xf numFmtId="176" fontId="8" fillId="0" borderId="26" xfId="2" applyNumberFormat="1" applyFont="1" applyFill="1" applyBorder="1">
      <alignment vertical="center"/>
    </xf>
    <xf numFmtId="176" fontId="8" fillId="0" borderId="23" xfId="2" applyNumberFormat="1" applyFont="1" applyFill="1" applyBorder="1">
      <alignment vertical="center"/>
    </xf>
    <xf numFmtId="176" fontId="8" fillId="36" borderId="27" xfId="2" applyNumberFormat="1" applyFont="1" applyFill="1" applyBorder="1">
      <alignment vertical="center"/>
    </xf>
    <xf numFmtId="178" fontId="8" fillId="36" borderId="28" xfId="2" applyNumberFormat="1" applyFont="1" applyFill="1" applyBorder="1" applyAlignment="1">
      <alignment horizontal="right" vertical="center"/>
    </xf>
    <xf numFmtId="176" fontId="8" fillId="36" borderId="12" xfId="2" applyNumberFormat="1" applyFont="1" applyFill="1" applyBorder="1">
      <alignment vertical="center"/>
    </xf>
    <xf numFmtId="0" fontId="6" fillId="33" borderId="9" xfId="2" applyFont="1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6" fillId="33" borderId="12" xfId="2" applyFont="1" applyFill="1" applyBorder="1" applyAlignment="1">
      <alignment horizontal="center" vertical="center"/>
    </xf>
    <xf numFmtId="0" fontId="0" fillId="33" borderId="13" xfId="0" applyFill="1" applyBorder="1" applyAlignment="1">
      <alignment vertical="center"/>
    </xf>
    <xf numFmtId="0" fontId="6" fillId="33" borderId="17" xfId="2" applyFont="1" applyFill="1" applyBorder="1" applyAlignment="1">
      <alignment horizontal="center" vertical="center"/>
    </xf>
    <xf numFmtId="0" fontId="0" fillId="33" borderId="18" xfId="0" applyFill="1" applyBorder="1" applyAlignment="1">
      <alignment vertical="center"/>
    </xf>
    <xf numFmtId="38" fontId="31" fillId="34" borderId="9" xfId="1" applyFont="1" applyFill="1" applyBorder="1" applyAlignment="1">
      <alignment horizontal="left" vertical="center" wrapText="1"/>
    </xf>
    <xf numFmtId="0" fontId="35" fillId="34" borderId="60" xfId="0" applyFont="1" applyFill="1" applyBorder="1" applyAlignment="1">
      <alignment horizontal="left" vertical="center"/>
    </xf>
    <xf numFmtId="0" fontId="35" fillId="34" borderId="61" xfId="0" applyFont="1" applyFill="1" applyBorder="1" applyAlignment="1">
      <alignment horizontal="left" vertical="center"/>
    </xf>
    <xf numFmtId="0" fontId="31" fillId="34" borderId="48" xfId="2" quotePrefix="1" applyFont="1" applyFill="1" applyBorder="1" applyAlignment="1">
      <alignment horizontal="left" vertical="center"/>
    </xf>
    <xf numFmtId="0" fontId="31" fillId="34" borderId="62" xfId="2" quotePrefix="1" applyFont="1" applyFill="1" applyBorder="1" applyAlignment="1">
      <alignment horizontal="left" vertical="center"/>
    </xf>
    <xf numFmtId="0" fontId="35" fillId="34" borderId="62" xfId="0" applyFont="1" applyFill="1" applyBorder="1" applyAlignment="1">
      <alignment horizontal="left" vertical="center"/>
    </xf>
    <xf numFmtId="0" fontId="31" fillId="34" borderId="63" xfId="2" quotePrefix="1" applyFont="1" applyFill="1" applyBorder="1" applyAlignment="1">
      <alignment horizontal="center" vertical="center"/>
    </xf>
    <xf numFmtId="0" fontId="35" fillId="34" borderId="59" xfId="0" applyFont="1" applyFill="1" applyBorder="1" applyAlignment="1">
      <alignment horizontal="center" vertical="center"/>
    </xf>
    <xf numFmtId="176" fontId="8" fillId="36" borderId="31" xfId="2" applyNumberFormat="1" applyFont="1" applyFill="1" applyBorder="1" applyAlignment="1">
      <alignment horizontal="center" vertical="center"/>
    </xf>
    <xf numFmtId="176" fontId="8" fillId="36" borderId="42" xfId="2" applyNumberFormat="1" applyFont="1" applyFill="1" applyBorder="1" applyAlignment="1">
      <alignment horizontal="center" vertical="center"/>
    </xf>
    <xf numFmtId="0" fontId="0" fillId="36" borderId="42" xfId="0" applyFill="1" applyBorder="1" applyAlignment="1">
      <alignment horizontal="center" vertical="center"/>
    </xf>
    <xf numFmtId="0" fontId="0" fillId="36" borderId="43" xfId="0" applyFill="1" applyBorder="1" applyAlignment="1">
      <alignment horizontal="center" vertical="center"/>
    </xf>
    <xf numFmtId="38" fontId="31" fillId="34" borderId="11" xfId="1" applyFont="1" applyFill="1" applyBorder="1" applyAlignment="1">
      <alignment horizontal="left" vertical="center" wrapText="1"/>
    </xf>
    <xf numFmtId="0" fontId="32" fillId="34" borderId="11" xfId="0" applyFont="1" applyFill="1" applyBorder="1" applyAlignment="1">
      <alignment horizontal="left" vertical="center"/>
    </xf>
    <xf numFmtId="0" fontId="32" fillId="34" borderId="11" xfId="0" applyFont="1" applyFill="1" applyBorder="1" applyAlignment="1">
      <alignment vertical="center"/>
    </xf>
    <xf numFmtId="0" fontId="31" fillId="34" borderId="48" xfId="2" quotePrefix="1" applyFont="1" applyFill="1" applyBorder="1" applyAlignment="1">
      <alignment horizontal="center" vertical="center"/>
    </xf>
    <xf numFmtId="0" fontId="32" fillId="34" borderId="54" xfId="0" applyFont="1" applyFill="1" applyBorder="1" applyAlignment="1">
      <alignment horizontal="center" vertical="center"/>
    </xf>
    <xf numFmtId="0" fontId="32" fillId="34" borderId="50" xfId="0" applyFont="1" applyFill="1" applyBorder="1" applyAlignment="1">
      <alignment vertical="center"/>
    </xf>
    <xf numFmtId="176" fontId="8" fillId="36" borderId="40" xfId="2" applyNumberFormat="1" applyFont="1" applyFill="1" applyBorder="1" applyAlignment="1">
      <alignment horizontal="center" vertical="center"/>
    </xf>
    <xf numFmtId="176" fontId="8" fillId="36" borderId="36" xfId="2" applyNumberFormat="1" applyFont="1" applyFill="1" applyBorder="1" applyAlignment="1">
      <alignment horizontal="center" vertical="center"/>
    </xf>
    <xf numFmtId="176" fontId="8" fillId="36" borderId="37" xfId="2" applyNumberFormat="1" applyFont="1" applyFill="1" applyBorder="1" applyAlignment="1">
      <alignment horizontal="center" vertical="center"/>
    </xf>
    <xf numFmtId="176" fontId="8" fillId="36" borderId="14" xfId="2" applyNumberFormat="1" applyFont="1" applyFill="1" applyBorder="1" applyAlignment="1">
      <alignment horizontal="center" vertical="center"/>
    </xf>
    <xf numFmtId="176" fontId="8" fillId="36" borderId="15" xfId="2" applyNumberFormat="1" applyFont="1" applyFill="1" applyBorder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0" fontId="0" fillId="36" borderId="38" xfId="0" applyFill="1" applyBorder="1" applyAlignment="1">
      <alignment horizontal="center" vertical="center"/>
    </xf>
    <xf numFmtId="176" fontId="8" fillId="36" borderId="26" xfId="2" applyNumberFormat="1" applyFont="1" applyFill="1" applyBorder="1" applyAlignment="1">
      <alignment horizontal="center" vertical="center"/>
    </xf>
    <xf numFmtId="176" fontId="8" fillId="36" borderId="0" xfId="2" applyNumberFormat="1" applyFont="1" applyFill="1" applyBorder="1" applyAlignment="1">
      <alignment horizontal="center" vertical="center"/>
    </xf>
    <xf numFmtId="0" fontId="0" fillId="36" borderId="0" xfId="0" applyFill="1" applyBorder="1" applyAlignment="1">
      <alignment horizontal="center" vertical="center"/>
    </xf>
    <xf numFmtId="0" fontId="0" fillId="36" borderId="0" xfId="0" applyFill="1" applyAlignment="1">
      <alignment horizontal="center" vertical="center"/>
    </xf>
    <xf numFmtId="0" fontId="0" fillId="36" borderId="36" xfId="0" applyFill="1" applyBorder="1" applyAlignment="1">
      <alignment horizontal="center" vertical="center"/>
    </xf>
  </cellXfs>
  <cellStyles count="51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Calc Currency (0)" xfId="21"/>
    <cellStyle name="Header1" xfId="22"/>
    <cellStyle name="Header2" xfId="23"/>
    <cellStyle name="Normal_#18-Internet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チェック セル 2" xfId="31"/>
    <cellStyle name="どちらでもない 2" xfId="32"/>
    <cellStyle name="リンク セル 2" xfId="33"/>
    <cellStyle name="悪い 2" xfId="34"/>
    <cellStyle name="計算 2" xfId="35"/>
    <cellStyle name="警告文 2" xfId="36"/>
    <cellStyle name="桁区切り" xfId="1" builtinId="6"/>
    <cellStyle name="桁区切り 2" xfId="37"/>
    <cellStyle name="桁区切り 3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標準 2 2" xfId="2"/>
    <cellStyle name="標準 2 3" xfId="48"/>
    <cellStyle name="標準 3" xfId="49"/>
    <cellStyle name="良い 2" xfId="5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78"/>
  <sheetViews>
    <sheetView showGridLines="0" tabSelected="1" zoomScaleNormal="100" workbookViewId="0">
      <pane xSplit="3" ySplit="7" topLeftCell="O59" activePane="bottomRight" state="frozen"/>
      <selection pane="topRight" activeCell="D1" sqref="D1"/>
      <selection pane="bottomLeft" activeCell="A8" sqref="A8"/>
      <selection pane="bottomRight" activeCell="AG79" sqref="AG79"/>
    </sheetView>
  </sheetViews>
  <sheetFormatPr defaultRowHeight="12" customHeight="1"/>
  <cols>
    <col min="1" max="1" width="5.625" style="3" customWidth="1"/>
    <col min="2" max="2" width="7.625" style="3" customWidth="1"/>
    <col min="3" max="3" width="9.25" style="3" customWidth="1"/>
    <col min="4" max="4" width="9.125" style="3" customWidth="1"/>
    <col min="5" max="5" width="10.625" style="3" customWidth="1"/>
    <col min="6" max="6" width="10.25" style="3" customWidth="1"/>
    <col min="7" max="17" width="7.625" style="3" customWidth="1"/>
    <col min="18" max="33" width="10.625" style="3" customWidth="1"/>
    <col min="34" max="16384" width="9" style="3"/>
  </cols>
  <sheetData>
    <row r="2" spans="1:33" ht="15" customHeight="1">
      <c r="B2" s="1" t="s">
        <v>0</v>
      </c>
      <c r="C2" s="1"/>
      <c r="D2" s="2"/>
      <c r="G2" s="93"/>
    </row>
    <row r="3" spans="1:33" ht="12" customHeight="1">
      <c r="H3" s="4"/>
    </row>
    <row r="4" spans="1:33" ht="12" customHeight="1">
      <c r="AG4" s="5" t="s">
        <v>127</v>
      </c>
    </row>
    <row r="5" spans="1:33" s="13" customFormat="1" ht="12" customHeight="1">
      <c r="B5" s="181" t="s">
        <v>1</v>
      </c>
      <c r="C5" s="182"/>
      <c r="D5" s="187" t="s">
        <v>125</v>
      </c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  <c r="AB5" s="188"/>
      <c r="AC5" s="188"/>
      <c r="AD5" s="188"/>
      <c r="AE5" s="188"/>
      <c r="AF5" s="188"/>
      <c r="AG5" s="189"/>
    </row>
    <row r="6" spans="1:33" s="13" customFormat="1" ht="12" customHeight="1">
      <c r="B6" s="183"/>
      <c r="C6" s="184"/>
      <c r="D6" s="25"/>
      <c r="E6" s="190" t="s">
        <v>2</v>
      </c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2"/>
      <c r="AG6" s="193" t="s">
        <v>3</v>
      </c>
    </row>
    <row r="7" spans="1:33" s="13" customFormat="1" ht="12" customHeight="1">
      <c r="B7" s="185"/>
      <c r="C7" s="186"/>
      <c r="D7" s="58"/>
      <c r="E7" s="59"/>
      <c r="F7" s="60" t="s">
        <v>4</v>
      </c>
      <c r="G7" s="60" t="s">
        <v>5</v>
      </c>
      <c r="H7" s="60" t="s">
        <v>101</v>
      </c>
      <c r="I7" s="60" t="s">
        <v>102</v>
      </c>
      <c r="J7" s="60" t="s">
        <v>103</v>
      </c>
      <c r="K7" s="60" t="s">
        <v>104</v>
      </c>
      <c r="L7" s="60" t="s">
        <v>105</v>
      </c>
      <c r="M7" s="60" t="s">
        <v>106</v>
      </c>
      <c r="N7" s="60" t="s">
        <v>107</v>
      </c>
      <c r="O7" s="60" t="s">
        <v>108</v>
      </c>
      <c r="P7" s="60" t="s">
        <v>109</v>
      </c>
      <c r="Q7" s="60" t="s">
        <v>110</v>
      </c>
      <c r="R7" s="60" t="s">
        <v>111</v>
      </c>
      <c r="S7" s="60" t="s">
        <v>112</v>
      </c>
      <c r="T7" s="60" t="s">
        <v>113</v>
      </c>
      <c r="U7" s="60" t="s">
        <v>114</v>
      </c>
      <c r="V7" s="61" t="s">
        <v>115</v>
      </c>
      <c r="W7" s="60" t="s">
        <v>116</v>
      </c>
      <c r="X7" s="60" t="s">
        <v>117</v>
      </c>
      <c r="Y7" s="61" t="s">
        <v>118</v>
      </c>
      <c r="Z7" s="61" t="s">
        <v>119</v>
      </c>
      <c r="AA7" s="60" t="s">
        <v>120</v>
      </c>
      <c r="AB7" s="61" t="s">
        <v>121</v>
      </c>
      <c r="AC7" s="60" t="s">
        <v>122</v>
      </c>
      <c r="AD7" s="60" t="s">
        <v>123</v>
      </c>
      <c r="AE7" s="61" t="s">
        <v>6</v>
      </c>
      <c r="AF7" s="62" t="s">
        <v>7</v>
      </c>
      <c r="AG7" s="194"/>
    </row>
    <row r="8" spans="1:33" ht="12" hidden="1" customHeight="1">
      <c r="B8" s="16">
        <v>1962</v>
      </c>
      <c r="C8" s="17" t="s">
        <v>8</v>
      </c>
      <c r="D8" s="64">
        <v>892616</v>
      </c>
      <c r="E8" s="65" t="s">
        <v>9</v>
      </c>
      <c r="F8" s="65" t="s">
        <v>9</v>
      </c>
      <c r="G8" s="65" t="s">
        <v>9</v>
      </c>
      <c r="H8" s="65" t="s">
        <v>9</v>
      </c>
      <c r="I8" s="65" t="s">
        <v>9</v>
      </c>
      <c r="J8" s="65" t="s">
        <v>9</v>
      </c>
      <c r="K8" s="65" t="s">
        <v>9</v>
      </c>
      <c r="L8" s="65" t="s">
        <v>9</v>
      </c>
      <c r="M8" s="65" t="s">
        <v>9</v>
      </c>
      <c r="N8" s="65" t="s">
        <v>9</v>
      </c>
      <c r="O8" s="65" t="s">
        <v>9</v>
      </c>
      <c r="P8" s="65" t="s">
        <v>9</v>
      </c>
      <c r="Q8" s="65" t="s">
        <v>9</v>
      </c>
      <c r="R8" s="65" t="s">
        <v>9</v>
      </c>
      <c r="S8" s="65" t="s">
        <v>9</v>
      </c>
      <c r="T8" s="65" t="s">
        <v>9</v>
      </c>
      <c r="U8" s="65" t="s">
        <v>9</v>
      </c>
      <c r="V8" s="65" t="s">
        <v>9</v>
      </c>
      <c r="W8" s="65" t="s">
        <v>9</v>
      </c>
      <c r="X8" s="65" t="s">
        <v>9</v>
      </c>
      <c r="Y8" s="65" t="s">
        <v>9</v>
      </c>
      <c r="Z8" s="65" t="s">
        <v>9</v>
      </c>
      <c r="AA8" s="65" t="s">
        <v>9</v>
      </c>
      <c r="AB8" s="65" t="s">
        <v>9</v>
      </c>
      <c r="AC8" s="65" t="s">
        <v>9</v>
      </c>
      <c r="AD8" s="65" t="s">
        <v>9</v>
      </c>
      <c r="AE8" s="66" t="s">
        <v>9</v>
      </c>
      <c r="AF8" s="65" t="s">
        <v>9</v>
      </c>
      <c r="AG8" s="67" t="s">
        <v>9</v>
      </c>
    </row>
    <row r="9" spans="1:33" ht="12" hidden="1" customHeight="1">
      <c r="B9" s="16">
        <v>1963</v>
      </c>
      <c r="C9" s="18" t="s">
        <v>10</v>
      </c>
      <c r="D9" s="68">
        <v>1070679</v>
      </c>
      <c r="E9" s="69" t="s">
        <v>9</v>
      </c>
      <c r="F9" s="69" t="s">
        <v>9</v>
      </c>
      <c r="G9" s="69" t="s">
        <v>9</v>
      </c>
      <c r="H9" s="69" t="s">
        <v>9</v>
      </c>
      <c r="I9" s="69" t="s">
        <v>9</v>
      </c>
      <c r="J9" s="69" t="s">
        <v>9</v>
      </c>
      <c r="K9" s="69" t="s">
        <v>9</v>
      </c>
      <c r="L9" s="69" t="s">
        <v>9</v>
      </c>
      <c r="M9" s="69" t="s">
        <v>9</v>
      </c>
      <c r="N9" s="69" t="s">
        <v>9</v>
      </c>
      <c r="O9" s="69" t="s">
        <v>9</v>
      </c>
      <c r="P9" s="69" t="s">
        <v>9</v>
      </c>
      <c r="Q9" s="69" t="s">
        <v>9</v>
      </c>
      <c r="R9" s="69" t="s">
        <v>9</v>
      </c>
      <c r="S9" s="69" t="s">
        <v>9</v>
      </c>
      <c r="T9" s="69" t="s">
        <v>9</v>
      </c>
      <c r="U9" s="69" t="s">
        <v>9</v>
      </c>
      <c r="V9" s="69" t="s">
        <v>9</v>
      </c>
      <c r="W9" s="69" t="s">
        <v>9</v>
      </c>
      <c r="X9" s="69" t="s">
        <v>9</v>
      </c>
      <c r="Y9" s="69" t="s">
        <v>9</v>
      </c>
      <c r="Z9" s="69" t="s">
        <v>9</v>
      </c>
      <c r="AA9" s="69" t="s">
        <v>9</v>
      </c>
      <c r="AB9" s="69" t="s">
        <v>9</v>
      </c>
      <c r="AC9" s="69" t="s">
        <v>9</v>
      </c>
      <c r="AD9" s="69" t="s">
        <v>9</v>
      </c>
      <c r="AE9" s="70" t="s">
        <v>9</v>
      </c>
      <c r="AF9" s="69" t="s">
        <v>9</v>
      </c>
      <c r="AG9" s="71" t="s">
        <v>9</v>
      </c>
    </row>
    <row r="10" spans="1:33" ht="12" hidden="1" customHeight="1">
      <c r="B10" s="16">
        <v>1964</v>
      </c>
      <c r="C10" s="18" t="s">
        <v>11</v>
      </c>
      <c r="D10" s="68">
        <v>1171592</v>
      </c>
      <c r="E10" s="69" t="s">
        <v>9</v>
      </c>
      <c r="F10" s="69">
        <v>189920</v>
      </c>
      <c r="G10" s="69" t="s">
        <v>9</v>
      </c>
      <c r="H10" s="69" t="s">
        <v>9</v>
      </c>
      <c r="I10" s="69" t="s">
        <v>9</v>
      </c>
      <c r="J10" s="69">
        <v>243874</v>
      </c>
      <c r="K10" s="69">
        <v>177199</v>
      </c>
      <c r="L10" s="69" t="s">
        <v>9</v>
      </c>
      <c r="M10" s="69">
        <v>130703</v>
      </c>
      <c r="N10" s="69" t="s">
        <v>9</v>
      </c>
      <c r="O10" s="69">
        <v>246924</v>
      </c>
      <c r="P10" s="69" t="s">
        <v>9</v>
      </c>
      <c r="Q10" s="69" t="s">
        <v>9</v>
      </c>
      <c r="R10" s="69">
        <v>39785</v>
      </c>
      <c r="S10" s="69" t="s">
        <v>9</v>
      </c>
      <c r="T10" s="69" t="s">
        <v>9</v>
      </c>
      <c r="U10" s="69">
        <v>15154</v>
      </c>
      <c r="V10" s="69">
        <v>10166</v>
      </c>
      <c r="W10" s="69" t="s">
        <v>9</v>
      </c>
      <c r="X10" s="69" t="s">
        <v>9</v>
      </c>
      <c r="Y10" s="69" t="s">
        <v>9</v>
      </c>
      <c r="Z10" s="69" t="s">
        <v>9</v>
      </c>
      <c r="AA10" s="69" t="s">
        <v>9</v>
      </c>
      <c r="AB10" s="69" t="s">
        <v>9</v>
      </c>
      <c r="AC10" s="69">
        <v>6693</v>
      </c>
      <c r="AD10" s="69" t="s">
        <v>9</v>
      </c>
      <c r="AE10" s="70" t="s">
        <v>9</v>
      </c>
      <c r="AF10" s="69" t="s">
        <v>9</v>
      </c>
      <c r="AG10" s="71">
        <v>111174</v>
      </c>
    </row>
    <row r="11" spans="1:33" ht="12" hidden="1" customHeight="1">
      <c r="B11" s="19">
        <v>1965</v>
      </c>
      <c r="C11" s="20" t="s">
        <v>12</v>
      </c>
      <c r="D11" s="72">
        <v>1227000</v>
      </c>
      <c r="E11" s="73" t="s">
        <v>9</v>
      </c>
      <c r="F11" s="73" t="s">
        <v>9</v>
      </c>
      <c r="G11" s="73" t="s">
        <v>9</v>
      </c>
      <c r="H11" s="73" t="s">
        <v>9</v>
      </c>
      <c r="I11" s="73" t="s">
        <v>9</v>
      </c>
      <c r="J11" s="73" t="s">
        <v>9</v>
      </c>
      <c r="K11" s="73" t="s">
        <v>9</v>
      </c>
      <c r="L11" s="73" t="s">
        <v>9</v>
      </c>
      <c r="M11" s="73" t="s">
        <v>9</v>
      </c>
      <c r="N11" s="73" t="s">
        <v>9</v>
      </c>
      <c r="O11" s="73" t="s">
        <v>9</v>
      </c>
      <c r="P11" s="73" t="s">
        <v>9</v>
      </c>
      <c r="Q11" s="73" t="s">
        <v>9</v>
      </c>
      <c r="R11" s="73" t="s">
        <v>9</v>
      </c>
      <c r="S11" s="73" t="s">
        <v>9</v>
      </c>
      <c r="T11" s="73" t="s">
        <v>9</v>
      </c>
      <c r="U11" s="73" t="s">
        <v>9</v>
      </c>
      <c r="V11" s="73" t="s">
        <v>9</v>
      </c>
      <c r="W11" s="73" t="s">
        <v>9</v>
      </c>
      <c r="X11" s="73" t="s">
        <v>9</v>
      </c>
      <c r="Y11" s="73" t="s">
        <v>9</v>
      </c>
      <c r="Z11" s="73" t="s">
        <v>9</v>
      </c>
      <c r="AA11" s="73" t="s">
        <v>9</v>
      </c>
      <c r="AB11" s="73" t="s">
        <v>9</v>
      </c>
      <c r="AC11" s="73" t="s">
        <v>9</v>
      </c>
      <c r="AD11" s="73" t="s">
        <v>9</v>
      </c>
      <c r="AE11" s="74" t="s">
        <v>9</v>
      </c>
      <c r="AF11" s="73" t="s">
        <v>9</v>
      </c>
      <c r="AG11" s="75" t="s">
        <v>9</v>
      </c>
    </row>
    <row r="12" spans="1:33" ht="12" hidden="1" customHeight="1">
      <c r="B12" s="21">
        <v>1966</v>
      </c>
      <c r="C12" s="18" t="s">
        <v>13</v>
      </c>
      <c r="D12" s="76">
        <v>1241000</v>
      </c>
      <c r="E12" s="77" t="s">
        <v>9</v>
      </c>
      <c r="F12" s="77" t="s">
        <v>9</v>
      </c>
      <c r="G12" s="77" t="s">
        <v>9</v>
      </c>
      <c r="H12" s="77" t="s">
        <v>9</v>
      </c>
      <c r="I12" s="77" t="s">
        <v>9</v>
      </c>
      <c r="J12" s="77" t="s">
        <v>9</v>
      </c>
      <c r="K12" s="77" t="s">
        <v>9</v>
      </c>
      <c r="L12" s="77" t="s">
        <v>9</v>
      </c>
      <c r="M12" s="77" t="s">
        <v>9</v>
      </c>
      <c r="N12" s="77" t="s">
        <v>9</v>
      </c>
      <c r="O12" s="77" t="s">
        <v>9</v>
      </c>
      <c r="P12" s="77" t="s">
        <v>9</v>
      </c>
      <c r="Q12" s="77" t="s">
        <v>9</v>
      </c>
      <c r="R12" s="77" t="s">
        <v>9</v>
      </c>
      <c r="S12" s="77" t="s">
        <v>9</v>
      </c>
      <c r="T12" s="77" t="s">
        <v>9</v>
      </c>
      <c r="U12" s="77" t="s">
        <v>9</v>
      </c>
      <c r="V12" s="77" t="s">
        <v>9</v>
      </c>
      <c r="W12" s="77" t="s">
        <v>9</v>
      </c>
      <c r="X12" s="77" t="s">
        <v>9</v>
      </c>
      <c r="Y12" s="77" t="s">
        <v>9</v>
      </c>
      <c r="Z12" s="77" t="s">
        <v>9</v>
      </c>
      <c r="AA12" s="77" t="s">
        <v>9</v>
      </c>
      <c r="AB12" s="77" t="s">
        <v>9</v>
      </c>
      <c r="AC12" s="77" t="s">
        <v>9</v>
      </c>
      <c r="AD12" s="77" t="s">
        <v>9</v>
      </c>
      <c r="AE12" s="78" t="s">
        <v>9</v>
      </c>
      <c r="AF12" s="77" t="s">
        <v>9</v>
      </c>
      <c r="AG12" s="79" t="s">
        <v>9</v>
      </c>
    </row>
    <row r="13" spans="1:33" ht="12" hidden="1" customHeight="1">
      <c r="B13" s="16">
        <v>1967</v>
      </c>
      <c r="C13" s="18" t="s">
        <v>14</v>
      </c>
      <c r="D13" s="68">
        <v>1300000</v>
      </c>
      <c r="E13" s="69" t="s">
        <v>9</v>
      </c>
      <c r="F13" s="69" t="s">
        <v>9</v>
      </c>
      <c r="G13" s="69" t="s">
        <v>9</v>
      </c>
      <c r="H13" s="69" t="s">
        <v>9</v>
      </c>
      <c r="I13" s="69" t="s">
        <v>9</v>
      </c>
      <c r="J13" s="69" t="s">
        <v>9</v>
      </c>
      <c r="K13" s="69" t="s">
        <v>9</v>
      </c>
      <c r="L13" s="69" t="s">
        <v>9</v>
      </c>
      <c r="M13" s="69" t="s">
        <v>9</v>
      </c>
      <c r="N13" s="69" t="s">
        <v>9</v>
      </c>
      <c r="O13" s="69" t="s">
        <v>9</v>
      </c>
      <c r="P13" s="69" t="s">
        <v>9</v>
      </c>
      <c r="Q13" s="69" t="s">
        <v>9</v>
      </c>
      <c r="R13" s="69" t="s">
        <v>9</v>
      </c>
      <c r="S13" s="69" t="s">
        <v>9</v>
      </c>
      <c r="T13" s="69" t="s">
        <v>9</v>
      </c>
      <c r="U13" s="69" t="s">
        <v>9</v>
      </c>
      <c r="V13" s="69" t="s">
        <v>9</v>
      </c>
      <c r="W13" s="69" t="s">
        <v>9</v>
      </c>
      <c r="X13" s="69" t="s">
        <v>9</v>
      </c>
      <c r="Y13" s="69" t="s">
        <v>9</v>
      </c>
      <c r="Z13" s="69" t="s">
        <v>9</v>
      </c>
      <c r="AA13" s="69" t="s">
        <v>9</v>
      </c>
      <c r="AB13" s="69" t="s">
        <v>9</v>
      </c>
      <c r="AC13" s="69" t="s">
        <v>9</v>
      </c>
      <c r="AD13" s="69" t="s">
        <v>9</v>
      </c>
      <c r="AE13" s="70" t="s">
        <v>9</v>
      </c>
      <c r="AF13" s="69" t="s">
        <v>9</v>
      </c>
      <c r="AG13" s="71" t="s">
        <v>9</v>
      </c>
    </row>
    <row r="14" spans="1:33" ht="12" hidden="1" customHeight="1">
      <c r="B14" s="16">
        <v>1968</v>
      </c>
      <c r="C14" s="18" t="s">
        <v>15</v>
      </c>
      <c r="D14" s="68">
        <v>1390000</v>
      </c>
      <c r="E14" s="69" t="s">
        <v>9</v>
      </c>
      <c r="F14" s="69" t="s">
        <v>9</v>
      </c>
      <c r="G14" s="69" t="s">
        <v>9</v>
      </c>
      <c r="H14" s="69" t="s">
        <v>9</v>
      </c>
      <c r="I14" s="69" t="s">
        <v>9</v>
      </c>
      <c r="J14" s="69" t="s">
        <v>9</v>
      </c>
      <c r="K14" s="69" t="s">
        <v>9</v>
      </c>
      <c r="L14" s="69" t="s">
        <v>9</v>
      </c>
      <c r="M14" s="69" t="s">
        <v>9</v>
      </c>
      <c r="N14" s="69" t="s">
        <v>9</v>
      </c>
      <c r="O14" s="69" t="s">
        <v>9</v>
      </c>
      <c r="P14" s="69" t="s">
        <v>9</v>
      </c>
      <c r="Q14" s="69" t="s">
        <v>9</v>
      </c>
      <c r="R14" s="69" t="s">
        <v>9</v>
      </c>
      <c r="S14" s="69" t="s">
        <v>9</v>
      </c>
      <c r="T14" s="69" t="s">
        <v>9</v>
      </c>
      <c r="U14" s="69" t="s">
        <v>9</v>
      </c>
      <c r="V14" s="69" t="s">
        <v>9</v>
      </c>
      <c r="W14" s="69" t="s">
        <v>9</v>
      </c>
      <c r="X14" s="69" t="s">
        <v>9</v>
      </c>
      <c r="Y14" s="69" t="s">
        <v>9</v>
      </c>
      <c r="Z14" s="69" t="s">
        <v>9</v>
      </c>
      <c r="AA14" s="69" t="s">
        <v>9</v>
      </c>
      <c r="AB14" s="69" t="s">
        <v>9</v>
      </c>
      <c r="AC14" s="69" t="s">
        <v>9</v>
      </c>
      <c r="AD14" s="69" t="s">
        <v>9</v>
      </c>
      <c r="AE14" s="70" t="s">
        <v>9</v>
      </c>
      <c r="AF14" s="69" t="s">
        <v>9</v>
      </c>
      <c r="AG14" s="71" t="s">
        <v>9</v>
      </c>
    </row>
    <row r="15" spans="1:33" ht="12" hidden="1" customHeight="1">
      <c r="A15" s="93"/>
      <c r="B15" s="16">
        <v>1969</v>
      </c>
      <c r="C15" s="18" t="s">
        <v>16</v>
      </c>
      <c r="D15" s="68">
        <v>1631000</v>
      </c>
      <c r="E15" s="69">
        <v>1520000</v>
      </c>
      <c r="F15" s="69" t="s">
        <v>9</v>
      </c>
      <c r="G15" s="69">
        <v>227600</v>
      </c>
      <c r="H15" s="69" t="s">
        <v>9</v>
      </c>
      <c r="I15" s="69" t="s">
        <v>9</v>
      </c>
      <c r="J15" s="69" t="s">
        <v>9</v>
      </c>
      <c r="K15" s="69" t="s">
        <v>9</v>
      </c>
      <c r="L15" s="69">
        <v>275800</v>
      </c>
      <c r="M15" s="69" t="s">
        <v>9</v>
      </c>
      <c r="N15" s="69">
        <v>242300</v>
      </c>
      <c r="O15" s="69" t="s">
        <v>9</v>
      </c>
      <c r="P15" s="69" t="s">
        <v>9</v>
      </c>
      <c r="Q15" s="69">
        <v>245200</v>
      </c>
      <c r="R15" s="69">
        <v>222095</v>
      </c>
      <c r="S15" s="69" t="s">
        <v>9</v>
      </c>
      <c r="T15" s="69" t="s">
        <v>9</v>
      </c>
      <c r="U15" s="69">
        <v>136297</v>
      </c>
      <c r="V15" s="69">
        <v>96778</v>
      </c>
      <c r="W15" s="69" t="s">
        <v>9</v>
      </c>
      <c r="X15" s="69">
        <v>45167</v>
      </c>
      <c r="Y15" s="69" t="s">
        <v>9</v>
      </c>
      <c r="Z15" s="69" t="s">
        <v>9</v>
      </c>
      <c r="AA15" s="69" t="s">
        <v>9</v>
      </c>
      <c r="AB15" s="69" t="s">
        <v>9</v>
      </c>
      <c r="AC15" s="69" t="s">
        <v>9</v>
      </c>
      <c r="AD15" s="69">
        <v>28771</v>
      </c>
      <c r="AE15" s="70" t="s">
        <v>9</v>
      </c>
      <c r="AF15" s="69" t="s">
        <v>9</v>
      </c>
      <c r="AG15" s="71">
        <v>111310</v>
      </c>
    </row>
    <row r="16" spans="1:33" ht="12" hidden="1" customHeight="1">
      <c r="A16" s="93"/>
      <c r="B16" s="19">
        <v>1970</v>
      </c>
      <c r="C16" s="18" t="s">
        <v>17</v>
      </c>
      <c r="D16" s="72">
        <v>1804000</v>
      </c>
      <c r="E16" s="73">
        <v>1707000</v>
      </c>
      <c r="F16" s="73" t="s">
        <v>9</v>
      </c>
      <c r="G16" s="73">
        <v>201500</v>
      </c>
      <c r="H16" s="73" t="s">
        <v>9</v>
      </c>
      <c r="I16" s="73" t="s">
        <v>9</v>
      </c>
      <c r="J16" s="73" t="s">
        <v>9</v>
      </c>
      <c r="K16" s="73" t="s">
        <v>9</v>
      </c>
      <c r="L16" s="73">
        <v>262800</v>
      </c>
      <c r="M16" s="73" t="s">
        <v>9</v>
      </c>
      <c r="N16" s="73">
        <v>238000</v>
      </c>
      <c r="O16" s="73" t="s">
        <v>9</v>
      </c>
      <c r="P16" s="73" t="s">
        <v>9</v>
      </c>
      <c r="Q16" s="73">
        <v>274600</v>
      </c>
      <c r="R16" s="73">
        <v>314909</v>
      </c>
      <c r="S16" s="73" t="s">
        <v>9</v>
      </c>
      <c r="T16" s="73" t="s">
        <v>9</v>
      </c>
      <c r="U16" s="73">
        <v>169690</v>
      </c>
      <c r="V16" s="73">
        <v>154159</v>
      </c>
      <c r="W16" s="73" t="s">
        <v>9</v>
      </c>
      <c r="X16" s="73">
        <v>54484</v>
      </c>
      <c r="Y16" s="73" t="s">
        <v>9</v>
      </c>
      <c r="Z16" s="73" t="s">
        <v>9</v>
      </c>
      <c r="AA16" s="73" t="s">
        <v>9</v>
      </c>
      <c r="AB16" s="73" t="s">
        <v>9</v>
      </c>
      <c r="AC16" s="73" t="s">
        <v>9</v>
      </c>
      <c r="AD16" s="73">
        <v>36940</v>
      </c>
      <c r="AE16" s="74" t="s">
        <v>9</v>
      </c>
      <c r="AF16" s="73" t="s">
        <v>9</v>
      </c>
      <c r="AG16" s="75">
        <v>97000</v>
      </c>
    </row>
    <row r="17" spans="1:33" ht="12" hidden="1" customHeight="1">
      <c r="A17" s="93"/>
      <c r="B17" s="21">
        <v>1971</v>
      </c>
      <c r="C17" s="22" t="s">
        <v>18</v>
      </c>
      <c r="D17" s="76">
        <v>1856000</v>
      </c>
      <c r="E17" s="77">
        <v>1764000</v>
      </c>
      <c r="F17" s="77" t="s">
        <v>9</v>
      </c>
      <c r="G17" s="77">
        <v>162200</v>
      </c>
      <c r="H17" s="77" t="s">
        <v>9</v>
      </c>
      <c r="I17" s="77" t="s">
        <v>9</v>
      </c>
      <c r="J17" s="77" t="s">
        <v>9</v>
      </c>
      <c r="K17" s="77" t="s">
        <v>9</v>
      </c>
      <c r="L17" s="77">
        <v>249700</v>
      </c>
      <c r="M17" s="77" t="s">
        <v>9</v>
      </c>
      <c r="N17" s="77">
        <v>206600</v>
      </c>
      <c r="O17" s="77" t="s">
        <v>9</v>
      </c>
      <c r="P17" s="77" t="s">
        <v>9</v>
      </c>
      <c r="Q17" s="77">
        <v>282400</v>
      </c>
      <c r="R17" s="77">
        <v>329365</v>
      </c>
      <c r="S17" s="77" t="s">
        <v>9</v>
      </c>
      <c r="T17" s="77" t="s">
        <v>9</v>
      </c>
      <c r="U17" s="77">
        <v>225537</v>
      </c>
      <c r="V17" s="77">
        <v>206626</v>
      </c>
      <c r="W17" s="77" t="s">
        <v>9</v>
      </c>
      <c r="X17" s="77">
        <v>62134</v>
      </c>
      <c r="Y17" s="77" t="s">
        <v>9</v>
      </c>
      <c r="Z17" s="77" t="s">
        <v>9</v>
      </c>
      <c r="AA17" s="77" t="s">
        <v>9</v>
      </c>
      <c r="AB17" s="77" t="s">
        <v>9</v>
      </c>
      <c r="AC17" s="77" t="s">
        <v>9</v>
      </c>
      <c r="AD17" s="77">
        <v>39125</v>
      </c>
      <c r="AE17" s="78" t="s">
        <v>9</v>
      </c>
      <c r="AF17" s="77" t="s">
        <v>9</v>
      </c>
      <c r="AG17" s="79">
        <v>92450</v>
      </c>
    </row>
    <row r="18" spans="1:33" ht="12" hidden="1" customHeight="1">
      <c r="A18" s="93"/>
      <c r="B18" s="16">
        <v>1972</v>
      </c>
      <c r="C18" s="18" t="s">
        <v>19</v>
      </c>
      <c r="D18" s="68">
        <v>1819000</v>
      </c>
      <c r="E18" s="69">
        <v>1740000</v>
      </c>
      <c r="F18" s="69" t="s">
        <v>9</v>
      </c>
      <c r="G18" s="69">
        <v>132200</v>
      </c>
      <c r="H18" s="69" t="s">
        <v>9</v>
      </c>
      <c r="I18" s="69" t="s">
        <v>9</v>
      </c>
      <c r="J18" s="69" t="s">
        <v>9</v>
      </c>
      <c r="K18" s="69" t="s">
        <v>9</v>
      </c>
      <c r="L18" s="69">
        <v>193900</v>
      </c>
      <c r="M18" s="69" t="s">
        <v>9</v>
      </c>
      <c r="N18" s="69">
        <v>191500</v>
      </c>
      <c r="O18" s="69" t="s">
        <v>9</v>
      </c>
      <c r="P18" s="69" t="s">
        <v>9</v>
      </c>
      <c r="Q18" s="69">
        <v>263000</v>
      </c>
      <c r="R18" s="69">
        <v>342956</v>
      </c>
      <c r="S18" s="69" t="s">
        <v>9</v>
      </c>
      <c r="T18" s="69" t="s">
        <v>9</v>
      </c>
      <c r="U18" s="69">
        <v>235522</v>
      </c>
      <c r="V18" s="69">
        <v>242368</v>
      </c>
      <c r="W18" s="69" t="s">
        <v>9</v>
      </c>
      <c r="X18" s="69">
        <v>91210</v>
      </c>
      <c r="Y18" s="69" t="s">
        <v>9</v>
      </c>
      <c r="Z18" s="69" t="s">
        <v>9</v>
      </c>
      <c r="AA18" s="69" t="s">
        <v>9</v>
      </c>
      <c r="AB18" s="69" t="s">
        <v>9</v>
      </c>
      <c r="AC18" s="69" t="s">
        <v>9</v>
      </c>
      <c r="AD18" s="69">
        <v>47657</v>
      </c>
      <c r="AE18" s="70" t="s">
        <v>9</v>
      </c>
      <c r="AF18" s="69" t="s">
        <v>9</v>
      </c>
      <c r="AG18" s="71">
        <v>78790</v>
      </c>
    </row>
    <row r="19" spans="1:33" ht="12" hidden="1" customHeight="1">
      <c r="A19" s="93"/>
      <c r="B19" s="16">
        <v>1973</v>
      </c>
      <c r="C19" s="18" t="s">
        <v>20</v>
      </c>
      <c r="D19" s="68">
        <v>1780000</v>
      </c>
      <c r="E19" s="69" t="s">
        <v>9</v>
      </c>
      <c r="F19" s="69" t="s">
        <v>9</v>
      </c>
      <c r="G19" s="69" t="s">
        <v>9</v>
      </c>
      <c r="H19" s="69" t="s">
        <v>9</v>
      </c>
      <c r="I19" s="69" t="s">
        <v>9</v>
      </c>
      <c r="J19" s="69" t="s">
        <v>9</v>
      </c>
      <c r="K19" s="69" t="s">
        <v>9</v>
      </c>
      <c r="L19" s="69" t="s">
        <v>9</v>
      </c>
      <c r="M19" s="69" t="s">
        <v>9</v>
      </c>
      <c r="N19" s="69" t="s">
        <v>9</v>
      </c>
      <c r="O19" s="69" t="s">
        <v>9</v>
      </c>
      <c r="P19" s="69" t="s">
        <v>9</v>
      </c>
      <c r="Q19" s="69" t="s">
        <v>9</v>
      </c>
      <c r="R19" s="69" t="s">
        <v>9</v>
      </c>
      <c r="S19" s="69" t="s">
        <v>9</v>
      </c>
      <c r="T19" s="69" t="s">
        <v>9</v>
      </c>
      <c r="U19" s="69" t="s">
        <v>9</v>
      </c>
      <c r="V19" s="69" t="s">
        <v>9</v>
      </c>
      <c r="W19" s="69" t="s">
        <v>9</v>
      </c>
      <c r="X19" s="69" t="s">
        <v>9</v>
      </c>
      <c r="Y19" s="69" t="s">
        <v>9</v>
      </c>
      <c r="Z19" s="69" t="s">
        <v>9</v>
      </c>
      <c r="AA19" s="69" t="s">
        <v>9</v>
      </c>
      <c r="AB19" s="69" t="s">
        <v>9</v>
      </c>
      <c r="AC19" s="69" t="s">
        <v>9</v>
      </c>
      <c r="AD19" s="69" t="s">
        <v>9</v>
      </c>
      <c r="AE19" s="70" t="s">
        <v>9</v>
      </c>
      <c r="AF19" s="69" t="s">
        <v>9</v>
      </c>
      <c r="AG19" s="71" t="s">
        <v>9</v>
      </c>
    </row>
    <row r="20" spans="1:33" ht="12" hidden="1" customHeight="1">
      <c r="A20" s="93"/>
      <c r="B20" s="16">
        <v>1974</v>
      </c>
      <c r="C20" s="18" t="s">
        <v>21</v>
      </c>
      <c r="D20" s="68">
        <v>1752000</v>
      </c>
      <c r="E20" s="69">
        <v>1702000</v>
      </c>
      <c r="F20" s="69" t="s">
        <v>9</v>
      </c>
      <c r="G20" s="69">
        <v>82160</v>
      </c>
      <c r="H20" s="69" t="s">
        <v>9</v>
      </c>
      <c r="I20" s="69" t="s">
        <v>9</v>
      </c>
      <c r="J20" s="69" t="s">
        <v>9</v>
      </c>
      <c r="K20" s="69" t="s">
        <v>9</v>
      </c>
      <c r="L20" s="69">
        <v>132400</v>
      </c>
      <c r="M20" s="69" t="s">
        <v>9</v>
      </c>
      <c r="N20" s="69">
        <v>135000</v>
      </c>
      <c r="O20" s="69" t="s">
        <v>9</v>
      </c>
      <c r="P20" s="69" t="s">
        <v>9</v>
      </c>
      <c r="Q20" s="69">
        <v>201600</v>
      </c>
      <c r="R20" s="69">
        <v>309622</v>
      </c>
      <c r="S20" s="69" t="s">
        <v>9</v>
      </c>
      <c r="T20" s="69" t="s">
        <v>9</v>
      </c>
      <c r="U20" s="69">
        <v>274328</v>
      </c>
      <c r="V20" s="69">
        <v>312441</v>
      </c>
      <c r="W20" s="69" t="s">
        <v>9</v>
      </c>
      <c r="X20" s="69">
        <v>182015</v>
      </c>
      <c r="Y20" s="69" t="s">
        <v>9</v>
      </c>
      <c r="Z20" s="69" t="s">
        <v>9</v>
      </c>
      <c r="AA20" s="69" t="s">
        <v>9</v>
      </c>
      <c r="AB20" s="69" t="s">
        <v>9</v>
      </c>
      <c r="AC20" s="69" t="s">
        <v>9</v>
      </c>
      <c r="AD20" s="69">
        <v>72382</v>
      </c>
      <c r="AE20" s="70" t="s">
        <v>9</v>
      </c>
      <c r="AF20" s="69" t="s">
        <v>9</v>
      </c>
      <c r="AG20" s="71">
        <v>47460</v>
      </c>
    </row>
    <row r="21" spans="1:33" ht="12" hidden="1" customHeight="1">
      <c r="A21" s="93"/>
      <c r="B21" s="19">
        <v>1975</v>
      </c>
      <c r="C21" s="20" t="s">
        <v>22</v>
      </c>
      <c r="D21" s="72">
        <v>1787000</v>
      </c>
      <c r="E21" s="73">
        <v>1743000</v>
      </c>
      <c r="F21" s="73" t="s">
        <v>9</v>
      </c>
      <c r="G21" s="73">
        <v>63620</v>
      </c>
      <c r="H21" s="73" t="s">
        <v>9</v>
      </c>
      <c r="I21" s="73" t="s">
        <v>9</v>
      </c>
      <c r="J21" s="73" t="s">
        <v>9</v>
      </c>
      <c r="K21" s="73" t="s">
        <v>9</v>
      </c>
      <c r="L21" s="73">
        <v>115000</v>
      </c>
      <c r="M21" s="73" t="s">
        <v>9</v>
      </c>
      <c r="N21" s="73">
        <v>121400</v>
      </c>
      <c r="O21" s="73" t="s">
        <v>9</v>
      </c>
      <c r="P21" s="73" t="s">
        <v>9</v>
      </c>
      <c r="Q21" s="73">
        <v>175900</v>
      </c>
      <c r="R21" s="73">
        <v>287869</v>
      </c>
      <c r="S21" s="73" t="s">
        <v>9</v>
      </c>
      <c r="T21" s="73" t="s">
        <v>9</v>
      </c>
      <c r="U21" s="73">
        <v>268549</v>
      </c>
      <c r="V21" s="73">
        <v>370851</v>
      </c>
      <c r="W21" s="73" t="s">
        <v>9</v>
      </c>
      <c r="X21" s="73">
        <v>242512</v>
      </c>
      <c r="Y21" s="73" t="s">
        <v>9</v>
      </c>
      <c r="Z21" s="73" t="s">
        <v>9</v>
      </c>
      <c r="AA21" s="73" t="s">
        <v>9</v>
      </c>
      <c r="AB21" s="73" t="s">
        <v>9</v>
      </c>
      <c r="AC21" s="73" t="s">
        <v>9</v>
      </c>
      <c r="AD21" s="73">
        <v>97612</v>
      </c>
      <c r="AE21" s="74" t="s">
        <v>9</v>
      </c>
      <c r="AF21" s="73" t="s">
        <v>9</v>
      </c>
      <c r="AG21" s="75">
        <v>41420</v>
      </c>
    </row>
    <row r="22" spans="1:33" ht="12" hidden="1" customHeight="1">
      <c r="A22" s="93"/>
      <c r="B22" s="21">
        <v>1976</v>
      </c>
      <c r="C22" s="18" t="s">
        <v>23</v>
      </c>
      <c r="D22" s="76">
        <v>1811000</v>
      </c>
      <c r="E22" s="77">
        <v>1769000</v>
      </c>
      <c r="F22" s="77" t="s">
        <v>9</v>
      </c>
      <c r="G22" s="77" t="s">
        <v>9</v>
      </c>
      <c r="H22" s="77">
        <v>160200</v>
      </c>
      <c r="I22" s="77" t="s">
        <v>9</v>
      </c>
      <c r="J22" s="77" t="s">
        <v>9</v>
      </c>
      <c r="K22" s="77" t="s">
        <v>9</v>
      </c>
      <c r="L22" s="77" t="s">
        <v>9</v>
      </c>
      <c r="M22" s="77" t="s">
        <v>9</v>
      </c>
      <c r="N22" s="77" t="s">
        <v>9</v>
      </c>
      <c r="O22" s="77">
        <v>269160</v>
      </c>
      <c r="P22" s="77" t="s">
        <v>9</v>
      </c>
      <c r="Q22" s="77" t="s">
        <v>9</v>
      </c>
      <c r="R22" s="77">
        <v>255945</v>
      </c>
      <c r="S22" s="77" t="s">
        <v>9</v>
      </c>
      <c r="T22" s="77" t="s">
        <v>9</v>
      </c>
      <c r="U22" s="77">
        <v>245869</v>
      </c>
      <c r="V22" s="77">
        <v>392026</v>
      </c>
      <c r="W22" s="77" t="s">
        <v>9</v>
      </c>
      <c r="X22" s="77">
        <v>326810</v>
      </c>
      <c r="Y22" s="77" t="s">
        <v>9</v>
      </c>
      <c r="Z22" s="77" t="s">
        <v>9</v>
      </c>
      <c r="AA22" s="77" t="s">
        <v>9</v>
      </c>
      <c r="AB22" s="77" t="s">
        <v>9</v>
      </c>
      <c r="AC22" s="77" t="s">
        <v>9</v>
      </c>
      <c r="AD22" s="77">
        <v>118699</v>
      </c>
      <c r="AE22" s="78" t="s">
        <v>9</v>
      </c>
      <c r="AF22" s="77" t="s">
        <v>9</v>
      </c>
      <c r="AG22" s="79">
        <v>39810</v>
      </c>
    </row>
    <row r="23" spans="1:33" ht="12" hidden="1" customHeight="1">
      <c r="A23" s="93"/>
      <c r="B23" s="16">
        <v>1977</v>
      </c>
      <c r="C23" s="18" t="s">
        <v>24</v>
      </c>
      <c r="D23" s="68">
        <v>1888000</v>
      </c>
      <c r="E23" s="69">
        <v>1842000</v>
      </c>
      <c r="F23" s="69" t="s">
        <v>9</v>
      </c>
      <c r="G23" s="69" t="s">
        <v>9</v>
      </c>
      <c r="H23" s="69">
        <v>153000</v>
      </c>
      <c r="I23" s="69" t="s">
        <v>9</v>
      </c>
      <c r="J23" s="69" t="s">
        <v>9</v>
      </c>
      <c r="K23" s="69" t="s">
        <v>9</v>
      </c>
      <c r="L23" s="69" t="s">
        <v>9</v>
      </c>
      <c r="M23" s="69" t="s">
        <v>9</v>
      </c>
      <c r="N23" s="69" t="s">
        <v>9</v>
      </c>
      <c r="O23" s="69">
        <v>252785</v>
      </c>
      <c r="P23" s="69" t="s">
        <v>9</v>
      </c>
      <c r="Q23" s="69" t="s">
        <v>9</v>
      </c>
      <c r="R23" s="69">
        <v>244762</v>
      </c>
      <c r="S23" s="69" t="s">
        <v>9</v>
      </c>
      <c r="T23" s="69" t="s">
        <v>9</v>
      </c>
      <c r="U23" s="69">
        <v>237578</v>
      </c>
      <c r="V23" s="69">
        <v>410365</v>
      </c>
      <c r="W23" s="69" t="s">
        <v>9</v>
      </c>
      <c r="X23" s="69">
        <v>398589</v>
      </c>
      <c r="Y23" s="69" t="s">
        <v>9</v>
      </c>
      <c r="Z23" s="69" t="s">
        <v>9</v>
      </c>
      <c r="AA23" s="69" t="s">
        <v>9</v>
      </c>
      <c r="AB23" s="69" t="s">
        <v>9</v>
      </c>
      <c r="AC23" s="69" t="s">
        <v>9</v>
      </c>
      <c r="AD23" s="69">
        <v>144806</v>
      </c>
      <c r="AE23" s="70" t="s">
        <v>9</v>
      </c>
      <c r="AF23" s="69" t="s">
        <v>9</v>
      </c>
      <c r="AG23" s="71">
        <v>42180</v>
      </c>
    </row>
    <row r="24" spans="1:33" ht="12" hidden="1" customHeight="1">
      <c r="A24" s="93"/>
      <c r="B24" s="16">
        <v>1978</v>
      </c>
      <c r="C24" s="18" t="s">
        <v>25</v>
      </c>
      <c r="D24" s="68">
        <v>1979000</v>
      </c>
      <c r="E24" s="69">
        <v>1931000</v>
      </c>
      <c r="F24" s="69" t="s">
        <v>9</v>
      </c>
      <c r="G24" s="69" t="s">
        <v>9</v>
      </c>
      <c r="H24" s="69">
        <v>141600</v>
      </c>
      <c r="I24" s="69" t="s">
        <v>9</v>
      </c>
      <c r="J24" s="69" t="s">
        <v>9</v>
      </c>
      <c r="K24" s="69" t="s">
        <v>9</v>
      </c>
      <c r="L24" s="69" t="s">
        <v>9</v>
      </c>
      <c r="M24" s="69" t="s">
        <v>9</v>
      </c>
      <c r="N24" s="69" t="s">
        <v>9</v>
      </c>
      <c r="O24" s="69">
        <v>244600</v>
      </c>
      <c r="P24" s="69" t="s">
        <v>9</v>
      </c>
      <c r="Q24" s="69" t="s">
        <v>9</v>
      </c>
      <c r="R24" s="69">
        <v>244900</v>
      </c>
      <c r="S24" s="69" t="s">
        <v>9</v>
      </c>
      <c r="T24" s="69" t="s">
        <v>9</v>
      </c>
      <c r="U24" s="69">
        <v>245100</v>
      </c>
      <c r="V24" s="69">
        <v>434100</v>
      </c>
      <c r="W24" s="69" t="s">
        <v>9</v>
      </c>
      <c r="X24" s="69">
        <v>449200</v>
      </c>
      <c r="Y24" s="69" t="s">
        <v>9</v>
      </c>
      <c r="Z24" s="69" t="s">
        <v>9</v>
      </c>
      <c r="AA24" s="69" t="s">
        <v>9</v>
      </c>
      <c r="AB24" s="69" t="s">
        <v>9</v>
      </c>
      <c r="AC24" s="69" t="s">
        <v>9</v>
      </c>
      <c r="AD24" s="69">
        <v>171100</v>
      </c>
      <c r="AE24" s="70" t="s">
        <v>9</v>
      </c>
      <c r="AF24" s="69" t="s">
        <v>9</v>
      </c>
      <c r="AG24" s="71">
        <v>44100</v>
      </c>
    </row>
    <row r="25" spans="1:33" ht="12" hidden="1" customHeight="1">
      <c r="A25" s="93"/>
      <c r="B25" s="16">
        <v>1979</v>
      </c>
      <c r="C25" s="18" t="s">
        <v>26</v>
      </c>
      <c r="D25" s="68">
        <v>2067000</v>
      </c>
      <c r="E25" s="69">
        <v>2017000</v>
      </c>
      <c r="F25" s="69" t="s">
        <v>9</v>
      </c>
      <c r="G25" s="69" t="s">
        <v>9</v>
      </c>
      <c r="H25" s="69">
        <v>124800</v>
      </c>
      <c r="I25" s="69" t="s">
        <v>9</v>
      </c>
      <c r="J25" s="69" t="s">
        <v>9</v>
      </c>
      <c r="K25" s="69" t="s">
        <v>9</v>
      </c>
      <c r="L25" s="69" t="s">
        <v>9</v>
      </c>
      <c r="M25" s="69" t="s">
        <v>9</v>
      </c>
      <c r="N25" s="69" t="s">
        <v>9</v>
      </c>
      <c r="O25" s="69">
        <v>228000</v>
      </c>
      <c r="P25" s="69" t="s">
        <v>9</v>
      </c>
      <c r="Q25" s="69" t="s">
        <v>9</v>
      </c>
      <c r="R25" s="69">
        <v>242700</v>
      </c>
      <c r="S25" s="69" t="s">
        <v>9</v>
      </c>
      <c r="T25" s="69" t="s">
        <v>9</v>
      </c>
      <c r="U25" s="69">
        <v>249900</v>
      </c>
      <c r="V25" s="69">
        <v>451900</v>
      </c>
      <c r="W25" s="69" t="s">
        <v>9</v>
      </c>
      <c r="X25" s="69">
        <v>504300</v>
      </c>
      <c r="Y25" s="69" t="s">
        <v>9</v>
      </c>
      <c r="Z25" s="69" t="s">
        <v>9</v>
      </c>
      <c r="AA25" s="69" t="s">
        <v>9</v>
      </c>
      <c r="AB25" s="69" t="s">
        <v>9</v>
      </c>
      <c r="AC25" s="69" t="s">
        <v>9</v>
      </c>
      <c r="AD25" s="69">
        <v>215000</v>
      </c>
      <c r="AE25" s="70" t="s">
        <v>9</v>
      </c>
      <c r="AF25" s="69" t="s">
        <v>9</v>
      </c>
      <c r="AG25" s="71">
        <v>50300</v>
      </c>
    </row>
    <row r="26" spans="1:33" ht="12" hidden="1" customHeight="1">
      <c r="A26" s="93"/>
      <c r="B26" s="19">
        <v>1980</v>
      </c>
      <c r="C26" s="18" t="s">
        <v>27</v>
      </c>
      <c r="D26" s="72" t="s">
        <v>28</v>
      </c>
      <c r="E26" s="73" t="s">
        <v>28</v>
      </c>
      <c r="F26" s="73" t="s">
        <v>28</v>
      </c>
      <c r="G26" s="73" t="s">
        <v>28</v>
      </c>
      <c r="H26" s="73" t="s">
        <v>28</v>
      </c>
      <c r="I26" s="73" t="s">
        <v>28</v>
      </c>
      <c r="J26" s="73" t="s">
        <v>28</v>
      </c>
      <c r="K26" s="73" t="s">
        <v>28</v>
      </c>
      <c r="L26" s="73" t="s">
        <v>28</v>
      </c>
      <c r="M26" s="73" t="s">
        <v>28</v>
      </c>
      <c r="N26" s="73" t="s">
        <v>28</v>
      </c>
      <c r="O26" s="73" t="s">
        <v>28</v>
      </c>
      <c r="P26" s="73" t="s">
        <v>9</v>
      </c>
      <c r="Q26" s="73" t="s">
        <v>28</v>
      </c>
      <c r="R26" s="73" t="s">
        <v>28</v>
      </c>
      <c r="S26" s="73" t="s">
        <v>9</v>
      </c>
      <c r="T26" s="73" t="s">
        <v>9</v>
      </c>
      <c r="U26" s="73" t="s">
        <v>28</v>
      </c>
      <c r="V26" s="73" t="s">
        <v>28</v>
      </c>
      <c r="W26" s="73" t="s">
        <v>28</v>
      </c>
      <c r="X26" s="73" t="s">
        <v>9</v>
      </c>
      <c r="Y26" s="73" t="s">
        <v>9</v>
      </c>
      <c r="Z26" s="73" t="s">
        <v>28</v>
      </c>
      <c r="AA26" s="73" t="s">
        <v>9</v>
      </c>
      <c r="AB26" s="73" t="s">
        <v>9</v>
      </c>
      <c r="AC26" s="73" t="s">
        <v>28</v>
      </c>
      <c r="AD26" s="73" t="s">
        <v>28</v>
      </c>
      <c r="AE26" s="74" t="s">
        <v>28</v>
      </c>
      <c r="AF26" s="73" t="s">
        <v>9</v>
      </c>
      <c r="AG26" s="75" t="s">
        <v>28</v>
      </c>
    </row>
    <row r="27" spans="1:33" ht="12" hidden="1" customHeight="1">
      <c r="A27" s="93"/>
      <c r="B27" s="21">
        <v>1981</v>
      </c>
      <c r="C27" s="22" t="s">
        <v>29</v>
      </c>
      <c r="D27" s="76">
        <v>2104000</v>
      </c>
      <c r="E27" s="77">
        <v>2065000</v>
      </c>
      <c r="F27" s="77" t="s">
        <v>9</v>
      </c>
      <c r="G27" s="77" t="s">
        <v>9</v>
      </c>
      <c r="H27" s="77">
        <v>86900</v>
      </c>
      <c r="I27" s="77" t="s">
        <v>9</v>
      </c>
      <c r="J27" s="77" t="s">
        <v>9</v>
      </c>
      <c r="K27" s="77" t="s">
        <v>9</v>
      </c>
      <c r="L27" s="77" t="s">
        <v>9</v>
      </c>
      <c r="M27" s="77" t="s">
        <v>9</v>
      </c>
      <c r="N27" s="77" t="s">
        <v>9</v>
      </c>
      <c r="O27" s="77">
        <v>195700</v>
      </c>
      <c r="P27" s="77" t="s">
        <v>9</v>
      </c>
      <c r="Q27" s="77" t="s">
        <v>9</v>
      </c>
      <c r="R27" s="77">
        <v>208500</v>
      </c>
      <c r="S27" s="77" t="s">
        <v>9</v>
      </c>
      <c r="T27" s="77" t="s">
        <v>9</v>
      </c>
      <c r="U27" s="77">
        <v>223800</v>
      </c>
      <c r="V27" s="77">
        <v>444600</v>
      </c>
      <c r="W27" s="77" t="s">
        <v>9</v>
      </c>
      <c r="X27" s="77">
        <v>614200</v>
      </c>
      <c r="Y27" s="77" t="s">
        <v>9</v>
      </c>
      <c r="Z27" s="77" t="s">
        <v>9</v>
      </c>
      <c r="AA27" s="77" t="s">
        <v>9</v>
      </c>
      <c r="AB27" s="77" t="s">
        <v>9</v>
      </c>
      <c r="AC27" s="77" t="s">
        <v>9</v>
      </c>
      <c r="AD27" s="77">
        <v>291100</v>
      </c>
      <c r="AE27" s="78" t="s">
        <v>9</v>
      </c>
      <c r="AF27" s="77" t="s">
        <v>9</v>
      </c>
      <c r="AG27" s="79">
        <v>39600</v>
      </c>
    </row>
    <row r="28" spans="1:33" ht="12" hidden="1" customHeight="1">
      <c r="A28" s="93"/>
      <c r="B28" s="16">
        <v>1982</v>
      </c>
      <c r="C28" s="18" t="s">
        <v>30</v>
      </c>
      <c r="D28" s="68">
        <v>2103000</v>
      </c>
      <c r="E28" s="69">
        <v>2067000</v>
      </c>
      <c r="F28" s="69" t="s">
        <v>9</v>
      </c>
      <c r="G28" s="69" t="s">
        <v>9</v>
      </c>
      <c r="H28" s="69">
        <v>72700</v>
      </c>
      <c r="I28" s="69" t="s">
        <v>9</v>
      </c>
      <c r="J28" s="69" t="s">
        <v>9</v>
      </c>
      <c r="K28" s="69" t="s">
        <v>9</v>
      </c>
      <c r="L28" s="69" t="s">
        <v>9</v>
      </c>
      <c r="M28" s="69" t="s">
        <v>9</v>
      </c>
      <c r="N28" s="69" t="s">
        <v>9</v>
      </c>
      <c r="O28" s="69">
        <v>171100</v>
      </c>
      <c r="P28" s="69" t="s">
        <v>9</v>
      </c>
      <c r="Q28" s="69" t="s">
        <v>9</v>
      </c>
      <c r="R28" s="69">
        <v>208400</v>
      </c>
      <c r="S28" s="69" t="s">
        <v>9</v>
      </c>
      <c r="T28" s="69" t="s">
        <v>9</v>
      </c>
      <c r="U28" s="69">
        <v>210200</v>
      </c>
      <c r="V28" s="69">
        <v>447000</v>
      </c>
      <c r="W28" s="69" t="s">
        <v>9</v>
      </c>
      <c r="X28" s="69">
        <v>650800</v>
      </c>
      <c r="Y28" s="69" t="s">
        <v>9</v>
      </c>
      <c r="Z28" s="69" t="s">
        <v>9</v>
      </c>
      <c r="AA28" s="69" t="s">
        <v>9</v>
      </c>
      <c r="AB28" s="69" t="s">
        <v>9</v>
      </c>
      <c r="AC28" s="69" t="s">
        <v>9</v>
      </c>
      <c r="AD28" s="69">
        <v>307200</v>
      </c>
      <c r="AE28" s="70" t="s">
        <v>9</v>
      </c>
      <c r="AF28" s="69" t="s">
        <v>9</v>
      </c>
      <c r="AG28" s="71">
        <v>35200</v>
      </c>
    </row>
    <row r="29" spans="1:33" ht="12" hidden="1" customHeight="1">
      <c r="A29" s="93"/>
      <c r="B29" s="16">
        <v>1983</v>
      </c>
      <c r="C29" s="18" t="s">
        <v>31</v>
      </c>
      <c r="D29" s="68">
        <v>2098000</v>
      </c>
      <c r="E29" s="69">
        <v>2069000</v>
      </c>
      <c r="F29" s="69" t="s">
        <v>9</v>
      </c>
      <c r="G29" s="69" t="s">
        <v>9</v>
      </c>
      <c r="H29" s="69">
        <v>62200</v>
      </c>
      <c r="I29" s="69" t="s">
        <v>9</v>
      </c>
      <c r="J29" s="69" t="s">
        <v>9</v>
      </c>
      <c r="K29" s="69" t="s">
        <v>9</v>
      </c>
      <c r="L29" s="69" t="s">
        <v>9</v>
      </c>
      <c r="M29" s="69" t="s">
        <v>9</v>
      </c>
      <c r="N29" s="69" t="s">
        <v>9</v>
      </c>
      <c r="O29" s="69">
        <v>159100</v>
      </c>
      <c r="P29" s="69" t="s">
        <v>9</v>
      </c>
      <c r="Q29" s="69" t="s">
        <v>9</v>
      </c>
      <c r="R29" s="69">
        <v>189100</v>
      </c>
      <c r="S29" s="69" t="s">
        <v>9</v>
      </c>
      <c r="T29" s="69" t="s">
        <v>9</v>
      </c>
      <c r="U29" s="69">
        <v>203400</v>
      </c>
      <c r="V29" s="69">
        <v>439800</v>
      </c>
      <c r="W29" s="69" t="s">
        <v>9</v>
      </c>
      <c r="X29" s="69">
        <v>702700</v>
      </c>
      <c r="Y29" s="69" t="s">
        <v>9</v>
      </c>
      <c r="Z29" s="69" t="s">
        <v>9</v>
      </c>
      <c r="AA29" s="69" t="s">
        <v>9</v>
      </c>
      <c r="AB29" s="69" t="s">
        <v>9</v>
      </c>
      <c r="AC29" s="69" t="s">
        <v>9</v>
      </c>
      <c r="AD29" s="69">
        <v>313000</v>
      </c>
      <c r="AE29" s="70" t="s">
        <v>9</v>
      </c>
      <c r="AF29" s="69" t="s">
        <v>9</v>
      </c>
      <c r="AG29" s="71">
        <v>29100</v>
      </c>
    </row>
    <row r="30" spans="1:33" ht="12" hidden="1" customHeight="1">
      <c r="A30" s="93"/>
      <c r="B30" s="16">
        <v>1984</v>
      </c>
      <c r="C30" s="18" t="s">
        <v>32</v>
      </c>
      <c r="D30" s="68">
        <v>2110000</v>
      </c>
      <c r="E30" s="69">
        <v>2080000</v>
      </c>
      <c r="F30" s="69" t="s">
        <v>9</v>
      </c>
      <c r="G30" s="69" t="s">
        <v>9</v>
      </c>
      <c r="H30" s="69">
        <v>54500</v>
      </c>
      <c r="I30" s="69" t="s">
        <v>9</v>
      </c>
      <c r="J30" s="69" t="s">
        <v>9</v>
      </c>
      <c r="K30" s="69" t="s">
        <v>9</v>
      </c>
      <c r="L30" s="69" t="s">
        <v>9</v>
      </c>
      <c r="M30" s="69" t="s">
        <v>9</v>
      </c>
      <c r="N30" s="69" t="s">
        <v>9</v>
      </c>
      <c r="O30" s="69">
        <v>146600</v>
      </c>
      <c r="P30" s="69" t="s">
        <v>9</v>
      </c>
      <c r="Q30" s="69" t="s">
        <v>9</v>
      </c>
      <c r="R30" s="69">
        <v>179300</v>
      </c>
      <c r="S30" s="69" t="s">
        <v>9</v>
      </c>
      <c r="T30" s="69" t="s">
        <v>9</v>
      </c>
      <c r="U30" s="69">
        <v>194300</v>
      </c>
      <c r="V30" s="69">
        <v>415900</v>
      </c>
      <c r="W30" s="69" t="s">
        <v>9</v>
      </c>
      <c r="X30" s="69">
        <v>746200</v>
      </c>
      <c r="Y30" s="69" t="s">
        <v>9</v>
      </c>
      <c r="Z30" s="69" t="s">
        <v>9</v>
      </c>
      <c r="AA30" s="69" t="s">
        <v>9</v>
      </c>
      <c r="AB30" s="69" t="s">
        <v>9</v>
      </c>
      <c r="AC30" s="69" t="s">
        <v>9</v>
      </c>
      <c r="AD30" s="69">
        <v>343000</v>
      </c>
      <c r="AE30" s="70" t="s">
        <v>9</v>
      </c>
      <c r="AF30" s="69" t="s">
        <v>9</v>
      </c>
      <c r="AG30" s="71">
        <v>29800</v>
      </c>
    </row>
    <row r="31" spans="1:33" ht="12" hidden="1" customHeight="1">
      <c r="A31" s="93"/>
      <c r="B31" s="19">
        <v>1985</v>
      </c>
      <c r="C31" s="20" t="s">
        <v>33</v>
      </c>
      <c r="D31" s="72" t="s">
        <v>9</v>
      </c>
      <c r="E31" s="73" t="s">
        <v>9</v>
      </c>
      <c r="F31" s="73" t="s">
        <v>9</v>
      </c>
      <c r="G31" s="73" t="s">
        <v>9</v>
      </c>
      <c r="H31" s="73" t="s">
        <v>9</v>
      </c>
      <c r="I31" s="73" t="s">
        <v>9</v>
      </c>
      <c r="J31" s="73" t="s">
        <v>9</v>
      </c>
      <c r="K31" s="73" t="s">
        <v>9</v>
      </c>
      <c r="L31" s="73" t="s">
        <v>9</v>
      </c>
      <c r="M31" s="73" t="s">
        <v>9</v>
      </c>
      <c r="N31" s="73" t="s">
        <v>9</v>
      </c>
      <c r="O31" s="73" t="s">
        <v>9</v>
      </c>
      <c r="P31" s="73" t="s">
        <v>9</v>
      </c>
      <c r="Q31" s="73" t="s">
        <v>9</v>
      </c>
      <c r="R31" s="73" t="s">
        <v>9</v>
      </c>
      <c r="S31" s="73" t="s">
        <v>9</v>
      </c>
      <c r="T31" s="73" t="s">
        <v>9</v>
      </c>
      <c r="U31" s="73" t="s">
        <v>9</v>
      </c>
      <c r="V31" s="73" t="s">
        <v>9</v>
      </c>
      <c r="W31" s="73" t="s">
        <v>9</v>
      </c>
      <c r="X31" s="73" t="s">
        <v>9</v>
      </c>
      <c r="Y31" s="73" t="s">
        <v>9</v>
      </c>
      <c r="Z31" s="73" t="s">
        <v>9</v>
      </c>
      <c r="AA31" s="73" t="s">
        <v>9</v>
      </c>
      <c r="AB31" s="73" t="s">
        <v>9</v>
      </c>
      <c r="AC31" s="73" t="s">
        <v>9</v>
      </c>
      <c r="AD31" s="73" t="s">
        <v>9</v>
      </c>
      <c r="AE31" s="74" t="s">
        <v>9</v>
      </c>
      <c r="AF31" s="73" t="s">
        <v>9</v>
      </c>
      <c r="AG31" s="75" t="s">
        <v>9</v>
      </c>
    </row>
    <row r="32" spans="1:33" ht="12" hidden="1" customHeight="1">
      <c r="A32" s="93"/>
      <c r="B32" s="21">
        <v>1986</v>
      </c>
      <c r="C32" s="18" t="s">
        <v>34</v>
      </c>
      <c r="D32" s="76">
        <v>2103000</v>
      </c>
      <c r="E32" s="77">
        <v>2073000</v>
      </c>
      <c r="F32" s="77" t="s">
        <v>9</v>
      </c>
      <c r="G32" s="77" t="s">
        <v>9</v>
      </c>
      <c r="H32" s="77">
        <v>44900</v>
      </c>
      <c r="I32" s="77" t="s">
        <v>9</v>
      </c>
      <c r="J32" s="77" t="s">
        <v>9</v>
      </c>
      <c r="K32" s="77" t="s">
        <v>9</v>
      </c>
      <c r="L32" s="77" t="s">
        <v>9</v>
      </c>
      <c r="M32" s="77" t="s">
        <v>9</v>
      </c>
      <c r="N32" s="77" t="s">
        <v>9</v>
      </c>
      <c r="O32" s="77">
        <v>124000</v>
      </c>
      <c r="P32" s="77" t="s">
        <v>9</v>
      </c>
      <c r="Q32" s="77" t="s">
        <v>9</v>
      </c>
      <c r="R32" s="77">
        <v>160700</v>
      </c>
      <c r="S32" s="77" t="s">
        <v>9</v>
      </c>
      <c r="T32" s="77" t="s">
        <v>9</v>
      </c>
      <c r="U32" s="77">
        <v>181900</v>
      </c>
      <c r="V32" s="77">
        <v>403800</v>
      </c>
      <c r="W32" s="77" t="s">
        <v>9</v>
      </c>
      <c r="X32" s="77">
        <v>770300</v>
      </c>
      <c r="Y32" s="77" t="s">
        <v>9</v>
      </c>
      <c r="Z32" s="77" t="s">
        <v>9</v>
      </c>
      <c r="AA32" s="77" t="s">
        <v>9</v>
      </c>
      <c r="AB32" s="77" t="s">
        <v>9</v>
      </c>
      <c r="AC32" s="77" t="s">
        <v>9</v>
      </c>
      <c r="AD32" s="77">
        <v>387500</v>
      </c>
      <c r="AE32" s="78" t="s">
        <v>9</v>
      </c>
      <c r="AF32" s="77" t="s">
        <v>9</v>
      </c>
      <c r="AG32" s="79">
        <v>29800</v>
      </c>
    </row>
    <row r="33" spans="1:33" ht="12" hidden="1" customHeight="1">
      <c r="A33" s="93"/>
      <c r="B33" s="16">
        <v>1987</v>
      </c>
      <c r="C33" s="18" t="s">
        <v>35</v>
      </c>
      <c r="D33" s="68">
        <v>2049000</v>
      </c>
      <c r="E33" s="69">
        <v>2024000</v>
      </c>
      <c r="F33" s="69" t="s">
        <v>9</v>
      </c>
      <c r="G33" s="69" t="s">
        <v>9</v>
      </c>
      <c r="H33" s="69">
        <v>38700</v>
      </c>
      <c r="I33" s="69" t="s">
        <v>9</v>
      </c>
      <c r="J33" s="69" t="s">
        <v>9</v>
      </c>
      <c r="K33" s="69" t="s">
        <v>9</v>
      </c>
      <c r="L33" s="69" t="s">
        <v>9</v>
      </c>
      <c r="M33" s="69" t="s">
        <v>9</v>
      </c>
      <c r="N33" s="69" t="s">
        <v>9</v>
      </c>
      <c r="O33" s="69">
        <v>114400</v>
      </c>
      <c r="P33" s="69" t="s">
        <v>9</v>
      </c>
      <c r="Q33" s="69" t="s">
        <v>9</v>
      </c>
      <c r="R33" s="69">
        <v>148300</v>
      </c>
      <c r="S33" s="69" t="s">
        <v>9</v>
      </c>
      <c r="T33" s="69" t="s">
        <v>9</v>
      </c>
      <c r="U33" s="69">
        <v>165900</v>
      </c>
      <c r="V33" s="69">
        <v>404500</v>
      </c>
      <c r="W33" s="69" t="s">
        <v>9</v>
      </c>
      <c r="X33" s="69">
        <v>745000</v>
      </c>
      <c r="Y33" s="69" t="s">
        <v>9</v>
      </c>
      <c r="Z33" s="69" t="s">
        <v>9</v>
      </c>
      <c r="AA33" s="69" t="s">
        <v>9</v>
      </c>
      <c r="AB33" s="69" t="s">
        <v>9</v>
      </c>
      <c r="AC33" s="69" t="s">
        <v>9</v>
      </c>
      <c r="AD33" s="69">
        <v>407000</v>
      </c>
      <c r="AE33" s="70">
        <v>49394</v>
      </c>
      <c r="AF33" s="69" t="s">
        <v>9</v>
      </c>
      <c r="AG33" s="71">
        <v>25200</v>
      </c>
    </row>
    <row r="34" spans="1:33" ht="12" hidden="1" customHeight="1">
      <c r="A34" s="93"/>
      <c r="B34" s="16">
        <v>1988</v>
      </c>
      <c r="C34" s="18" t="s">
        <v>36</v>
      </c>
      <c r="D34" s="68">
        <v>2017000</v>
      </c>
      <c r="E34" s="69">
        <v>1991000</v>
      </c>
      <c r="F34" s="69" t="s">
        <v>9</v>
      </c>
      <c r="G34" s="69" t="s">
        <v>9</v>
      </c>
      <c r="H34" s="69">
        <v>33700</v>
      </c>
      <c r="I34" s="69" t="s">
        <v>9</v>
      </c>
      <c r="J34" s="69" t="s">
        <v>9</v>
      </c>
      <c r="K34" s="69" t="s">
        <v>9</v>
      </c>
      <c r="L34" s="69" t="s">
        <v>9</v>
      </c>
      <c r="M34" s="69" t="s">
        <v>9</v>
      </c>
      <c r="N34" s="69" t="s">
        <v>9</v>
      </c>
      <c r="O34" s="69">
        <v>103800</v>
      </c>
      <c r="P34" s="69" t="s">
        <v>9</v>
      </c>
      <c r="Q34" s="69" t="s">
        <v>9</v>
      </c>
      <c r="R34" s="69">
        <v>139400</v>
      </c>
      <c r="S34" s="69" t="s">
        <v>9</v>
      </c>
      <c r="T34" s="69" t="s">
        <v>9</v>
      </c>
      <c r="U34" s="69">
        <v>160100</v>
      </c>
      <c r="V34" s="69">
        <v>401600</v>
      </c>
      <c r="W34" s="69" t="s">
        <v>9</v>
      </c>
      <c r="X34" s="69">
        <v>745400</v>
      </c>
      <c r="Y34" s="69" t="s">
        <v>9</v>
      </c>
      <c r="Z34" s="69" t="s">
        <v>9</v>
      </c>
      <c r="AA34" s="69" t="s">
        <v>9</v>
      </c>
      <c r="AB34" s="69" t="s">
        <v>9</v>
      </c>
      <c r="AC34" s="69" t="s">
        <v>9</v>
      </c>
      <c r="AD34" s="69">
        <v>407200</v>
      </c>
      <c r="AE34" s="70">
        <v>45600</v>
      </c>
      <c r="AF34" s="69" t="s">
        <v>9</v>
      </c>
      <c r="AG34" s="71">
        <v>25500</v>
      </c>
    </row>
    <row r="35" spans="1:33" ht="12" customHeight="1">
      <c r="A35" s="93"/>
      <c r="B35" s="16">
        <v>1989</v>
      </c>
      <c r="C35" s="23" t="s">
        <v>37</v>
      </c>
      <c r="D35" s="68">
        <v>2031000</v>
      </c>
      <c r="E35" s="69">
        <v>2002000</v>
      </c>
      <c r="F35" s="69" t="s">
        <v>9</v>
      </c>
      <c r="G35" s="69" t="s">
        <v>9</v>
      </c>
      <c r="H35" s="69">
        <v>29600</v>
      </c>
      <c r="I35" s="69" t="s">
        <v>9</v>
      </c>
      <c r="J35" s="69" t="s">
        <v>9</v>
      </c>
      <c r="K35" s="69" t="s">
        <v>9</v>
      </c>
      <c r="L35" s="69" t="s">
        <v>9</v>
      </c>
      <c r="M35" s="69" t="s">
        <v>9</v>
      </c>
      <c r="N35" s="69" t="s">
        <v>9</v>
      </c>
      <c r="O35" s="69">
        <v>94700</v>
      </c>
      <c r="P35" s="69" t="s">
        <v>9</v>
      </c>
      <c r="Q35" s="69" t="s">
        <v>9</v>
      </c>
      <c r="R35" s="69">
        <v>131400</v>
      </c>
      <c r="S35" s="69" t="s">
        <v>9</v>
      </c>
      <c r="T35" s="69" t="s">
        <v>9</v>
      </c>
      <c r="U35" s="69">
        <v>157500</v>
      </c>
      <c r="V35" s="69">
        <v>393200</v>
      </c>
      <c r="W35" s="69" t="s">
        <v>9</v>
      </c>
      <c r="X35" s="69">
        <v>766600</v>
      </c>
      <c r="Y35" s="69" t="s">
        <v>9</v>
      </c>
      <c r="Z35" s="69" t="s">
        <v>9</v>
      </c>
      <c r="AA35" s="69" t="s">
        <v>9</v>
      </c>
      <c r="AB35" s="69" t="s">
        <v>9</v>
      </c>
      <c r="AC35" s="69" t="s">
        <v>9</v>
      </c>
      <c r="AD35" s="69">
        <v>429000</v>
      </c>
      <c r="AE35" s="70">
        <v>50500</v>
      </c>
      <c r="AF35" s="69" t="s">
        <v>9</v>
      </c>
      <c r="AG35" s="71">
        <v>28900</v>
      </c>
    </row>
    <row r="36" spans="1:33" ht="12" customHeight="1">
      <c r="A36" s="93"/>
      <c r="B36" s="19">
        <v>1990</v>
      </c>
      <c r="C36" s="18" t="s">
        <v>38</v>
      </c>
      <c r="D36" s="72" t="s">
        <v>9</v>
      </c>
      <c r="E36" s="73" t="s">
        <v>9</v>
      </c>
      <c r="F36" s="73" t="s">
        <v>9</v>
      </c>
      <c r="G36" s="73" t="s">
        <v>9</v>
      </c>
      <c r="H36" s="73" t="s">
        <v>9</v>
      </c>
      <c r="I36" s="73" t="s">
        <v>9</v>
      </c>
      <c r="J36" s="73" t="s">
        <v>9</v>
      </c>
      <c r="K36" s="73" t="s">
        <v>9</v>
      </c>
      <c r="L36" s="73" t="s">
        <v>9</v>
      </c>
      <c r="M36" s="73" t="s">
        <v>9</v>
      </c>
      <c r="N36" s="73" t="s">
        <v>9</v>
      </c>
      <c r="O36" s="73" t="s">
        <v>9</v>
      </c>
      <c r="P36" s="73" t="s">
        <v>9</v>
      </c>
      <c r="Q36" s="73" t="s">
        <v>9</v>
      </c>
      <c r="R36" s="73" t="s">
        <v>9</v>
      </c>
      <c r="S36" s="73" t="s">
        <v>9</v>
      </c>
      <c r="T36" s="73" t="s">
        <v>9</v>
      </c>
      <c r="U36" s="73" t="s">
        <v>9</v>
      </c>
      <c r="V36" s="73" t="s">
        <v>9</v>
      </c>
      <c r="W36" s="73" t="s">
        <v>9</v>
      </c>
      <c r="X36" s="73" t="s">
        <v>9</v>
      </c>
      <c r="Y36" s="73" t="s">
        <v>9</v>
      </c>
      <c r="Z36" s="73" t="s">
        <v>9</v>
      </c>
      <c r="AA36" s="73" t="s">
        <v>9</v>
      </c>
      <c r="AB36" s="73" t="s">
        <v>9</v>
      </c>
      <c r="AC36" s="73" t="s">
        <v>9</v>
      </c>
      <c r="AD36" s="73" t="s">
        <v>9</v>
      </c>
      <c r="AE36" s="74" t="s">
        <v>9</v>
      </c>
      <c r="AF36" s="73" t="s">
        <v>9</v>
      </c>
      <c r="AG36" s="75" t="s">
        <v>9</v>
      </c>
    </row>
    <row r="37" spans="1:33" ht="12" customHeight="1">
      <c r="A37" s="93"/>
      <c r="B37" s="21">
        <v>1991</v>
      </c>
      <c r="C37" s="22" t="s">
        <v>39</v>
      </c>
      <c r="D37" s="76">
        <v>2036000</v>
      </c>
      <c r="E37" s="77">
        <v>2018000</v>
      </c>
      <c r="F37" s="77" t="s">
        <v>9</v>
      </c>
      <c r="G37" s="77" t="s">
        <v>9</v>
      </c>
      <c r="H37" s="77" t="s">
        <v>9</v>
      </c>
      <c r="I37" s="77">
        <v>96200</v>
      </c>
      <c r="J37" s="77" t="s">
        <v>9</v>
      </c>
      <c r="K37" s="77" t="s">
        <v>9</v>
      </c>
      <c r="L37" s="77" t="s">
        <v>9</v>
      </c>
      <c r="M37" s="77" t="s">
        <v>9</v>
      </c>
      <c r="N37" s="77" t="s">
        <v>9</v>
      </c>
      <c r="O37" s="77" t="s">
        <v>9</v>
      </c>
      <c r="P37" s="77" t="s">
        <v>9</v>
      </c>
      <c r="Q37" s="77" t="s">
        <v>9</v>
      </c>
      <c r="R37" s="77">
        <v>102200</v>
      </c>
      <c r="S37" s="77" t="s">
        <v>9</v>
      </c>
      <c r="T37" s="77" t="s">
        <v>9</v>
      </c>
      <c r="U37" s="77">
        <v>126600</v>
      </c>
      <c r="V37" s="77">
        <v>332100</v>
      </c>
      <c r="W37" s="77">
        <v>410700</v>
      </c>
      <c r="X37" s="77" t="s">
        <v>9</v>
      </c>
      <c r="Y37" s="77">
        <v>341300</v>
      </c>
      <c r="Z37" s="77">
        <v>471100</v>
      </c>
      <c r="AA37" s="77" t="s">
        <v>9</v>
      </c>
      <c r="AB37" s="77">
        <v>59600</v>
      </c>
      <c r="AC37" s="77" t="s">
        <v>9</v>
      </c>
      <c r="AD37" s="77" t="s">
        <v>9</v>
      </c>
      <c r="AE37" s="78">
        <v>78500</v>
      </c>
      <c r="AF37" s="77" t="s">
        <v>9</v>
      </c>
      <c r="AG37" s="79">
        <v>17500</v>
      </c>
    </row>
    <row r="38" spans="1:33" ht="12" customHeight="1">
      <c r="A38" s="93"/>
      <c r="B38" s="16">
        <v>1992</v>
      </c>
      <c r="C38" s="18" t="s">
        <v>40</v>
      </c>
      <c r="D38" s="68">
        <v>2054000</v>
      </c>
      <c r="E38" s="69">
        <v>2042000</v>
      </c>
      <c r="F38" s="69" t="s">
        <v>9</v>
      </c>
      <c r="G38" s="69" t="s">
        <v>9</v>
      </c>
      <c r="H38" s="69" t="s">
        <v>9</v>
      </c>
      <c r="I38" s="69">
        <v>81100</v>
      </c>
      <c r="J38" s="69" t="s">
        <v>9</v>
      </c>
      <c r="K38" s="69" t="s">
        <v>9</v>
      </c>
      <c r="L38" s="69" t="s">
        <v>9</v>
      </c>
      <c r="M38" s="69" t="s">
        <v>9</v>
      </c>
      <c r="N38" s="69" t="s">
        <v>9</v>
      </c>
      <c r="O38" s="69" t="s">
        <v>9</v>
      </c>
      <c r="P38" s="69" t="s">
        <v>9</v>
      </c>
      <c r="Q38" s="69" t="s">
        <v>9</v>
      </c>
      <c r="R38" s="69">
        <v>91200</v>
      </c>
      <c r="S38" s="69" t="s">
        <v>9</v>
      </c>
      <c r="T38" s="69" t="s">
        <v>9</v>
      </c>
      <c r="U38" s="69">
        <v>118700</v>
      </c>
      <c r="V38" s="69">
        <v>318600</v>
      </c>
      <c r="W38" s="69">
        <v>392800</v>
      </c>
      <c r="X38" s="69" t="s">
        <v>9</v>
      </c>
      <c r="Y38" s="69">
        <v>350800</v>
      </c>
      <c r="Z38" s="69">
        <v>507000</v>
      </c>
      <c r="AA38" s="69" t="s">
        <v>9</v>
      </c>
      <c r="AB38" s="69">
        <v>99100</v>
      </c>
      <c r="AC38" s="69" t="s">
        <v>9</v>
      </c>
      <c r="AD38" s="69" t="s">
        <v>9</v>
      </c>
      <c r="AE38" s="70">
        <v>82900</v>
      </c>
      <c r="AF38" s="69" t="s">
        <v>9</v>
      </c>
      <c r="AG38" s="71">
        <v>11700</v>
      </c>
    </row>
    <row r="39" spans="1:33" ht="12" customHeight="1">
      <c r="A39" s="93"/>
      <c r="B39" s="16">
        <v>1993</v>
      </c>
      <c r="C39" s="18" t="s">
        <v>41</v>
      </c>
      <c r="D39" s="68">
        <v>2043000</v>
      </c>
      <c r="E39" s="69">
        <v>2030000</v>
      </c>
      <c r="F39" s="69" t="s">
        <v>9</v>
      </c>
      <c r="G39" s="69" t="s">
        <v>9</v>
      </c>
      <c r="H39" s="69" t="s">
        <v>9</v>
      </c>
      <c r="I39" s="69">
        <v>68600</v>
      </c>
      <c r="J39" s="69" t="s">
        <v>9</v>
      </c>
      <c r="K39" s="69" t="s">
        <v>9</v>
      </c>
      <c r="L39" s="69" t="s">
        <v>9</v>
      </c>
      <c r="M39" s="69" t="s">
        <v>9</v>
      </c>
      <c r="N39" s="69" t="s">
        <v>9</v>
      </c>
      <c r="O39" s="69" t="s">
        <v>9</v>
      </c>
      <c r="P39" s="69" t="s">
        <v>9</v>
      </c>
      <c r="Q39" s="69" t="s">
        <v>9</v>
      </c>
      <c r="R39" s="69">
        <v>80800</v>
      </c>
      <c r="S39" s="69" t="s">
        <v>9</v>
      </c>
      <c r="T39" s="69" t="s">
        <v>9</v>
      </c>
      <c r="U39" s="69">
        <v>104600</v>
      </c>
      <c r="V39" s="69">
        <v>290000</v>
      </c>
      <c r="W39" s="69">
        <v>360100</v>
      </c>
      <c r="X39" s="69" t="s">
        <v>9</v>
      </c>
      <c r="Y39" s="69">
        <v>357300</v>
      </c>
      <c r="Z39" s="69">
        <v>566100</v>
      </c>
      <c r="AA39" s="69" t="s">
        <v>9</v>
      </c>
      <c r="AB39" s="69">
        <v>108600</v>
      </c>
      <c r="AC39" s="69" t="s">
        <v>9</v>
      </c>
      <c r="AD39" s="69" t="s">
        <v>9</v>
      </c>
      <c r="AE39" s="70">
        <v>93500</v>
      </c>
      <c r="AF39" s="69" t="s">
        <v>9</v>
      </c>
      <c r="AG39" s="71">
        <v>13200</v>
      </c>
    </row>
    <row r="40" spans="1:33" ht="12" customHeight="1">
      <c r="A40" s="93"/>
      <c r="B40" s="16">
        <v>1994</v>
      </c>
      <c r="C40" s="18" t="s">
        <v>42</v>
      </c>
      <c r="D40" s="68">
        <v>1995000</v>
      </c>
      <c r="E40" s="69">
        <v>1982000</v>
      </c>
      <c r="F40" s="69" t="s">
        <v>28</v>
      </c>
      <c r="G40" s="69" t="s">
        <v>28</v>
      </c>
      <c r="H40" s="69" t="s">
        <v>28</v>
      </c>
      <c r="I40" s="69">
        <v>61700</v>
      </c>
      <c r="J40" s="69" t="s">
        <v>28</v>
      </c>
      <c r="K40" s="69" t="s">
        <v>28</v>
      </c>
      <c r="L40" s="69" t="s">
        <v>28</v>
      </c>
      <c r="M40" s="69" t="s">
        <v>28</v>
      </c>
      <c r="N40" s="69" t="s">
        <v>28</v>
      </c>
      <c r="O40" s="69" t="s">
        <v>28</v>
      </c>
      <c r="P40" s="69" t="s">
        <v>9</v>
      </c>
      <c r="Q40" s="69" t="s">
        <v>28</v>
      </c>
      <c r="R40" s="69">
        <v>71000</v>
      </c>
      <c r="S40" s="69" t="s">
        <v>9</v>
      </c>
      <c r="T40" s="69" t="s">
        <v>9</v>
      </c>
      <c r="U40" s="69">
        <v>87900</v>
      </c>
      <c r="V40" s="69">
        <v>271900</v>
      </c>
      <c r="W40" s="69">
        <v>338400</v>
      </c>
      <c r="X40" s="69" t="s">
        <v>28</v>
      </c>
      <c r="Y40" s="69">
        <v>356500</v>
      </c>
      <c r="Z40" s="69">
        <v>578900</v>
      </c>
      <c r="AA40" s="69" t="s">
        <v>28</v>
      </c>
      <c r="AB40" s="69">
        <v>104700</v>
      </c>
      <c r="AC40" s="69" t="s">
        <v>28</v>
      </c>
      <c r="AD40" s="69" t="s">
        <v>28</v>
      </c>
      <c r="AE40" s="70">
        <v>111000</v>
      </c>
      <c r="AF40" s="69" t="s">
        <v>9</v>
      </c>
      <c r="AG40" s="71">
        <v>13200</v>
      </c>
    </row>
    <row r="41" spans="1:33" ht="12" customHeight="1">
      <c r="A41" s="93"/>
      <c r="B41" s="19">
        <v>1995</v>
      </c>
      <c r="C41" s="20" t="s">
        <v>43</v>
      </c>
      <c r="D41" s="72" t="s">
        <v>9</v>
      </c>
      <c r="E41" s="73" t="s">
        <v>9</v>
      </c>
      <c r="F41" s="73" t="s">
        <v>28</v>
      </c>
      <c r="G41" s="73" t="s">
        <v>28</v>
      </c>
      <c r="H41" s="73" t="s">
        <v>28</v>
      </c>
      <c r="I41" s="73" t="s">
        <v>9</v>
      </c>
      <c r="J41" s="73" t="s">
        <v>28</v>
      </c>
      <c r="K41" s="73" t="s">
        <v>28</v>
      </c>
      <c r="L41" s="73" t="s">
        <v>28</v>
      </c>
      <c r="M41" s="73" t="s">
        <v>28</v>
      </c>
      <c r="N41" s="73" t="s">
        <v>28</v>
      </c>
      <c r="O41" s="73" t="s">
        <v>28</v>
      </c>
      <c r="P41" s="73" t="s">
        <v>9</v>
      </c>
      <c r="Q41" s="73" t="s">
        <v>28</v>
      </c>
      <c r="R41" s="73" t="s">
        <v>28</v>
      </c>
      <c r="S41" s="73" t="s">
        <v>9</v>
      </c>
      <c r="T41" s="73" t="s">
        <v>9</v>
      </c>
      <c r="U41" s="73" t="s">
        <v>28</v>
      </c>
      <c r="V41" s="73" t="s">
        <v>28</v>
      </c>
      <c r="W41" s="73" t="s">
        <v>28</v>
      </c>
      <c r="X41" s="73" t="s">
        <v>28</v>
      </c>
      <c r="Y41" s="73" t="s">
        <v>9</v>
      </c>
      <c r="Z41" s="73" t="s">
        <v>9</v>
      </c>
      <c r="AA41" s="73" t="s">
        <v>28</v>
      </c>
      <c r="AB41" s="73" t="s">
        <v>9</v>
      </c>
      <c r="AC41" s="73" t="s">
        <v>28</v>
      </c>
      <c r="AD41" s="73" t="s">
        <v>28</v>
      </c>
      <c r="AE41" s="74" t="s">
        <v>9</v>
      </c>
      <c r="AF41" s="73" t="s">
        <v>9</v>
      </c>
      <c r="AG41" s="75" t="s">
        <v>9</v>
      </c>
    </row>
    <row r="42" spans="1:33" ht="12" customHeight="1">
      <c r="A42" s="93"/>
      <c r="B42" s="21">
        <v>1996</v>
      </c>
      <c r="C42" s="18" t="s">
        <v>44</v>
      </c>
      <c r="D42" s="76">
        <v>1903000</v>
      </c>
      <c r="E42" s="77">
        <v>1895000</v>
      </c>
      <c r="F42" s="77" t="s">
        <v>28</v>
      </c>
      <c r="G42" s="77" t="s">
        <v>28</v>
      </c>
      <c r="H42" s="77" t="s">
        <v>28</v>
      </c>
      <c r="I42" s="77">
        <v>43400</v>
      </c>
      <c r="J42" s="77" t="s">
        <v>28</v>
      </c>
      <c r="K42" s="77" t="s">
        <v>28</v>
      </c>
      <c r="L42" s="77" t="s">
        <v>28</v>
      </c>
      <c r="M42" s="77" t="s">
        <v>28</v>
      </c>
      <c r="N42" s="77" t="s">
        <v>28</v>
      </c>
      <c r="O42" s="77" t="s">
        <v>28</v>
      </c>
      <c r="P42" s="77" t="s">
        <v>9</v>
      </c>
      <c r="Q42" s="77" t="s">
        <v>28</v>
      </c>
      <c r="R42" s="77">
        <v>59700</v>
      </c>
      <c r="S42" s="77" t="s">
        <v>28</v>
      </c>
      <c r="T42" s="77" t="s">
        <v>28</v>
      </c>
      <c r="U42" s="77">
        <v>74800</v>
      </c>
      <c r="V42" s="77">
        <v>234000</v>
      </c>
      <c r="W42" s="77">
        <v>307700</v>
      </c>
      <c r="X42" s="77" t="s">
        <v>28</v>
      </c>
      <c r="Y42" s="77">
        <v>343400</v>
      </c>
      <c r="Z42" s="77">
        <v>560900</v>
      </c>
      <c r="AA42" s="77" t="s">
        <v>28</v>
      </c>
      <c r="AB42" s="77">
        <v>133200</v>
      </c>
      <c r="AC42" s="77" t="s">
        <v>28</v>
      </c>
      <c r="AD42" s="77" t="s">
        <v>28</v>
      </c>
      <c r="AE42" s="78">
        <v>137900</v>
      </c>
      <c r="AF42" s="77" t="s">
        <v>9</v>
      </c>
      <c r="AG42" s="79">
        <v>8360</v>
      </c>
    </row>
    <row r="43" spans="1:33" ht="12" customHeight="1">
      <c r="A43" s="93"/>
      <c r="B43" s="16">
        <v>1997</v>
      </c>
      <c r="C43" s="18" t="s">
        <v>45</v>
      </c>
      <c r="D43" s="68">
        <v>1875000</v>
      </c>
      <c r="E43" s="69">
        <v>1865000</v>
      </c>
      <c r="F43" s="69" t="s">
        <v>28</v>
      </c>
      <c r="G43" s="69" t="s">
        <v>28</v>
      </c>
      <c r="H43" s="69" t="s">
        <v>28</v>
      </c>
      <c r="I43" s="69">
        <v>40400</v>
      </c>
      <c r="J43" s="69" t="s">
        <v>28</v>
      </c>
      <c r="K43" s="69" t="s">
        <v>28</v>
      </c>
      <c r="L43" s="69" t="s">
        <v>28</v>
      </c>
      <c r="M43" s="69" t="s">
        <v>28</v>
      </c>
      <c r="N43" s="69" t="s">
        <v>28</v>
      </c>
      <c r="O43" s="69" t="s">
        <v>28</v>
      </c>
      <c r="P43" s="69" t="s">
        <v>9</v>
      </c>
      <c r="Q43" s="69" t="s">
        <v>28</v>
      </c>
      <c r="R43" s="69">
        <v>52300</v>
      </c>
      <c r="S43" s="69" t="s">
        <v>28</v>
      </c>
      <c r="T43" s="69" t="s">
        <v>28</v>
      </c>
      <c r="U43" s="69">
        <v>68400</v>
      </c>
      <c r="V43" s="69">
        <v>214600</v>
      </c>
      <c r="W43" s="69">
        <v>293200</v>
      </c>
      <c r="X43" s="69" t="s">
        <v>28</v>
      </c>
      <c r="Y43" s="69">
        <v>327500</v>
      </c>
      <c r="Z43" s="69">
        <v>569600</v>
      </c>
      <c r="AA43" s="69" t="s">
        <v>28</v>
      </c>
      <c r="AB43" s="69">
        <v>134200</v>
      </c>
      <c r="AC43" s="69" t="s">
        <v>28</v>
      </c>
      <c r="AD43" s="69" t="s">
        <v>28</v>
      </c>
      <c r="AE43" s="70">
        <v>165300</v>
      </c>
      <c r="AF43" s="69" t="s">
        <v>9</v>
      </c>
      <c r="AG43" s="71">
        <v>9200</v>
      </c>
    </row>
    <row r="44" spans="1:33" ht="12" customHeight="1">
      <c r="A44" s="93"/>
      <c r="B44" s="16">
        <v>1998</v>
      </c>
      <c r="C44" s="18" t="s">
        <v>46</v>
      </c>
      <c r="D44" s="68">
        <v>1837000</v>
      </c>
      <c r="E44" s="69">
        <v>1824000</v>
      </c>
      <c r="F44" s="69" t="s">
        <v>28</v>
      </c>
      <c r="G44" s="69" t="s">
        <v>28</v>
      </c>
      <c r="H44" s="69" t="s">
        <v>28</v>
      </c>
      <c r="I44" s="69">
        <v>31300</v>
      </c>
      <c r="J44" s="69" t="s">
        <v>28</v>
      </c>
      <c r="K44" s="69" t="s">
        <v>28</v>
      </c>
      <c r="L44" s="69" t="s">
        <v>28</v>
      </c>
      <c r="M44" s="69" t="s">
        <v>28</v>
      </c>
      <c r="N44" s="69" t="s">
        <v>28</v>
      </c>
      <c r="O44" s="69" t="s">
        <v>28</v>
      </c>
      <c r="P44" s="69" t="s">
        <v>9</v>
      </c>
      <c r="Q44" s="69" t="s">
        <v>28</v>
      </c>
      <c r="R44" s="69">
        <v>47100</v>
      </c>
      <c r="S44" s="69" t="s">
        <v>28</v>
      </c>
      <c r="T44" s="69" t="s">
        <v>28</v>
      </c>
      <c r="U44" s="69">
        <v>68200</v>
      </c>
      <c r="V44" s="69">
        <v>197700</v>
      </c>
      <c r="W44" s="69">
        <v>283000</v>
      </c>
      <c r="X44" s="69" t="s">
        <v>28</v>
      </c>
      <c r="Y44" s="69">
        <v>299600</v>
      </c>
      <c r="Z44" s="69">
        <v>576700</v>
      </c>
      <c r="AA44" s="69" t="s">
        <v>28</v>
      </c>
      <c r="AB44" s="69">
        <v>118600</v>
      </c>
      <c r="AC44" s="69" t="s">
        <v>28</v>
      </c>
      <c r="AD44" s="69" t="s">
        <v>28</v>
      </c>
      <c r="AE44" s="70">
        <v>201900</v>
      </c>
      <c r="AF44" s="69" t="s">
        <v>9</v>
      </c>
      <c r="AG44" s="71">
        <v>13100</v>
      </c>
    </row>
    <row r="45" spans="1:33" ht="12" customHeight="1">
      <c r="A45" s="93"/>
      <c r="B45" s="16">
        <v>1999</v>
      </c>
      <c r="C45" s="18" t="s">
        <v>47</v>
      </c>
      <c r="D45" s="68">
        <v>1793000</v>
      </c>
      <c r="E45" s="69">
        <v>1782000</v>
      </c>
      <c r="F45" s="69" t="s">
        <v>28</v>
      </c>
      <c r="G45" s="69" t="s">
        <v>28</v>
      </c>
      <c r="H45" s="69" t="s">
        <v>28</v>
      </c>
      <c r="I45" s="69">
        <v>30600</v>
      </c>
      <c r="J45" s="69" t="s">
        <v>28</v>
      </c>
      <c r="K45" s="69" t="s">
        <v>28</v>
      </c>
      <c r="L45" s="69" t="s">
        <v>28</v>
      </c>
      <c r="M45" s="69" t="s">
        <v>28</v>
      </c>
      <c r="N45" s="69" t="s">
        <v>28</v>
      </c>
      <c r="O45" s="69" t="s">
        <v>28</v>
      </c>
      <c r="P45" s="69" t="s">
        <v>9</v>
      </c>
      <c r="Q45" s="69" t="s">
        <v>28</v>
      </c>
      <c r="R45" s="69">
        <v>44500</v>
      </c>
      <c r="S45" s="69" t="s">
        <v>28</v>
      </c>
      <c r="T45" s="69" t="s">
        <v>28</v>
      </c>
      <c r="U45" s="69">
        <v>61400</v>
      </c>
      <c r="V45" s="69">
        <v>181600</v>
      </c>
      <c r="W45" s="69">
        <v>252500</v>
      </c>
      <c r="X45" s="69" t="s">
        <v>28</v>
      </c>
      <c r="Y45" s="69">
        <v>274400</v>
      </c>
      <c r="Z45" s="69">
        <v>568500</v>
      </c>
      <c r="AA45" s="69" t="s">
        <v>28</v>
      </c>
      <c r="AB45" s="69">
        <v>144000</v>
      </c>
      <c r="AC45" s="69" t="s">
        <v>28</v>
      </c>
      <c r="AD45" s="69" t="s">
        <v>28</v>
      </c>
      <c r="AE45" s="70">
        <v>224400</v>
      </c>
      <c r="AF45" s="69" t="s">
        <v>9</v>
      </c>
      <c r="AG45" s="71">
        <v>11600</v>
      </c>
    </row>
    <row r="46" spans="1:33" ht="12" customHeight="1">
      <c r="A46" s="93"/>
      <c r="B46" s="19">
        <v>2000</v>
      </c>
      <c r="C46" s="18" t="s">
        <v>48</v>
      </c>
      <c r="D46" s="72" t="s">
        <v>9</v>
      </c>
      <c r="E46" s="73" t="s">
        <v>9</v>
      </c>
      <c r="F46" s="73" t="s">
        <v>28</v>
      </c>
      <c r="G46" s="73" t="s">
        <v>28</v>
      </c>
      <c r="H46" s="73" t="s">
        <v>28</v>
      </c>
      <c r="I46" s="73" t="s">
        <v>9</v>
      </c>
      <c r="J46" s="73" t="s">
        <v>28</v>
      </c>
      <c r="K46" s="73" t="s">
        <v>28</v>
      </c>
      <c r="L46" s="73" t="s">
        <v>28</v>
      </c>
      <c r="M46" s="73" t="s">
        <v>28</v>
      </c>
      <c r="N46" s="73" t="s">
        <v>28</v>
      </c>
      <c r="O46" s="73" t="s">
        <v>28</v>
      </c>
      <c r="P46" s="73" t="s">
        <v>28</v>
      </c>
      <c r="Q46" s="73" t="s">
        <v>28</v>
      </c>
      <c r="R46" s="73" t="s">
        <v>28</v>
      </c>
      <c r="S46" s="73" t="s">
        <v>28</v>
      </c>
      <c r="T46" s="73" t="s">
        <v>28</v>
      </c>
      <c r="U46" s="73" t="s">
        <v>9</v>
      </c>
      <c r="V46" s="73" t="s">
        <v>9</v>
      </c>
      <c r="W46" s="73" t="s">
        <v>9</v>
      </c>
      <c r="X46" s="73" t="s">
        <v>28</v>
      </c>
      <c r="Y46" s="73" t="s">
        <v>9</v>
      </c>
      <c r="Z46" s="73" t="s">
        <v>9</v>
      </c>
      <c r="AA46" s="73" t="s">
        <v>28</v>
      </c>
      <c r="AB46" s="73" t="s">
        <v>9</v>
      </c>
      <c r="AC46" s="73" t="s">
        <v>28</v>
      </c>
      <c r="AD46" s="73" t="s">
        <v>28</v>
      </c>
      <c r="AE46" s="74" t="s">
        <v>9</v>
      </c>
      <c r="AF46" s="73" t="s">
        <v>9</v>
      </c>
      <c r="AG46" s="75" t="s">
        <v>9</v>
      </c>
    </row>
    <row r="47" spans="1:33" ht="12" customHeight="1">
      <c r="A47" s="93"/>
      <c r="B47" s="21">
        <v>2001</v>
      </c>
      <c r="C47" s="22" t="s">
        <v>49</v>
      </c>
      <c r="D47" s="76">
        <v>1703000</v>
      </c>
      <c r="E47" s="77">
        <v>1696000</v>
      </c>
      <c r="F47" s="77" t="s">
        <v>28</v>
      </c>
      <c r="G47" s="77" t="s">
        <v>28</v>
      </c>
      <c r="H47" s="77" t="s">
        <v>28</v>
      </c>
      <c r="I47" s="77">
        <v>29300</v>
      </c>
      <c r="J47" s="77" t="s">
        <v>28</v>
      </c>
      <c r="K47" s="77" t="s">
        <v>28</v>
      </c>
      <c r="L47" s="77" t="s">
        <v>28</v>
      </c>
      <c r="M47" s="77" t="s">
        <v>28</v>
      </c>
      <c r="N47" s="77" t="s">
        <v>28</v>
      </c>
      <c r="O47" s="77" t="s">
        <v>28</v>
      </c>
      <c r="P47" s="77" t="s">
        <v>28</v>
      </c>
      <c r="Q47" s="77" t="s">
        <v>28</v>
      </c>
      <c r="R47" s="77">
        <v>35900</v>
      </c>
      <c r="S47" s="77" t="s">
        <v>28</v>
      </c>
      <c r="T47" s="77" t="s">
        <v>28</v>
      </c>
      <c r="U47" s="77">
        <v>53600</v>
      </c>
      <c r="V47" s="77">
        <v>175900</v>
      </c>
      <c r="W47" s="77">
        <v>233100</v>
      </c>
      <c r="X47" s="77" t="s">
        <v>28</v>
      </c>
      <c r="Y47" s="77">
        <v>237200</v>
      </c>
      <c r="Z47" s="77">
        <v>542400</v>
      </c>
      <c r="AA47" s="77" t="s">
        <v>28</v>
      </c>
      <c r="AB47" s="77">
        <v>105400</v>
      </c>
      <c r="AC47" s="77" t="s">
        <v>28</v>
      </c>
      <c r="AD47" s="77" t="s">
        <v>28</v>
      </c>
      <c r="AE47" s="78">
        <v>283500</v>
      </c>
      <c r="AF47" s="77" t="s">
        <v>9</v>
      </c>
      <c r="AG47" s="79">
        <v>7220</v>
      </c>
    </row>
    <row r="48" spans="1:33" ht="12" customHeight="1">
      <c r="A48" s="93"/>
      <c r="B48" s="16">
        <v>2002</v>
      </c>
      <c r="C48" s="18" t="s">
        <v>50</v>
      </c>
      <c r="D48" s="68">
        <v>1697000</v>
      </c>
      <c r="E48" s="69">
        <v>1690000</v>
      </c>
      <c r="F48" s="69" t="s">
        <v>28</v>
      </c>
      <c r="G48" s="69" t="s">
        <v>28</v>
      </c>
      <c r="H48" s="69" t="s">
        <v>28</v>
      </c>
      <c r="I48" s="69">
        <v>27400</v>
      </c>
      <c r="J48" s="69" t="s">
        <v>28</v>
      </c>
      <c r="K48" s="69" t="s">
        <v>28</v>
      </c>
      <c r="L48" s="69" t="s">
        <v>28</v>
      </c>
      <c r="M48" s="69" t="s">
        <v>28</v>
      </c>
      <c r="N48" s="69" t="s">
        <v>28</v>
      </c>
      <c r="O48" s="69" t="s">
        <v>28</v>
      </c>
      <c r="P48" s="69" t="s">
        <v>28</v>
      </c>
      <c r="Q48" s="69" t="s">
        <v>28</v>
      </c>
      <c r="R48" s="69">
        <v>37400</v>
      </c>
      <c r="S48" s="69" t="s">
        <v>28</v>
      </c>
      <c r="T48" s="69" t="s">
        <v>28</v>
      </c>
      <c r="U48" s="69">
        <v>49300</v>
      </c>
      <c r="V48" s="69">
        <v>166700</v>
      </c>
      <c r="W48" s="69">
        <v>223100</v>
      </c>
      <c r="X48" s="69" t="s">
        <v>28</v>
      </c>
      <c r="Y48" s="69">
        <v>249200</v>
      </c>
      <c r="Z48" s="69">
        <v>503200</v>
      </c>
      <c r="AA48" s="69" t="s">
        <v>28</v>
      </c>
      <c r="AB48" s="69">
        <v>138600</v>
      </c>
      <c r="AC48" s="69" t="s">
        <v>28</v>
      </c>
      <c r="AD48" s="69" t="s">
        <v>28</v>
      </c>
      <c r="AE48" s="70">
        <v>295000</v>
      </c>
      <c r="AF48" s="69" t="s">
        <v>9</v>
      </c>
      <c r="AG48" s="71">
        <v>7490</v>
      </c>
    </row>
    <row r="49" spans="1:33" ht="12" customHeight="1">
      <c r="A49" s="93"/>
      <c r="B49" s="16">
        <v>2003</v>
      </c>
      <c r="C49" s="18" t="s">
        <v>51</v>
      </c>
      <c r="D49" s="80">
        <v>1683000</v>
      </c>
      <c r="E49" s="81">
        <v>1674000</v>
      </c>
      <c r="F49" s="69" t="s">
        <v>28</v>
      </c>
      <c r="G49" s="69" t="s">
        <v>28</v>
      </c>
      <c r="H49" s="69" t="s">
        <v>28</v>
      </c>
      <c r="I49" s="81">
        <v>26800</v>
      </c>
      <c r="J49" s="69" t="s">
        <v>28</v>
      </c>
      <c r="K49" s="69" t="s">
        <v>28</v>
      </c>
      <c r="L49" s="69" t="s">
        <v>28</v>
      </c>
      <c r="M49" s="69" t="s">
        <v>28</v>
      </c>
      <c r="N49" s="69" t="s">
        <v>28</v>
      </c>
      <c r="O49" s="69" t="s">
        <v>28</v>
      </c>
      <c r="P49" s="69" t="s">
        <v>28</v>
      </c>
      <c r="Q49" s="69" t="s">
        <v>28</v>
      </c>
      <c r="R49" s="81">
        <v>34200</v>
      </c>
      <c r="S49" s="69" t="s">
        <v>28</v>
      </c>
      <c r="T49" s="69" t="s">
        <v>28</v>
      </c>
      <c r="U49" s="81">
        <v>51400</v>
      </c>
      <c r="V49" s="81">
        <v>161300</v>
      </c>
      <c r="W49" s="81">
        <v>207900</v>
      </c>
      <c r="X49" s="69" t="s">
        <v>28</v>
      </c>
      <c r="Y49" s="81">
        <v>237700</v>
      </c>
      <c r="Z49" s="81">
        <v>479200</v>
      </c>
      <c r="AA49" s="69" t="s">
        <v>28</v>
      </c>
      <c r="AB49" s="81">
        <v>150700</v>
      </c>
      <c r="AC49" s="69" t="s">
        <v>28</v>
      </c>
      <c r="AD49" s="69" t="s">
        <v>28</v>
      </c>
      <c r="AE49" s="82">
        <v>324400</v>
      </c>
      <c r="AF49" s="69" t="s">
        <v>9</v>
      </c>
      <c r="AG49" s="83">
        <v>9630</v>
      </c>
    </row>
    <row r="50" spans="1:33" ht="12" customHeight="1">
      <c r="A50" s="93"/>
      <c r="B50" s="16">
        <v>2004</v>
      </c>
      <c r="C50" s="18" t="s">
        <v>52</v>
      </c>
      <c r="D50" s="68">
        <v>1665000</v>
      </c>
      <c r="E50" s="69">
        <v>1656000</v>
      </c>
      <c r="F50" s="69" t="s">
        <v>28</v>
      </c>
      <c r="G50" s="69" t="s">
        <v>28</v>
      </c>
      <c r="H50" s="69" t="s">
        <v>28</v>
      </c>
      <c r="I50" s="69">
        <v>26500</v>
      </c>
      <c r="J50" s="69" t="s">
        <v>28</v>
      </c>
      <c r="K50" s="69" t="s">
        <v>28</v>
      </c>
      <c r="L50" s="69" t="s">
        <v>28</v>
      </c>
      <c r="M50" s="69" t="s">
        <v>28</v>
      </c>
      <c r="N50" s="69" t="s">
        <v>28</v>
      </c>
      <c r="O50" s="69" t="s">
        <v>28</v>
      </c>
      <c r="P50" s="69" t="s">
        <v>28</v>
      </c>
      <c r="Q50" s="69" t="s">
        <v>28</v>
      </c>
      <c r="R50" s="69">
        <v>31900</v>
      </c>
      <c r="S50" s="69" t="s">
        <v>28</v>
      </c>
      <c r="T50" s="69" t="s">
        <v>28</v>
      </c>
      <c r="U50" s="69">
        <v>46800</v>
      </c>
      <c r="V50" s="69">
        <v>139600</v>
      </c>
      <c r="W50" s="69">
        <v>205400</v>
      </c>
      <c r="X50" s="69" t="s">
        <v>28</v>
      </c>
      <c r="Y50" s="69">
        <v>217100</v>
      </c>
      <c r="Z50" s="69">
        <v>472000</v>
      </c>
      <c r="AA50" s="69" t="s">
        <v>28</v>
      </c>
      <c r="AB50" s="69">
        <v>167800</v>
      </c>
      <c r="AC50" s="69" t="s">
        <v>28</v>
      </c>
      <c r="AD50" s="69" t="s">
        <v>28</v>
      </c>
      <c r="AE50" s="70">
        <v>348500</v>
      </c>
      <c r="AF50" s="69" t="s">
        <v>9</v>
      </c>
      <c r="AG50" s="71">
        <v>8880</v>
      </c>
    </row>
    <row r="51" spans="1:33" ht="12" customHeight="1">
      <c r="A51" s="93"/>
      <c r="B51" s="19">
        <v>2005</v>
      </c>
      <c r="C51" s="20" t="s">
        <v>53</v>
      </c>
      <c r="D51" s="72">
        <v>1630000</v>
      </c>
      <c r="E51" s="73">
        <v>1623000</v>
      </c>
      <c r="F51" s="73" t="s">
        <v>28</v>
      </c>
      <c r="G51" s="73" t="s">
        <v>28</v>
      </c>
      <c r="H51" s="73" t="s">
        <v>28</v>
      </c>
      <c r="I51" s="73">
        <v>28900</v>
      </c>
      <c r="J51" s="73" t="s">
        <v>28</v>
      </c>
      <c r="K51" s="73" t="s">
        <v>28</v>
      </c>
      <c r="L51" s="73" t="s">
        <v>28</v>
      </c>
      <c r="M51" s="73" t="s">
        <v>28</v>
      </c>
      <c r="N51" s="73" t="s">
        <v>28</v>
      </c>
      <c r="O51" s="73" t="s">
        <v>28</v>
      </c>
      <c r="P51" s="73" t="s">
        <v>28</v>
      </c>
      <c r="Q51" s="73" t="s">
        <v>28</v>
      </c>
      <c r="R51" s="73">
        <v>31000</v>
      </c>
      <c r="S51" s="73" t="s">
        <v>28</v>
      </c>
      <c r="T51" s="73" t="s">
        <v>28</v>
      </c>
      <c r="U51" s="73">
        <v>48300</v>
      </c>
      <c r="V51" s="73">
        <v>137200</v>
      </c>
      <c r="W51" s="73">
        <v>182600</v>
      </c>
      <c r="X51" s="73" t="s">
        <v>28</v>
      </c>
      <c r="Y51" s="73">
        <v>204100</v>
      </c>
      <c r="Z51" s="73">
        <v>463500</v>
      </c>
      <c r="AA51" s="73" t="s">
        <v>28</v>
      </c>
      <c r="AB51" s="73">
        <v>164800</v>
      </c>
      <c r="AC51" s="73" t="s">
        <v>28</v>
      </c>
      <c r="AD51" s="73" t="s">
        <v>28</v>
      </c>
      <c r="AE51" s="74">
        <v>362600</v>
      </c>
      <c r="AF51" s="73" t="s">
        <v>9</v>
      </c>
      <c r="AG51" s="75">
        <v>7170</v>
      </c>
    </row>
    <row r="52" spans="1:33" ht="12" customHeight="1">
      <c r="A52" s="93"/>
      <c r="B52" s="21">
        <v>2006</v>
      </c>
      <c r="C52" s="18" t="s">
        <v>54</v>
      </c>
      <c r="D52" s="76">
        <v>1610000</v>
      </c>
      <c r="E52" s="77">
        <v>1602000</v>
      </c>
      <c r="F52" s="77" t="s">
        <v>28</v>
      </c>
      <c r="G52" s="77" t="s">
        <v>28</v>
      </c>
      <c r="H52" s="77" t="s">
        <v>28</v>
      </c>
      <c r="I52" s="77">
        <v>30000</v>
      </c>
      <c r="J52" s="77" t="s">
        <v>28</v>
      </c>
      <c r="K52" s="77" t="s">
        <v>28</v>
      </c>
      <c r="L52" s="77" t="s">
        <v>28</v>
      </c>
      <c r="M52" s="77" t="s">
        <v>28</v>
      </c>
      <c r="N52" s="77" t="s">
        <v>28</v>
      </c>
      <c r="O52" s="77" t="s">
        <v>28</v>
      </c>
      <c r="P52" s="77" t="s">
        <v>28</v>
      </c>
      <c r="Q52" s="77" t="s">
        <v>28</v>
      </c>
      <c r="R52" s="77">
        <v>29300</v>
      </c>
      <c r="S52" s="77" t="s">
        <v>28</v>
      </c>
      <c r="T52" s="77" t="s">
        <v>28</v>
      </c>
      <c r="U52" s="77">
        <v>46900</v>
      </c>
      <c r="V52" s="77">
        <v>132400</v>
      </c>
      <c r="W52" s="77">
        <v>184100</v>
      </c>
      <c r="X52" s="77" t="s">
        <v>28</v>
      </c>
      <c r="Y52" s="77">
        <v>200400</v>
      </c>
      <c r="Z52" s="77">
        <v>427600</v>
      </c>
      <c r="AA52" s="77" t="s">
        <v>28</v>
      </c>
      <c r="AB52" s="77">
        <v>151300</v>
      </c>
      <c r="AC52" s="77" t="s">
        <v>28</v>
      </c>
      <c r="AD52" s="77" t="s">
        <v>28</v>
      </c>
      <c r="AE52" s="78">
        <v>400300</v>
      </c>
      <c r="AF52" s="77" t="s">
        <v>9</v>
      </c>
      <c r="AG52" s="79">
        <v>7980</v>
      </c>
    </row>
    <row r="53" spans="1:33" ht="12" customHeight="1">
      <c r="A53" s="93"/>
      <c r="B53" s="16">
        <v>2007</v>
      </c>
      <c r="C53" s="18" t="s">
        <v>55</v>
      </c>
      <c r="D53" s="84">
        <v>1568000</v>
      </c>
      <c r="E53" s="85">
        <v>1561000</v>
      </c>
      <c r="F53" s="69" t="s">
        <v>28</v>
      </c>
      <c r="G53" s="69" t="s">
        <v>28</v>
      </c>
      <c r="H53" s="69" t="s">
        <v>28</v>
      </c>
      <c r="I53" s="85">
        <v>27300</v>
      </c>
      <c r="J53" s="69" t="s">
        <v>28</v>
      </c>
      <c r="K53" s="69" t="s">
        <v>28</v>
      </c>
      <c r="L53" s="69" t="s">
        <v>28</v>
      </c>
      <c r="M53" s="69" t="s">
        <v>28</v>
      </c>
      <c r="N53" s="69" t="s">
        <v>28</v>
      </c>
      <c r="O53" s="69" t="s">
        <v>28</v>
      </c>
      <c r="P53" s="69" t="s">
        <v>28</v>
      </c>
      <c r="Q53" s="69" t="s">
        <v>28</v>
      </c>
      <c r="R53" s="85">
        <v>25300</v>
      </c>
      <c r="S53" s="69" t="s">
        <v>28</v>
      </c>
      <c r="T53" s="69" t="s">
        <v>28</v>
      </c>
      <c r="U53" s="85">
        <v>45200</v>
      </c>
      <c r="V53" s="85">
        <v>123800</v>
      </c>
      <c r="W53" s="85">
        <v>176400</v>
      </c>
      <c r="X53" s="69" t="s">
        <v>28</v>
      </c>
      <c r="Y53" s="85">
        <v>192200</v>
      </c>
      <c r="Z53" s="85">
        <v>417700</v>
      </c>
      <c r="AA53" s="69" t="s">
        <v>28</v>
      </c>
      <c r="AB53" s="85">
        <v>148800</v>
      </c>
      <c r="AC53" s="69" t="s">
        <v>28</v>
      </c>
      <c r="AD53" s="69" t="s">
        <v>28</v>
      </c>
      <c r="AE53" s="86">
        <v>404500</v>
      </c>
      <c r="AF53" s="69" t="s">
        <v>9</v>
      </c>
      <c r="AG53" s="87">
        <v>7070</v>
      </c>
    </row>
    <row r="54" spans="1:33" ht="12" customHeight="1">
      <c r="B54" s="16">
        <v>2008</v>
      </c>
      <c r="C54" s="18" t="s">
        <v>56</v>
      </c>
      <c r="D54" s="84">
        <v>1507000</v>
      </c>
      <c r="E54" s="85">
        <v>1493000</v>
      </c>
      <c r="F54" s="69" t="s">
        <v>28</v>
      </c>
      <c r="G54" s="69" t="s">
        <v>28</v>
      </c>
      <c r="H54" s="69" t="s">
        <v>28</v>
      </c>
      <c r="I54" s="69" t="s">
        <v>28</v>
      </c>
      <c r="J54" s="69" t="s">
        <v>28</v>
      </c>
      <c r="K54" s="69" t="s">
        <v>28</v>
      </c>
      <c r="L54" s="69" t="s">
        <v>28</v>
      </c>
      <c r="M54" s="69" t="s">
        <v>28</v>
      </c>
      <c r="N54" s="69" t="s">
        <v>28</v>
      </c>
      <c r="O54" s="69" t="s">
        <v>28</v>
      </c>
      <c r="P54" s="69" t="s">
        <v>28</v>
      </c>
      <c r="Q54" s="69" t="s">
        <v>28</v>
      </c>
      <c r="R54" s="69" t="s">
        <v>28</v>
      </c>
      <c r="S54" s="85">
        <v>83500</v>
      </c>
      <c r="T54" s="69" t="s">
        <v>28</v>
      </c>
      <c r="U54" s="69" t="s">
        <v>9</v>
      </c>
      <c r="V54" s="85">
        <v>118100</v>
      </c>
      <c r="W54" s="69" t="s">
        <v>28</v>
      </c>
      <c r="X54" s="85">
        <v>330100</v>
      </c>
      <c r="Y54" s="69" t="s">
        <v>28</v>
      </c>
      <c r="Z54" s="85">
        <v>392900</v>
      </c>
      <c r="AA54" s="69" t="s">
        <v>28</v>
      </c>
      <c r="AB54" s="85">
        <v>145700</v>
      </c>
      <c r="AC54" s="69" t="s">
        <v>28</v>
      </c>
      <c r="AD54" s="69" t="s">
        <v>28</v>
      </c>
      <c r="AE54" s="86">
        <v>422700</v>
      </c>
      <c r="AF54" s="85">
        <v>94100</v>
      </c>
      <c r="AG54" s="87">
        <v>14300</v>
      </c>
    </row>
    <row r="55" spans="1:33" ht="12" customHeight="1">
      <c r="B55" s="16">
        <v>2009</v>
      </c>
      <c r="C55" s="18" t="s">
        <v>57</v>
      </c>
      <c r="D55" s="84">
        <v>1477000</v>
      </c>
      <c r="E55" s="85">
        <v>1467000</v>
      </c>
      <c r="F55" s="69" t="s">
        <v>28</v>
      </c>
      <c r="G55" s="69" t="s">
        <v>28</v>
      </c>
      <c r="H55" s="69" t="s">
        <v>28</v>
      </c>
      <c r="I55" s="69" t="s">
        <v>28</v>
      </c>
      <c r="J55" s="69" t="s">
        <v>28</v>
      </c>
      <c r="K55" s="69" t="s">
        <v>28</v>
      </c>
      <c r="L55" s="69" t="s">
        <v>28</v>
      </c>
      <c r="M55" s="69" t="s">
        <v>28</v>
      </c>
      <c r="N55" s="69" t="s">
        <v>28</v>
      </c>
      <c r="O55" s="69" t="s">
        <v>28</v>
      </c>
      <c r="P55" s="69" t="s">
        <v>28</v>
      </c>
      <c r="Q55" s="69" t="s">
        <v>28</v>
      </c>
      <c r="R55" s="69" t="s">
        <v>28</v>
      </c>
      <c r="S55" s="85">
        <v>70000</v>
      </c>
      <c r="T55" s="69" t="s">
        <v>28</v>
      </c>
      <c r="U55" s="69" t="s">
        <v>9</v>
      </c>
      <c r="V55" s="85">
        <v>106900</v>
      </c>
      <c r="W55" s="69" t="s">
        <v>28</v>
      </c>
      <c r="X55" s="85">
        <v>304200</v>
      </c>
      <c r="Y55" s="69" t="s">
        <v>28</v>
      </c>
      <c r="Z55" s="85">
        <v>378400</v>
      </c>
      <c r="AA55" s="69" t="s">
        <v>28</v>
      </c>
      <c r="AB55" s="85">
        <v>160600</v>
      </c>
      <c r="AC55" s="69" t="s">
        <v>28</v>
      </c>
      <c r="AD55" s="69" t="s">
        <v>28</v>
      </c>
      <c r="AE55" s="86">
        <v>446600</v>
      </c>
      <c r="AF55" s="85">
        <v>106200</v>
      </c>
      <c r="AG55" s="87">
        <v>10200</v>
      </c>
    </row>
    <row r="56" spans="1:33" ht="12" customHeight="1">
      <c r="B56" s="16">
        <v>2010</v>
      </c>
      <c r="C56" s="18" t="s">
        <v>58</v>
      </c>
      <c r="D56" s="84">
        <v>1460000</v>
      </c>
      <c r="E56" s="85">
        <v>1450000</v>
      </c>
      <c r="F56" s="69" t="s">
        <v>28</v>
      </c>
      <c r="G56" s="69" t="s">
        <v>28</v>
      </c>
      <c r="H56" s="69" t="s">
        <v>28</v>
      </c>
      <c r="I56" s="69" t="s">
        <v>28</v>
      </c>
      <c r="J56" s="69" t="s">
        <v>28</v>
      </c>
      <c r="K56" s="69" t="s">
        <v>28</v>
      </c>
      <c r="L56" s="69" t="s">
        <v>28</v>
      </c>
      <c r="M56" s="69" t="s">
        <v>28</v>
      </c>
      <c r="N56" s="69" t="s">
        <v>28</v>
      </c>
      <c r="O56" s="69" t="s">
        <v>28</v>
      </c>
      <c r="P56" s="69" t="s">
        <v>28</v>
      </c>
      <c r="Q56" s="69" t="s">
        <v>28</v>
      </c>
      <c r="R56" s="69" t="s">
        <v>28</v>
      </c>
      <c r="S56" s="85">
        <v>70700</v>
      </c>
      <c r="T56" s="69" t="s">
        <v>28</v>
      </c>
      <c r="U56" s="69" t="s">
        <v>9</v>
      </c>
      <c r="V56" s="85">
        <v>95900</v>
      </c>
      <c r="W56" s="69" t="s">
        <v>28</v>
      </c>
      <c r="X56" s="85">
        <v>300200</v>
      </c>
      <c r="Y56" s="69" t="s">
        <v>28</v>
      </c>
      <c r="Z56" s="85">
        <v>368100</v>
      </c>
      <c r="AA56" s="69" t="s">
        <v>28</v>
      </c>
      <c r="AB56" s="85">
        <v>146400</v>
      </c>
      <c r="AC56" s="69" t="s">
        <v>28</v>
      </c>
      <c r="AD56" s="69" t="s">
        <v>28</v>
      </c>
      <c r="AE56" s="86">
        <v>468500</v>
      </c>
      <c r="AF56" s="85">
        <v>109200</v>
      </c>
      <c r="AG56" s="87">
        <v>9840</v>
      </c>
    </row>
    <row r="57" spans="1:33" ht="12" customHeight="1">
      <c r="B57" s="21">
        <v>2011</v>
      </c>
      <c r="C57" s="22" t="s">
        <v>59</v>
      </c>
      <c r="D57" s="88">
        <v>1442000</v>
      </c>
      <c r="E57" s="89">
        <v>1433000</v>
      </c>
      <c r="F57" s="77" t="s">
        <v>28</v>
      </c>
      <c r="G57" s="77" t="s">
        <v>28</v>
      </c>
      <c r="H57" s="77" t="s">
        <v>28</v>
      </c>
      <c r="I57" s="77" t="s">
        <v>28</v>
      </c>
      <c r="J57" s="77" t="s">
        <v>28</v>
      </c>
      <c r="K57" s="77" t="s">
        <v>28</v>
      </c>
      <c r="L57" s="77" t="s">
        <v>28</v>
      </c>
      <c r="M57" s="77" t="s">
        <v>28</v>
      </c>
      <c r="N57" s="77" t="s">
        <v>28</v>
      </c>
      <c r="O57" s="77" t="s">
        <v>28</v>
      </c>
      <c r="P57" s="77" t="s">
        <v>28</v>
      </c>
      <c r="Q57" s="77" t="s">
        <v>28</v>
      </c>
      <c r="R57" s="77" t="s">
        <v>28</v>
      </c>
      <c r="S57" s="89">
        <v>71600</v>
      </c>
      <c r="T57" s="77" t="s">
        <v>28</v>
      </c>
      <c r="U57" s="77" t="s">
        <v>9</v>
      </c>
      <c r="V57" s="89">
        <v>94200</v>
      </c>
      <c r="W57" s="77" t="s">
        <v>28</v>
      </c>
      <c r="X57" s="89">
        <v>280200</v>
      </c>
      <c r="Y57" s="77" t="s">
        <v>28</v>
      </c>
      <c r="Z57" s="89">
        <v>359900</v>
      </c>
      <c r="AA57" s="77" t="s">
        <v>28</v>
      </c>
      <c r="AB57" s="89">
        <v>144600</v>
      </c>
      <c r="AC57" s="77" t="s">
        <v>28</v>
      </c>
      <c r="AD57" s="77" t="s">
        <v>28</v>
      </c>
      <c r="AE57" s="90">
        <v>482700</v>
      </c>
      <c r="AF57" s="89">
        <v>132500</v>
      </c>
      <c r="AG57" s="91">
        <v>8800</v>
      </c>
    </row>
    <row r="58" spans="1:33" ht="12" customHeight="1">
      <c r="B58" s="16">
        <v>2012</v>
      </c>
      <c r="C58" s="18" t="s">
        <v>60</v>
      </c>
      <c r="D58" s="84">
        <v>1423000</v>
      </c>
      <c r="E58" s="85">
        <v>1415000</v>
      </c>
      <c r="F58" s="69" t="s">
        <v>100</v>
      </c>
      <c r="G58" s="69" t="s">
        <v>28</v>
      </c>
      <c r="H58" s="69" t="s">
        <v>28</v>
      </c>
      <c r="I58" s="69" t="s">
        <v>28</v>
      </c>
      <c r="J58" s="69" t="s">
        <v>28</v>
      </c>
      <c r="K58" s="69" t="s">
        <v>28</v>
      </c>
      <c r="L58" s="69" t="s">
        <v>28</v>
      </c>
      <c r="M58" s="69" t="s">
        <v>28</v>
      </c>
      <c r="N58" s="69" t="s">
        <v>28</v>
      </c>
      <c r="O58" s="69" t="s">
        <v>28</v>
      </c>
      <c r="P58" s="69" t="s">
        <v>28</v>
      </c>
      <c r="Q58" s="69" t="s">
        <v>28</v>
      </c>
      <c r="R58" s="69" t="s">
        <v>28</v>
      </c>
      <c r="S58" s="85">
        <v>66500</v>
      </c>
      <c r="T58" s="69" t="s">
        <v>28</v>
      </c>
      <c r="U58" s="69" t="s">
        <v>9</v>
      </c>
      <c r="V58" s="85">
        <v>95300</v>
      </c>
      <c r="W58" s="69" t="s">
        <v>28</v>
      </c>
      <c r="X58" s="85">
        <v>273200</v>
      </c>
      <c r="Y58" s="69" t="s">
        <v>28</v>
      </c>
      <c r="Z58" s="85">
        <v>345900</v>
      </c>
      <c r="AA58" s="69" t="s">
        <v>28</v>
      </c>
      <c r="AB58" s="85">
        <v>129600</v>
      </c>
      <c r="AC58" s="69" t="s">
        <v>28</v>
      </c>
      <c r="AD58" s="69" t="s">
        <v>28</v>
      </c>
      <c r="AE58" s="86">
        <v>504800</v>
      </c>
      <c r="AF58" s="85">
        <v>137800</v>
      </c>
      <c r="AG58" s="87">
        <v>7690</v>
      </c>
    </row>
    <row r="59" spans="1:33" ht="12" customHeight="1">
      <c r="B59" s="56">
        <v>2013</v>
      </c>
      <c r="C59" s="18" t="s">
        <v>61</v>
      </c>
      <c r="D59" s="84">
        <v>1392000</v>
      </c>
      <c r="E59" s="85">
        <v>1384000</v>
      </c>
      <c r="F59" s="69" t="s">
        <v>28</v>
      </c>
      <c r="G59" s="69" t="s">
        <v>28</v>
      </c>
      <c r="H59" s="69" t="s">
        <v>28</v>
      </c>
      <c r="I59" s="69" t="s">
        <v>28</v>
      </c>
      <c r="J59" s="69" t="s">
        <v>28</v>
      </c>
      <c r="K59" s="69" t="s">
        <v>28</v>
      </c>
      <c r="L59" s="69" t="s">
        <v>28</v>
      </c>
      <c r="M59" s="69" t="s">
        <v>28</v>
      </c>
      <c r="N59" s="69" t="s">
        <v>28</v>
      </c>
      <c r="O59" s="69" t="s">
        <v>28</v>
      </c>
      <c r="P59" s="69" t="s">
        <v>28</v>
      </c>
      <c r="Q59" s="69" t="s">
        <v>28</v>
      </c>
      <c r="R59" s="69" t="s">
        <v>28</v>
      </c>
      <c r="S59" s="85">
        <v>71500</v>
      </c>
      <c r="T59" s="69" t="s">
        <v>28</v>
      </c>
      <c r="U59" s="69" t="s">
        <v>9</v>
      </c>
      <c r="V59" s="85">
        <v>88100</v>
      </c>
      <c r="W59" s="69" t="s">
        <v>28</v>
      </c>
      <c r="X59" s="85">
        <v>281200</v>
      </c>
      <c r="Y59" s="69" t="s">
        <v>28</v>
      </c>
      <c r="Z59" s="85">
        <v>343200</v>
      </c>
      <c r="AA59" s="69" t="s">
        <v>28</v>
      </c>
      <c r="AB59" s="85">
        <v>133400</v>
      </c>
      <c r="AC59" s="69" t="s">
        <v>28</v>
      </c>
      <c r="AD59" s="69" t="s">
        <v>28</v>
      </c>
      <c r="AE59" s="86">
        <v>467000</v>
      </c>
      <c r="AF59" s="85">
        <v>123200</v>
      </c>
      <c r="AG59" s="87">
        <v>7310</v>
      </c>
    </row>
    <row r="60" spans="1:33" ht="12" customHeight="1">
      <c r="B60" s="63">
        <v>2014</v>
      </c>
      <c r="C60" s="18" t="s">
        <v>99</v>
      </c>
      <c r="D60" s="84">
        <v>1360000</v>
      </c>
      <c r="E60" s="85">
        <v>1352000</v>
      </c>
      <c r="F60" s="69" t="s">
        <v>28</v>
      </c>
      <c r="G60" s="69" t="s">
        <v>28</v>
      </c>
      <c r="H60" s="69" t="s">
        <v>28</v>
      </c>
      <c r="I60" s="69" t="s">
        <v>28</v>
      </c>
      <c r="J60" s="69" t="s">
        <v>28</v>
      </c>
      <c r="K60" s="69" t="s">
        <v>28</v>
      </c>
      <c r="L60" s="69" t="s">
        <v>28</v>
      </c>
      <c r="M60" s="69" t="s">
        <v>28</v>
      </c>
      <c r="N60" s="69" t="s">
        <v>28</v>
      </c>
      <c r="O60" s="69" t="s">
        <v>28</v>
      </c>
      <c r="P60" s="69" t="s">
        <v>28</v>
      </c>
      <c r="Q60" s="69" t="s">
        <v>28</v>
      </c>
      <c r="R60" s="69" t="s">
        <v>28</v>
      </c>
      <c r="S60" s="85">
        <v>63300</v>
      </c>
      <c r="T60" s="69" t="s">
        <v>28</v>
      </c>
      <c r="U60" s="69" t="s">
        <v>9</v>
      </c>
      <c r="V60" s="85">
        <v>81700</v>
      </c>
      <c r="W60" s="69" t="s">
        <v>28</v>
      </c>
      <c r="X60" s="85">
        <v>259100</v>
      </c>
      <c r="Y60" s="69" t="s">
        <v>28</v>
      </c>
      <c r="Z60" s="85">
        <v>335100</v>
      </c>
      <c r="AA60" s="69" t="s">
        <v>28</v>
      </c>
      <c r="AB60" s="85">
        <v>152500</v>
      </c>
      <c r="AC60" s="69" t="s">
        <v>28</v>
      </c>
      <c r="AD60" s="69" t="s">
        <v>28</v>
      </c>
      <c r="AE60" s="86">
        <v>460000</v>
      </c>
      <c r="AF60" s="85">
        <v>140900</v>
      </c>
      <c r="AG60" s="87">
        <v>8210</v>
      </c>
    </row>
    <row r="61" spans="1:33" ht="12" customHeight="1">
      <c r="B61" s="130">
        <v>2015</v>
      </c>
      <c r="C61" s="18" t="s">
        <v>124</v>
      </c>
      <c r="D61" s="84">
        <v>1335000</v>
      </c>
      <c r="E61" s="85">
        <v>1325000</v>
      </c>
      <c r="F61" s="69" t="s">
        <v>28</v>
      </c>
      <c r="G61" s="69" t="s">
        <v>28</v>
      </c>
      <c r="H61" s="69" t="s">
        <v>28</v>
      </c>
      <c r="I61" s="69" t="s">
        <v>28</v>
      </c>
      <c r="J61" s="69" t="s">
        <v>28</v>
      </c>
      <c r="K61" s="69" t="s">
        <v>28</v>
      </c>
      <c r="L61" s="69" t="s">
        <v>28</v>
      </c>
      <c r="M61" s="69" t="s">
        <v>28</v>
      </c>
      <c r="N61" s="69" t="s">
        <v>28</v>
      </c>
      <c r="O61" s="69" t="s">
        <v>28</v>
      </c>
      <c r="P61" s="69" t="s">
        <v>28</v>
      </c>
      <c r="Q61" s="69" t="s">
        <v>28</v>
      </c>
      <c r="R61" s="69" t="s">
        <v>28</v>
      </c>
      <c r="S61" s="85">
        <v>59000</v>
      </c>
      <c r="T61" s="69" t="s">
        <v>28</v>
      </c>
      <c r="U61" s="69" t="s">
        <v>9</v>
      </c>
      <c r="V61" s="85">
        <v>77000</v>
      </c>
      <c r="W61" s="69" t="s">
        <v>28</v>
      </c>
      <c r="X61" s="85">
        <v>249100</v>
      </c>
      <c r="Y61" s="69" t="s">
        <v>28</v>
      </c>
      <c r="Z61" s="85">
        <v>305200</v>
      </c>
      <c r="AA61" s="69" t="s">
        <v>28</v>
      </c>
      <c r="AB61" s="85">
        <v>129000</v>
      </c>
      <c r="AC61" s="69" t="s">
        <v>28</v>
      </c>
      <c r="AD61" s="69" t="s">
        <v>28</v>
      </c>
      <c r="AE61" s="86">
        <v>505900</v>
      </c>
      <c r="AF61" s="85">
        <v>148100</v>
      </c>
      <c r="AG61" s="87">
        <v>9280</v>
      </c>
    </row>
    <row r="62" spans="1:33" ht="12" customHeight="1">
      <c r="B62" s="144">
        <v>2016</v>
      </c>
      <c r="C62" s="145" t="s">
        <v>133</v>
      </c>
      <c r="D62" s="142">
        <v>1309000</v>
      </c>
      <c r="E62" s="131">
        <v>1298000</v>
      </c>
      <c r="F62" s="132" t="s">
        <v>28</v>
      </c>
      <c r="G62" s="132" t="s">
        <v>28</v>
      </c>
      <c r="H62" s="132" t="s">
        <v>28</v>
      </c>
      <c r="I62" s="132" t="s">
        <v>28</v>
      </c>
      <c r="J62" s="132" t="s">
        <v>28</v>
      </c>
      <c r="K62" s="132" t="s">
        <v>28</v>
      </c>
      <c r="L62" s="132" t="s">
        <v>28</v>
      </c>
      <c r="M62" s="132" t="s">
        <v>28</v>
      </c>
      <c r="N62" s="132" t="s">
        <v>28</v>
      </c>
      <c r="O62" s="132" t="s">
        <v>28</v>
      </c>
      <c r="P62" s="132" t="s">
        <v>28</v>
      </c>
      <c r="Q62" s="132" t="s">
        <v>28</v>
      </c>
      <c r="R62" s="132" t="s">
        <v>28</v>
      </c>
      <c r="S62" s="131">
        <v>53200</v>
      </c>
      <c r="T62" s="132" t="s">
        <v>28</v>
      </c>
      <c r="U62" s="132" t="s">
        <v>9</v>
      </c>
      <c r="V62" s="131">
        <v>72400</v>
      </c>
      <c r="W62" s="132" t="s">
        <v>28</v>
      </c>
      <c r="X62" s="131">
        <v>224000</v>
      </c>
      <c r="Y62" s="132" t="s">
        <v>28</v>
      </c>
      <c r="Z62" s="131">
        <v>287600</v>
      </c>
      <c r="AA62" s="132" t="s">
        <v>28</v>
      </c>
      <c r="AB62" s="131">
        <v>128500</v>
      </c>
      <c r="AC62" s="132" t="s">
        <v>28</v>
      </c>
      <c r="AD62" s="132" t="s">
        <v>28</v>
      </c>
      <c r="AE62" s="131">
        <v>532400</v>
      </c>
      <c r="AF62" s="131">
        <v>163900</v>
      </c>
      <c r="AG62" s="133">
        <v>11300</v>
      </c>
    </row>
    <row r="63" spans="1:33" ht="12" customHeight="1">
      <c r="B63" s="146">
        <v>2017</v>
      </c>
      <c r="C63" s="147" t="s">
        <v>128</v>
      </c>
      <c r="D63" s="84">
        <v>1287000</v>
      </c>
      <c r="E63" s="85">
        <v>1272000</v>
      </c>
      <c r="F63" s="69" t="s">
        <v>132</v>
      </c>
      <c r="G63" s="69" t="s">
        <v>132</v>
      </c>
      <c r="H63" s="69" t="s">
        <v>132</v>
      </c>
      <c r="I63" s="69" t="s">
        <v>132</v>
      </c>
      <c r="J63" s="69" t="s">
        <v>132</v>
      </c>
      <c r="K63" s="69" t="s">
        <v>132</v>
      </c>
      <c r="L63" s="69" t="s">
        <v>132</v>
      </c>
      <c r="M63" s="69" t="s">
        <v>132</v>
      </c>
      <c r="N63" s="69" t="s">
        <v>132</v>
      </c>
      <c r="O63" s="69" t="s">
        <v>132</v>
      </c>
      <c r="P63" s="69" t="s">
        <v>132</v>
      </c>
      <c r="Q63" s="69" t="s">
        <v>132</v>
      </c>
      <c r="R63" s="69" t="s">
        <v>132</v>
      </c>
      <c r="S63" s="85">
        <v>47500</v>
      </c>
      <c r="T63" s="69" t="s">
        <v>132</v>
      </c>
      <c r="U63" s="69" t="s">
        <v>9</v>
      </c>
      <c r="V63" s="85">
        <v>75600</v>
      </c>
      <c r="W63" s="69" t="s">
        <v>132</v>
      </c>
      <c r="X63" s="85">
        <v>215300</v>
      </c>
      <c r="Y63" s="69" t="s">
        <v>132</v>
      </c>
      <c r="Z63" s="85">
        <v>286400</v>
      </c>
      <c r="AA63" s="69" t="s">
        <v>132</v>
      </c>
      <c r="AB63" s="85">
        <v>121900</v>
      </c>
      <c r="AC63" s="69" t="s">
        <v>132</v>
      </c>
      <c r="AD63" s="69" t="s">
        <v>132</v>
      </c>
      <c r="AE63" s="86">
        <v>525600</v>
      </c>
      <c r="AF63" s="85">
        <v>176800</v>
      </c>
      <c r="AG63" s="87">
        <v>14800</v>
      </c>
    </row>
    <row r="64" spans="1:33" ht="12" customHeight="1">
      <c r="B64" s="146">
        <v>2018</v>
      </c>
      <c r="C64" s="147" t="s">
        <v>131</v>
      </c>
      <c r="D64" s="84">
        <v>1293000</v>
      </c>
      <c r="E64" s="85">
        <v>1276000</v>
      </c>
      <c r="F64" s="69" t="s">
        <v>132</v>
      </c>
      <c r="G64" s="69" t="s">
        <v>132</v>
      </c>
      <c r="H64" s="69" t="s">
        <v>132</v>
      </c>
      <c r="I64" s="69" t="s">
        <v>132</v>
      </c>
      <c r="J64" s="69" t="s">
        <v>132</v>
      </c>
      <c r="K64" s="69" t="s">
        <v>132</v>
      </c>
      <c r="L64" s="69" t="s">
        <v>132</v>
      </c>
      <c r="M64" s="69" t="s">
        <v>132</v>
      </c>
      <c r="N64" s="69" t="s">
        <v>132</v>
      </c>
      <c r="O64" s="69" t="s">
        <v>132</v>
      </c>
      <c r="P64" s="69" t="s">
        <v>132</v>
      </c>
      <c r="Q64" s="69" t="s">
        <v>132</v>
      </c>
      <c r="R64" s="69" t="s">
        <v>132</v>
      </c>
      <c r="S64" s="85">
        <v>47200</v>
      </c>
      <c r="T64" s="69" t="s">
        <v>132</v>
      </c>
      <c r="U64" s="69" t="s">
        <v>9</v>
      </c>
      <c r="V64" s="85">
        <v>71000</v>
      </c>
      <c r="W64" s="69" t="s">
        <v>132</v>
      </c>
      <c r="X64" s="85">
        <v>196700</v>
      </c>
      <c r="Y64" s="69" t="s">
        <v>132</v>
      </c>
      <c r="Z64" s="85">
        <v>265900</v>
      </c>
      <c r="AA64" s="69" t="s">
        <v>132</v>
      </c>
      <c r="AB64" s="85">
        <v>146100</v>
      </c>
      <c r="AC64" s="69" t="s">
        <v>132</v>
      </c>
      <c r="AD64" s="69" t="s">
        <v>132</v>
      </c>
      <c r="AE64" s="86">
        <v>549000</v>
      </c>
      <c r="AF64" s="85">
        <v>186400</v>
      </c>
      <c r="AG64" s="87">
        <v>17300</v>
      </c>
    </row>
    <row r="65" spans="2:33" ht="12" customHeight="1">
      <c r="B65" s="146">
        <v>2019</v>
      </c>
      <c r="C65" s="147" t="s">
        <v>134</v>
      </c>
      <c r="D65" s="84">
        <v>1293000</v>
      </c>
      <c r="E65" s="85">
        <v>1268000</v>
      </c>
      <c r="F65" s="69" t="s">
        <v>132</v>
      </c>
      <c r="G65" s="69" t="s">
        <v>132</v>
      </c>
      <c r="H65" s="69" t="s">
        <v>132</v>
      </c>
      <c r="I65" s="69" t="s">
        <v>132</v>
      </c>
      <c r="J65" s="69" t="s">
        <v>132</v>
      </c>
      <c r="K65" s="69" t="s">
        <v>132</v>
      </c>
      <c r="L65" s="69" t="s">
        <v>132</v>
      </c>
      <c r="M65" s="69" t="s">
        <v>132</v>
      </c>
      <c r="N65" s="69" t="s">
        <v>132</v>
      </c>
      <c r="O65" s="69" t="s">
        <v>132</v>
      </c>
      <c r="P65" s="69" t="s">
        <v>132</v>
      </c>
      <c r="Q65" s="69" t="s">
        <v>132</v>
      </c>
      <c r="R65" s="69" t="s">
        <v>132</v>
      </c>
      <c r="S65" s="85">
        <v>49600</v>
      </c>
      <c r="T65" s="69" t="s">
        <v>132</v>
      </c>
      <c r="U65" s="69" t="s">
        <v>9</v>
      </c>
      <c r="V65" s="85">
        <v>64900</v>
      </c>
      <c r="W65" s="69" t="s">
        <v>132</v>
      </c>
      <c r="X65" s="85">
        <v>191700</v>
      </c>
      <c r="Y65" s="69" t="s">
        <v>132</v>
      </c>
      <c r="Z65" s="85">
        <v>280100</v>
      </c>
      <c r="AA65" s="69" t="s">
        <v>132</v>
      </c>
      <c r="AB65" s="85">
        <v>107200</v>
      </c>
      <c r="AC65" s="69" t="s">
        <v>132</v>
      </c>
      <c r="AD65" s="69" t="s">
        <v>132</v>
      </c>
      <c r="AE65" s="86">
        <v>574800</v>
      </c>
      <c r="AF65" s="85">
        <v>207100</v>
      </c>
      <c r="AG65" s="87">
        <v>24400</v>
      </c>
    </row>
    <row r="66" spans="2:33" ht="12" customHeight="1">
      <c r="B66" s="146">
        <v>2020</v>
      </c>
      <c r="C66" s="157" t="s">
        <v>135</v>
      </c>
      <c r="D66" s="84">
        <v>1352000</v>
      </c>
      <c r="E66" s="85">
        <v>1339000</v>
      </c>
      <c r="F66" s="69" t="s">
        <v>132</v>
      </c>
      <c r="G66" s="69" t="s">
        <v>132</v>
      </c>
      <c r="H66" s="69" t="s">
        <v>132</v>
      </c>
      <c r="I66" s="69" t="s">
        <v>132</v>
      </c>
      <c r="J66" s="69" t="s">
        <v>132</v>
      </c>
      <c r="K66" s="69" t="s">
        <v>132</v>
      </c>
      <c r="L66" s="69" t="s">
        <v>132</v>
      </c>
      <c r="M66" s="69" t="s">
        <v>132</v>
      </c>
      <c r="N66" s="69" t="s">
        <v>132</v>
      </c>
      <c r="O66" s="69" t="s">
        <v>132</v>
      </c>
      <c r="P66" s="69" t="s">
        <v>132</v>
      </c>
      <c r="Q66" s="69" t="s">
        <v>132</v>
      </c>
      <c r="R66" s="69" t="s">
        <v>132</v>
      </c>
      <c r="S66" s="85">
        <v>62900</v>
      </c>
      <c r="T66" s="69" t="s">
        <v>132</v>
      </c>
      <c r="U66" s="69" t="s">
        <v>9</v>
      </c>
      <c r="V66" s="85">
        <v>70200</v>
      </c>
      <c r="W66" s="69" t="s">
        <v>132</v>
      </c>
      <c r="X66" s="85">
        <v>206200</v>
      </c>
      <c r="Y66" s="69" t="s">
        <v>132</v>
      </c>
      <c r="Z66" s="85">
        <v>269600</v>
      </c>
      <c r="AA66" s="69" t="s">
        <v>132</v>
      </c>
      <c r="AB66" s="85">
        <v>128500</v>
      </c>
      <c r="AC66" s="69" t="s">
        <v>132</v>
      </c>
      <c r="AD66" s="69" t="s">
        <v>132</v>
      </c>
      <c r="AE66" s="86">
        <v>601300</v>
      </c>
      <c r="AF66" s="85">
        <v>228400</v>
      </c>
      <c r="AG66" s="87">
        <v>13700</v>
      </c>
    </row>
    <row r="67" spans="2:33" ht="12" customHeight="1">
      <c r="B67" s="144">
        <v>2021</v>
      </c>
      <c r="C67" s="161" t="s">
        <v>141</v>
      </c>
      <c r="D67" s="88">
        <v>1356000</v>
      </c>
      <c r="E67" s="89">
        <v>1339000</v>
      </c>
      <c r="F67" s="77" t="s">
        <v>28</v>
      </c>
      <c r="G67" s="77" t="s">
        <v>28</v>
      </c>
      <c r="H67" s="77" t="s">
        <v>28</v>
      </c>
      <c r="I67" s="77" t="s">
        <v>28</v>
      </c>
      <c r="J67" s="77" t="s">
        <v>28</v>
      </c>
      <c r="K67" s="77" t="s">
        <v>28</v>
      </c>
      <c r="L67" s="77" t="s">
        <v>28</v>
      </c>
      <c r="M67" s="77" t="s">
        <v>28</v>
      </c>
      <c r="N67" s="77" t="s">
        <v>28</v>
      </c>
      <c r="O67" s="77" t="s">
        <v>28</v>
      </c>
      <c r="P67" s="77" t="s">
        <v>28</v>
      </c>
      <c r="Q67" s="77" t="s">
        <v>28</v>
      </c>
      <c r="R67" s="77" t="s">
        <v>28</v>
      </c>
      <c r="S67" s="89">
        <v>59200</v>
      </c>
      <c r="T67" s="77" t="s">
        <v>28</v>
      </c>
      <c r="U67" s="77" t="s">
        <v>9</v>
      </c>
      <c r="V67" s="89">
        <v>63400</v>
      </c>
      <c r="W67" s="77" t="s">
        <v>28</v>
      </c>
      <c r="X67" s="89">
        <v>190600</v>
      </c>
      <c r="Y67" s="77" t="s">
        <v>28</v>
      </c>
      <c r="Z67" s="89">
        <v>264300</v>
      </c>
      <c r="AA67" s="77" t="s">
        <v>28</v>
      </c>
      <c r="AB67" s="89">
        <v>127600</v>
      </c>
      <c r="AC67" s="77" t="s">
        <v>28</v>
      </c>
      <c r="AD67" s="77" t="s">
        <v>28</v>
      </c>
      <c r="AE67" s="90">
        <v>634400</v>
      </c>
      <c r="AF67" s="89">
        <v>254000</v>
      </c>
      <c r="AG67" s="91">
        <v>16300</v>
      </c>
    </row>
    <row r="68" spans="2:33" ht="12" customHeight="1">
      <c r="B68" s="146">
        <v>2022</v>
      </c>
      <c r="C68" s="157" t="s">
        <v>142</v>
      </c>
      <c r="D68" s="84">
        <v>1371000</v>
      </c>
      <c r="E68" s="85">
        <v>1353000</v>
      </c>
      <c r="F68" s="69" t="s">
        <v>28</v>
      </c>
      <c r="G68" s="69" t="s">
        <v>28</v>
      </c>
      <c r="H68" s="69" t="s">
        <v>28</v>
      </c>
      <c r="I68" s="69" t="s">
        <v>28</v>
      </c>
      <c r="J68" s="69" t="s">
        <v>28</v>
      </c>
      <c r="K68" s="69" t="s">
        <v>28</v>
      </c>
      <c r="L68" s="69" t="s">
        <v>28</v>
      </c>
      <c r="M68" s="69" t="s">
        <v>28</v>
      </c>
      <c r="N68" s="69" t="s">
        <v>28</v>
      </c>
      <c r="O68" s="69" t="s">
        <v>28</v>
      </c>
      <c r="P68" s="69" t="s">
        <v>28</v>
      </c>
      <c r="Q68" s="69" t="s">
        <v>28</v>
      </c>
      <c r="R68" s="69" t="s">
        <v>28</v>
      </c>
      <c r="S68" s="85">
        <v>59200</v>
      </c>
      <c r="T68" s="69" t="s">
        <v>28</v>
      </c>
      <c r="U68" s="69" t="s">
        <v>9</v>
      </c>
      <c r="V68" s="85">
        <v>61500</v>
      </c>
      <c r="W68" s="69" t="s">
        <v>28</v>
      </c>
      <c r="X68" s="85">
        <v>175100</v>
      </c>
      <c r="Y68" s="69" t="s">
        <v>28</v>
      </c>
      <c r="Z68" s="85">
        <v>256600</v>
      </c>
      <c r="AA68" s="69" t="s">
        <v>28</v>
      </c>
      <c r="AB68" s="85">
        <v>120900</v>
      </c>
      <c r="AC68" s="69" t="s">
        <v>28</v>
      </c>
      <c r="AD68" s="69" t="s">
        <v>28</v>
      </c>
      <c r="AE68" s="86">
        <v>679900</v>
      </c>
      <c r="AF68" s="85">
        <v>281100</v>
      </c>
      <c r="AG68" s="87">
        <v>17900</v>
      </c>
    </row>
    <row r="69" spans="2:33" ht="12" customHeight="1">
      <c r="B69" s="146">
        <v>2023</v>
      </c>
      <c r="C69" s="157" t="s">
        <v>143</v>
      </c>
      <c r="D69" s="175">
        <v>1356000</v>
      </c>
      <c r="E69" s="158">
        <v>1337000</v>
      </c>
      <c r="F69" s="159" t="s">
        <v>28</v>
      </c>
      <c r="G69" s="159" t="s">
        <v>28</v>
      </c>
      <c r="H69" s="159" t="s">
        <v>28</v>
      </c>
      <c r="I69" s="159" t="s">
        <v>28</v>
      </c>
      <c r="J69" s="159" t="s">
        <v>28</v>
      </c>
      <c r="K69" s="159" t="s">
        <v>28</v>
      </c>
      <c r="L69" s="159" t="s">
        <v>28</v>
      </c>
      <c r="M69" s="159" t="s">
        <v>28</v>
      </c>
      <c r="N69" s="159" t="s">
        <v>28</v>
      </c>
      <c r="O69" s="159" t="s">
        <v>28</v>
      </c>
      <c r="P69" s="159" t="s">
        <v>28</v>
      </c>
      <c r="Q69" s="159" t="s">
        <v>28</v>
      </c>
      <c r="R69" s="159" t="s">
        <v>28</v>
      </c>
      <c r="S69" s="158">
        <v>62200</v>
      </c>
      <c r="T69" s="159" t="s">
        <v>28</v>
      </c>
      <c r="U69" s="159" t="s">
        <v>9</v>
      </c>
      <c r="V69" s="158">
        <v>54100</v>
      </c>
      <c r="W69" s="159" t="s">
        <v>28</v>
      </c>
      <c r="X69" s="158">
        <v>166600</v>
      </c>
      <c r="Y69" s="159" t="s">
        <v>28</v>
      </c>
      <c r="Z69" s="158">
        <v>246700</v>
      </c>
      <c r="AA69" s="159" t="s">
        <v>28</v>
      </c>
      <c r="AB69" s="158">
        <v>117900</v>
      </c>
      <c r="AC69" s="159" t="s">
        <v>28</v>
      </c>
      <c r="AD69" s="159" t="s">
        <v>28</v>
      </c>
      <c r="AE69" s="176">
        <v>689100</v>
      </c>
      <c r="AF69" s="158">
        <v>289000</v>
      </c>
      <c r="AG69" s="177">
        <v>19100</v>
      </c>
    </row>
    <row r="70" spans="2:33" ht="12" customHeight="1">
      <c r="B70" s="148">
        <v>2024</v>
      </c>
      <c r="C70" s="149" t="s">
        <v>144</v>
      </c>
      <c r="D70" s="154">
        <v>1313000</v>
      </c>
      <c r="E70" s="151">
        <v>1299000</v>
      </c>
      <c r="F70" s="152" t="s">
        <v>28</v>
      </c>
      <c r="G70" s="152" t="s">
        <v>28</v>
      </c>
      <c r="H70" s="152" t="s">
        <v>28</v>
      </c>
      <c r="I70" s="152" t="s">
        <v>28</v>
      </c>
      <c r="J70" s="152" t="s">
        <v>28</v>
      </c>
      <c r="K70" s="152" t="s">
        <v>28</v>
      </c>
      <c r="L70" s="152" t="s">
        <v>28</v>
      </c>
      <c r="M70" s="152" t="s">
        <v>28</v>
      </c>
      <c r="N70" s="152" t="s">
        <v>28</v>
      </c>
      <c r="O70" s="152" t="s">
        <v>28</v>
      </c>
      <c r="P70" s="152" t="s">
        <v>28</v>
      </c>
      <c r="Q70" s="152" t="s">
        <v>28</v>
      </c>
      <c r="R70" s="152" t="s">
        <v>28</v>
      </c>
      <c r="S70" s="151">
        <v>50300</v>
      </c>
      <c r="T70" s="152" t="s">
        <v>28</v>
      </c>
      <c r="U70" s="152" t="s">
        <v>9</v>
      </c>
      <c r="V70" s="151">
        <v>52500</v>
      </c>
      <c r="W70" s="152" t="s">
        <v>28</v>
      </c>
      <c r="X70" s="151">
        <v>147800</v>
      </c>
      <c r="Y70" s="152" t="s">
        <v>28</v>
      </c>
      <c r="Z70" s="151">
        <v>228800</v>
      </c>
      <c r="AA70" s="152" t="s">
        <v>28</v>
      </c>
      <c r="AB70" s="151">
        <v>111900</v>
      </c>
      <c r="AC70" s="152" t="s">
        <v>28</v>
      </c>
      <c r="AD70" s="152" t="s">
        <v>28</v>
      </c>
      <c r="AE70" s="160">
        <v>707600</v>
      </c>
      <c r="AF70" s="151">
        <v>303300</v>
      </c>
      <c r="AG70" s="155">
        <v>13700</v>
      </c>
    </row>
    <row r="71" spans="2:33" ht="12" customHeight="1">
      <c r="B71" s="6" t="s">
        <v>98</v>
      </c>
      <c r="C71" s="7"/>
    </row>
    <row r="72" spans="2:33" ht="12" customHeight="1">
      <c r="B72" s="7" t="s">
        <v>62</v>
      </c>
      <c r="C72" s="7"/>
    </row>
    <row r="73" spans="2:33" ht="12" customHeight="1">
      <c r="B73" s="7" t="s">
        <v>63</v>
      </c>
      <c r="C73" s="7"/>
    </row>
    <row r="74" spans="2:33" ht="12" customHeight="1">
      <c r="B74" s="7" t="s">
        <v>64</v>
      </c>
      <c r="C74" s="6"/>
    </row>
    <row r="75" spans="2:33" ht="12" customHeight="1">
      <c r="B75" s="6" t="s">
        <v>65</v>
      </c>
      <c r="C75" s="8"/>
    </row>
    <row r="76" spans="2:33" ht="12" customHeight="1">
      <c r="B76" s="6" t="s">
        <v>136</v>
      </c>
    </row>
    <row r="77" spans="2:33" ht="12" customHeight="1">
      <c r="B77" s="9" t="s">
        <v>137</v>
      </c>
      <c r="AF77" s="10"/>
      <c r="AG77" s="10"/>
    </row>
    <row r="78" spans="2:33" ht="12" customHeight="1">
      <c r="B78" s="128"/>
      <c r="AG78" s="141" t="s">
        <v>146</v>
      </c>
    </row>
  </sheetData>
  <mergeCells count="4">
    <mergeCell ref="B5:C7"/>
    <mergeCell ref="D5:AG5"/>
    <mergeCell ref="E6:AF6"/>
    <mergeCell ref="AG6:AG7"/>
  </mergeCells>
  <phoneticPr fontId="3"/>
  <pageMargins left="0.59055118110236227" right="0" top="0.59055118110236227" bottom="0" header="0.51181102362204722" footer="0.51181102362204722"/>
  <pageSetup paperSize="9" scale="92" fitToWidth="2" fitToHeight="2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88"/>
  <sheetViews>
    <sheetView showGridLines="0" view="pageBreakPreview" zoomScale="90" zoomScaleNormal="80" zoomScaleSheetLayoutView="90" workbookViewId="0">
      <pane xSplit="3" ySplit="9" topLeftCell="D61" activePane="bottomRight" state="frozen"/>
      <selection pane="topRight" activeCell="D1" sqref="D1"/>
      <selection pane="bottomLeft" activeCell="A10" sqref="A10"/>
      <selection pane="bottomRight" activeCell="AB82" sqref="AB82"/>
    </sheetView>
  </sheetViews>
  <sheetFormatPr defaultRowHeight="12" customHeight="1"/>
  <cols>
    <col min="1" max="1" width="5.625" style="13" customWidth="1"/>
    <col min="2" max="2" width="7.625" style="3" customWidth="1"/>
    <col min="3" max="3" width="9" style="3" customWidth="1"/>
    <col min="4" max="4" width="10.625" style="13" customWidth="1"/>
    <col min="5" max="5" width="6.625" style="14" customWidth="1"/>
    <col min="6" max="6" width="10.625" style="13" customWidth="1"/>
    <col min="7" max="7" width="6.625" style="14" customWidth="1"/>
    <col min="8" max="8" width="10.625" style="3" customWidth="1"/>
    <col min="9" max="9" width="6.625" style="14" customWidth="1"/>
    <col min="10" max="10" width="10.625" style="3" customWidth="1"/>
    <col min="11" max="12" width="9" style="3" bestFit="1" customWidth="1"/>
    <col min="13" max="13" width="9" style="3" customWidth="1"/>
    <col min="14" max="14" width="6.625" style="14" customWidth="1"/>
    <col min="15" max="15" width="9" style="3" customWidth="1"/>
    <col min="16" max="16" width="6.625" style="14" customWidth="1"/>
    <col min="17" max="19" width="9" style="3" customWidth="1"/>
    <col min="20" max="20" width="6.625" style="14" customWidth="1"/>
    <col min="21" max="21" width="9" style="3" customWidth="1"/>
    <col min="22" max="22" width="6.625" style="14" customWidth="1"/>
    <col min="23" max="23" width="9" style="3" customWidth="1"/>
    <col min="24" max="24" width="6.625" style="14" customWidth="1"/>
    <col min="25" max="25" width="9" style="3" customWidth="1"/>
    <col min="26" max="26" width="6.625" style="14" customWidth="1"/>
    <col min="27" max="27" width="9" style="13"/>
    <col min="28" max="28" width="6.625" style="14" customWidth="1"/>
    <col min="29" max="16384" width="9" style="13"/>
  </cols>
  <sheetData>
    <row r="2" spans="2:28" ht="15" customHeight="1">
      <c r="B2" s="1" t="s">
        <v>0</v>
      </c>
      <c r="C2" s="1"/>
      <c r="D2" s="11"/>
      <c r="E2" s="12"/>
      <c r="G2" s="12"/>
      <c r="I2" s="12"/>
      <c r="N2" s="12"/>
      <c r="P2" s="12"/>
      <c r="T2" s="12"/>
      <c r="V2" s="12"/>
      <c r="X2" s="12"/>
      <c r="Z2" s="12"/>
      <c r="AB2" s="12"/>
    </row>
    <row r="4" spans="2:28" ht="12" customHeight="1">
      <c r="AB4" s="15" t="s">
        <v>126</v>
      </c>
    </row>
    <row r="5" spans="2:28" ht="12" customHeight="1">
      <c r="B5" s="181" t="s">
        <v>1</v>
      </c>
      <c r="C5" s="182"/>
      <c r="D5" s="187" t="s">
        <v>125</v>
      </c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1"/>
      <c r="AB5" s="24"/>
    </row>
    <row r="6" spans="2:28" ht="12" customHeight="1">
      <c r="B6" s="183"/>
      <c r="C6" s="184"/>
      <c r="D6" s="25"/>
      <c r="E6" s="26"/>
      <c r="F6" s="27" t="s">
        <v>66</v>
      </c>
      <c r="G6" s="28"/>
      <c r="H6" s="29"/>
      <c r="I6" s="28"/>
      <c r="J6" s="29"/>
      <c r="K6" s="29"/>
      <c r="L6" s="29"/>
      <c r="M6" s="29"/>
      <c r="N6" s="28"/>
      <c r="O6" s="29"/>
      <c r="P6" s="28"/>
      <c r="Q6" s="29"/>
      <c r="R6" s="29"/>
      <c r="S6" s="29"/>
      <c r="T6" s="28"/>
      <c r="U6" s="29"/>
      <c r="V6" s="28"/>
      <c r="W6" s="29"/>
      <c r="X6" s="28"/>
      <c r="Y6" s="29"/>
      <c r="Z6" s="28"/>
      <c r="AA6" s="202" t="s">
        <v>3</v>
      </c>
      <c r="AB6" s="30"/>
    </row>
    <row r="7" spans="2:28" ht="12" customHeight="1">
      <c r="B7" s="183"/>
      <c r="C7" s="184"/>
      <c r="D7" s="31"/>
      <c r="E7" s="26"/>
      <c r="F7" s="32"/>
      <c r="G7" s="26"/>
      <c r="H7" s="33" t="s">
        <v>97</v>
      </c>
      <c r="I7" s="34"/>
      <c r="J7" s="35"/>
      <c r="K7" s="35"/>
      <c r="L7" s="35"/>
      <c r="M7" s="33" t="s">
        <v>67</v>
      </c>
      <c r="N7" s="36"/>
      <c r="O7" s="35" t="s">
        <v>68</v>
      </c>
      <c r="P7" s="34"/>
      <c r="Q7" s="35"/>
      <c r="R7" s="35"/>
      <c r="S7" s="33" t="s">
        <v>69</v>
      </c>
      <c r="T7" s="36"/>
      <c r="U7" s="33" t="s">
        <v>70</v>
      </c>
      <c r="V7" s="36"/>
      <c r="W7" s="33" t="s">
        <v>71</v>
      </c>
      <c r="X7" s="34"/>
      <c r="Y7" s="37"/>
      <c r="Z7" s="38"/>
      <c r="AA7" s="203"/>
      <c r="AB7" s="39"/>
    </row>
    <row r="8" spans="2:28" ht="12" customHeight="1">
      <c r="B8" s="183"/>
      <c r="C8" s="184"/>
      <c r="D8" s="31"/>
      <c r="E8" s="26"/>
      <c r="F8" s="40"/>
      <c r="G8" s="26"/>
      <c r="H8" s="41"/>
      <c r="I8" s="42"/>
      <c r="J8" s="43" t="s">
        <v>72</v>
      </c>
      <c r="K8" s="43" t="s">
        <v>73</v>
      </c>
      <c r="L8" s="43" t="s">
        <v>74</v>
      </c>
      <c r="M8" s="44"/>
      <c r="N8" s="45"/>
      <c r="O8" s="46"/>
      <c r="P8" s="42"/>
      <c r="Q8" s="43" t="s">
        <v>75</v>
      </c>
      <c r="R8" s="43" t="s">
        <v>76</v>
      </c>
      <c r="S8" s="44"/>
      <c r="T8" s="45"/>
      <c r="U8" s="44"/>
      <c r="V8" s="45"/>
      <c r="W8" s="44"/>
      <c r="X8" s="42"/>
      <c r="Y8" s="47" t="s">
        <v>77</v>
      </c>
      <c r="Z8" s="38"/>
      <c r="AA8" s="203"/>
      <c r="AB8" s="39"/>
    </row>
    <row r="9" spans="2:28" ht="12" customHeight="1">
      <c r="B9" s="185"/>
      <c r="C9" s="186"/>
      <c r="D9" s="48"/>
      <c r="E9" s="49" t="s">
        <v>78</v>
      </c>
      <c r="F9" s="50"/>
      <c r="G9" s="49" t="s">
        <v>78</v>
      </c>
      <c r="H9" s="51"/>
      <c r="I9" s="49" t="s">
        <v>78</v>
      </c>
      <c r="J9" s="52"/>
      <c r="K9" s="52"/>
      <c r="L9" s="52"/>
      <c r="M9" s="51"/>
      <c r="N9" s="53" t="s">
        <v>78</v>
      </c>
      <c r="O9" s="54"/>
      <c r="P9" s="49" t="s">
        <v>78</v>
      </c>
      <c r="Q9" s="52"/>
      <c r="R9" s="52"/>
      <c r="S9" s="51"/>
      <c r="T9" s="53" t="s">
        <v>78</v>
      </c>
      <c r="U9" s="51"/>
      <c r="V9" s="53" t="s">
        <v>78</v>
      </c>
      <c r="W9" s="51"/>
      <c r="X9" s="49" t="s">
        <v>78</v>
      </c>
      <c r="Y9" s="51"/>
      <c r="Z9" s="53" t="s">
        <v>78</v>
      </c>
      <c r="AA9" s="204"/>
      <c r="AB9" s="55" t="s">
        <v>78</v>
      </c>
    </row>
    <row r="10" spans="2:28" ht="12" customHeight="1">
      <c r="B10" s="56">
        <v>1962</v>
      </c>
      <c r="C10" s="136" t="s">
        <v>8</v>
      </c>
      <c r="D10" s="99">
        <v>892616</v>
      </c>
      <c r="E10" s="69" t="s">
        <v>79</v>
      </c>
      <c r="F10" s="99" t="s">
        <v>79</v>
      </c>
      <c r="G10" s="69" t="s">
        <v>79</v>
      </c>
      <c r="H10" s="65" t="s">
        <v>79</v>
      </c>
      <c r="I10" s="65" t="s">
        <v>79</v>
      </c>
      <c r="J10" s="69" t="s">
        <v>79</v>
      </c>
      <c r="K10" s="69" t="s">
        <v>79</v>
      </c>
      <c r="L10" s="65" t="s">
        <v>79</v>
      </c>
      <c r="M10" s="66" t="s">
        <v>79</v>
      </c>
      <c r="N10" s="65" t="s">
        <v>79</v>
      </c>
      <c r="O10" s="65" t="str">
        <f>+全国①!X8</f>
        <v>-</v>
      </c>
      <c r="P10" s="65" t="s">
        <v>9</v>
      </c>
      <c r="Q10" s="111" t="s">
        <v>9</v>
      </c>
      <c r="R10" s="111" t="s">
        <v>9</v>
      </c>
      <c r="S10" s="111" t="s">
        <v>9</v>
      </c>
      <c r="T10" s="111" t="s">
        <v>9</v>
      </c>
      <c r="U10" s="111" t="s">
        <v>9</v>
      </c>
      <c r="V10" s="111" t="s">
        <v>9</v>
      </c>
      <c r="W10" s="111" t="s">
        <v>9</v>
      </c>
      <c r="X10" s="111" t="s">
        <v>9</v>
      </c>
      <c r="Y10" s="111" t="s">
        <v>9</v>
      </c>
      <c r="Z10" s="111" t="s">
        <v>9</v>
      </c>
      <c r="AA10" s="69" t="str">
        <f>+全国①!AG8</f>
        <v>-</v>
      </c>
      <c r="AB10" s="112" t="s">
        <v>79</v>
      </c>
    </row>
    <row r="11" spans="2:28" ht="12" customHeight="1">
      <c r="B11" s="56">
        <v>1963</v>
      </c>
      <c r="C11" s="137" t="s">
        <v>10</v>
      </c>
      <c r="D11" s="99">
        <v>1070679</v>
      </c>
      <c r="E11" s="100">
        <f>D11/D10*100</f>
        <v>119.94844367566793</v>
      </c>
      <c r="F11" s="99" t="s">
        <v>80</v>
      </c>
      <c r="G11" s="69" t="s">
        <v>80</v>
      </c>
      <c r="H11" s="69" t="s">
        <v>80</v>
      </c>
      <c r="I11" s="96" t="s">
        <v>80</v>
      </c>
      <c r="J11" s="69" t="s">
        <v>80</v>
      </c>
      <c r="K11" s="69" t="s">
        <v>80</v>
      </c>
      <c r="L11" s="69" t="s">
        <v>80</v>
      </c>
      <c r="M11" s="96" t="s">
        <v>80</v>
      </c>
      <c r="N11" s="96" t="s">
        <v>80</v>
      </c>
      <c r="O11" s="69" t="s">
        <v>80</v>
      </c>
      <c r="P11" s="69" t="s">
        <v>9</v>
      </c>
      <c r="Q11" s="113" t="s">
        <v>9</v>
      </c>
      <c r="R11" s="113" t="s">
        <v>9</v>
      </c>
      <c r="S11" s="113" t="s">
        <v>9</v>
      </c>
      <c r="T11" s="113" t="s">
        <v>9</v>
      </c>
      <c r="U11" s="113" t="s">
        <v>9</v>
      </c>
      <c r="V11" s="113" t="s">
        <v>9</v>
      </c>
      <c r="W11" s="113" t="s">
        <v>9</v>
      </c>
      <c r="X11" s="113" t="s">
        <v>9</v>
      </c>
      <c r="Y11" s="113" t="s">
        <v>9</v>
      </c>
      <c r="Z11" s="113" t="s">
        <v>9</v>
      </c>
      <c r="AA11" s="69" t="str">
        <f>+全国①!AG9</f>
        <v>-</v>
      </c>
      <c r="AB11" s="114" t="s">
        <v>79</v>
      </c>
    </row>
    <row r="12" spans="2:28" ht="12" customHeight="1">
      <c r="B12" s="56">
        <v>1964</v>
      </c>
      <c r="C12" s="137" t="s">
        <v>11</v>
      </c>
      <c r="D12" s="99">
        <v>1171592</v>
      </c>
      <c r="E12" s="100">
        <f>D12/D11*100</f>
        <v>109.42514049495693</v>
      </c>
      <c r="F12" s="99" t="s">
        <v>9</v>
      </c>
      <c r="G12" s="69" t="s">
        <v>79</v>
      </c>
      <c r="H12" s="69" t="s">
        <v>79</v>
      </c>
      <c r="I12" s="69" t="s">
        <v>79</v>
      </c>
      <c r="J12" s="69">
        <f>+全国①!F10+全国①!J10+全国①!K10+全国①!M10+全国①!O10</f>
        <v>988620</v>
      </c>
      <c r="K12" s="69">
        <f>+全国①!R10</f>
        <v>39785</v>
      </c>
      <c r="L12" s="92">
        <f>+全国①!U10</f>
        <v>15154</v>
      </c>
      <c r="M12" s="70">
        <f>+全国①!V10</f>
        <v>10166</v>
      </c>
      <c r="N12" s="69" t="s">
        <v>80</v>
      </c>
      <c r="O12" s="205">
        <f>+全国①!AC10</f>
        <v>6693</v>
      </c>
      <c r="P12" s="206"/>
      <c r="Q12" s="206"/>
      <c r="R12" s="206"/>
      <c r="S12" s="206"/>
      <c r="T12" s="206"/>
      <c r="U12" s="206"/>
      <c r="V12" s="206"/>
      <c r="W12" s="206"/>
      <c r="X12" s="206"/>
      <c r="Y12" s="206"/>
      <c r="Z12" s="207"/>
      <c r="AA12" s="69">
        <f>+全国①!AG10</f>
        <v>111174</v>
      </c>
      <c r="AB12" s="114" t="s">
        <v>79</v>
      </c>
    </row>
    <row r="13" spans="2:28" ht="12" customHeight="1">
      <c r="B13" s="56">
        <v>1965</v>
      </c>
      <c r="C13" s="137" t="s">
        <v>12</v>
      </c>
      <c r="D13" s="99">
        <v>1227000</v>
      </c>
      <c r="E13" s="100">
        <f t="shared" ref="E13:G61" si="0">D13/D12*100</f>
        <v>104.72929142568404</v>
      </c>
      <c r="F13" s="99" t="s">
        <v>9</v>
      </c>
      <c r="G13" s="73" t="s">
        <v>80</v>
      </c>
      <c r="H13" s="69" t="s">
        <v>80</v>
      </c>
      <c r="I13" s="103" t="s">
        <v>80</v>
      </c>
      <c r="J13" s="69" t="s">
        <v>80</v>
      </c>
      <c r="K13" s="69" t="str">
        <f>+全国①!R11</f>
        <v>-</v>
      </c>
      <c r="L13" s="92" t="str">
        <f>+全国①!U11</f>
        <v>-</v>
      </c>
      <c r="M13" s="70" t="str">
        <f>+全国①!V11</f>
        <v>-</v>
      </c>
      <c r="N13" s="100" t="s">
        <v>79</v>
      </c>
      <c r="O13" s="73" t="s">
        <v>79</v>
      </c>
      <c r="P13" s="73" t="s">
        <v>9</v>
      </c>
      <c r="Q13" s="115" t="s">
        <v>9</v>
      </c>
      <c r="R13" s="115" t="s">
        <v>9</v>
      </c>
      <c r="S13" s="115" t="s">
        <v>9</v>
      </c>
      <c r="T13" s="115" t="s">
        <v>9</v>
      </c>
      <c r="U13" s="115" t="s">
        <v>9</v>
      </c>
      <c r="V13" s="115" t="s">
        <v>9</v>
      </c>
      <c r="W13" s="115" t="s">
        <v>9</v>
      </c>
      <c r="X13" s="115" t="s">
        <v>9</v>
      </c>
      <c r="Y13" s="115" t="s">
        <v>9</v>
      </c>
      <c r="Z13" s="115" t="s">
        <v>9</v>
      </c>
      <c r="AA13" s="69" t="str">
        <f>+全国①!AG11</f>
        <v>-</v>
      </c>
      <c r="AB13" s="114" t="s">
        <v>9</v>
      </c>
    </row>
    <row r="14" spans="2:28" ht="12" customHeight="1">
      <c r="B14" s="21">
        <v>1966</v>
      </c>
      <c r="C14" s="138" t="s">
        <v>13</v>
      </c>
      <c r="D14" s="102">
        <v>1241000</v>
      </c>
      <c r="E14" s="116">
        <f t="shared" si="0"/>
        <v>101.14099429502852</v>
      </c>
      <c r="F14" s="101" t="s">
        <v>9</v>
      </c>
      <c r="G14" s="106" t="s">
        <v>9</v>
      </c>
      <c r="H14" s="77" t="s">
        <v>80</v>
      </c>
      <c r="I14" s="106" t="s">
        <v>80</v>
      </c>
      <c r="J14" s="77" t="s">
        <v>80</v>
      </c>
      <c r="K14" s="77" t="str">
        <f>+全国①!R12</f>
        <v>-</v>
      </c>
      <c r="L14" s="77" t="str">
        <f>+全国①!U12</f>
        <v>-</v>
      </c>
      <c r="M14" s="78" t="str">
        <f>+全国①!V12</f>
        <v>-</v>
      </c>
      <c r="N14" s="116" t="s">
        <v>79</v>
      </c>
      <c r="O14" s="69" t="s">
        <v>79</v>
      </c>
      <c r="P14" s="69" t="s">
        <v>9</v>
      </c>
      <c r="Q14" s="113" t="s">
        <v>9</v>
      </c>
      <c r="R14" s="113" t="s">
        <v>9</v>
      </c>
      <c r="S14" s="113" t="s">
        <v>9</v>
      </c>
      <c r="T14" s="113" t="s">
        <v>9</v>
      </c>
      <c r="U14" s="113" t="s">
        <v>9</v>
      </c>
      <c r="V14" s="113" t="s">
        <v>9</v>
      </c>
      <c r="W14" s="113" t="s">
        <v>9</v>
      </c>
      <c r="X14" s="113" t="s">
        <v>9</v>
      </c>
      <c r="Y14" s="113" t="s">
        <v>9</v>
      </c>
      <c r="Z14" s="113" t="s">
        <v>9</v>
      </c>
      <c r="AA14" s="77" t="str">
        <f>+全国①!AG12</f>
        <v>-</v>
      </c>
      <c r="AB14" s="117" t="s">
        <v>9</v>
      </c>
    </row>
    <row r="15" spans="2:28" ht="12" customHeight="1">
      <c r="B15" s="56">
        <v>1967</v>
      </c>
      <c r="C15" s="137" t="s">
        <v>14</v>
      </c>
      <c r="D15" s="99">
        <v>1300000</v>
      </c>
      <c r="E15" s="100">
        <f t="shared" si="0"/>
        <v>104.75423045930701</v>
      </c>
      <c r="F15" s="92" t="s">
        <v>9</v>
      </c>
      <c r="G15" s="103" t="s">
        <v>9</v>
      </c>
      <c r="H15" s="69" t="s">
        <v>79</v>
      </c>
      <c r="I15" s="103" t="s">
        <v>79</v>
      </c>
      <c r="J15" s="69" t="s">
        <v>79</v>
      </c>
      <c r="K15" s="69" t="str">
        <f>+全国①!R13</f>
        <v>-</v>
      </c>
      <c r="L15" s="69" t="str">
        <f>+全国①!U13</f>
        <v>-</v>
      </c>
      <c r="M15" s="70" t="str">
        <f>+全国①!V13</f>
        <v>-</v>
      </c>
      <c r="N15" s="100" t="s">
        <v>80</v>
      </c>
      <c r="O15" s="69" t="s">
        <v>80</v>
      </c>
      <c r="P15" s="69" t="s">
        <v>9</v>
      </c>
      <c r="Q15" s="113" t="s">
        <v>9</v>
      </c>
      <c r="R15" s="113" t="s">
        <v>9</v>
      </c>
      <c r="S15" s="113" t="s">
        <v>9</v>
      </c>
      <c r="T15" s="113" t="s">
        <v>9</v>
      </c>
      <c r="U15" s="113" t="s">
        <v>9</v>
      </c>
      <c r="V15" s="113" t="s">
        <v>9</v>
      </c>
      <c r="W15" s="113" t="s">
        <v>9</v>
      </c>
      <c r="X15" s="113" t="s">
        <v>9</v>
      </c>
      <c r="Y15" s="113" t="s">
        <v>9</v>
      </c>
      <c r="Z15" s="113" t="s">
        <v>9</v>
      </c>
      <c r="AA15" s="69" t="str">
        <f>+全国①!AG13</f>
        <v>-</v>
      </c>
      <c r="AB15" s="114" t="s">
        <v>9</v>
      </c>
    </row>
    <row r="16" spans="2:28" ht="12" customHeight="1">
      <c r="B16" s="56">
        <v>1968</v>
      </c>
      <c r="C16" s="137" t="s">
        <v>15</v>
      </c>
      <c r="D16" s="99">
        <v>1390000</v>
      </c>
      <c r="E16" s="100">
        <f t="shared" si="0"/>
        <v>106.92307692307692</v>
      </c>
      <c r="F16" s="92" t="s">
        <v>9</v>
      </c>
      <c r="G16" s="103" t="s">
        <v>9</v>
      </c>
      <c r="H16" s="69" t="s">
        <v>79</v>
      </c>
      <c r="I16" s="103" t="s">
        <v>79</v>
      </c>
      <c r="J16" s="69" t="s">
        <v>79</v>
      </c>
      <c r="K16" s="69" t="str">
        <f>+全国①!R14</f>
        <v>-</v>
      </c>
      <c r="L16" s="69" t="str">
        <f>+全国①!U14</f>
        <v>-</v>
      </c>
      <c r="M16" s="69" t="str">
        <f>+全国①!V14</f>
        <v>-</v>
      </c>
      <c r="N16" s="103" t="s">
        <v>80</v>
      </c>
      <c r="O16" s="69" t="s">
        <v>80</v>
      </c>
      <c r="P16" s="69" t="s">
        <v>9</v>
      </c>
      <c r="Q16" s="113" t="s">
        <v>9</v>
      </c>
      <c r="R16" s="113" t="s">
        <v>9</v>
      </c>
      <c r="S16" s="113" t="s">
        <v>9</v>
      </c>
      <c r="T16" s="113" t="s">
        <v>9</v>
      </c>
      <c r="U16" s="113" t="s">
        <v>9</v>
      </c>
      <c r="V16" s="113" t="s">
        <v>9</v>
      </c>
      <c r="W16" s="113" t="s">
        <v>9</v>
      </c>
      <c r="X16" s="113" t="s">
        <v>9</v>
      </c>
      <c r="Y16" s="113" t="s">
        <v>9</v>
      </c>
      <c r="Z16" s="113" t="s">
        <v>9</v>
      </c>
      <c r="AA16" s="69" t="str">
        <f>+全国①!AG14</f>
        <v>-</v>
      </c>
      <c r="AB16" s="114" t="s">
        <v>9</v>
      </c>
    </row>
    <row r="17" spans="1:28" ht="12" customHeight="1">
      <c r="A17" s="94"/>
      <c r="B17" s="56">
        <v>1969</v>
      </c>
      <c r="C17" s="137" t="s">
        <v>16</v>
      </c>
      <c r="D17" s="99">
        <v>1631000</v>
      </c>
      <c r="E17" s="100">
        <f t="shared" si="0"/>
        <v>117.33812949640287</v>
      </c>
      <c r="F17" s="92">
        <v>1520000</v>
      </c>
      <c r="G17" s="103" t="s">
        <v>9</v>
      </c>
      <c r="H17" s="69">
        <f t="shared" ref="H17:H26" si="1">J17+K17+L17</f>
        <v>1349292</v>
      </c>
      <c r="I17" s="103" t="s">
        <v>80</v>
      </c>
      <c r="J17" s="69">
        <f>+全国①!G15+全国①!L15+全国①!N15+全国①!Q15</f>
        <v>990900</v>
      </c>
      <c r="K17" s="69">
        <f>+全国①!R15</f>
        <v>222095</v>
      </c>
      <c r="L17" s="69">
        <f>+全国①!U15</f>
        <v>136297</v>
      </c>
      <c r="M17" s="69">
        <f>+全国①!V15</f>
        <v>96778</v>
      </c>
      <c r="N17" s="103" t="s">
        <v>79</v>
      </c>
      <c r="O17" s="69">
        <f>+全国①!X15</f>
        <v>45167</v>
      </c>
      <c r="P17" s="103" t="s">
        <v>9</v>
      </c>
      <c r="Q17" s="69" t="s">
        <v>9</v>
      </c>
      <c r="R17" s="69" t="s">
        <v>9</v>
      </c>
      <c r="S17" s="208">
        <f>+全国①!AD15</f>
        <v>28771</v>
      </c>
      <c r="T17" s="209"/>
      <c r="U17" s="210"/>
      <c r="V17" s="210"/>
      <c r="W17" s="210"/>
      <c r="X17" s="210"/>
      <c r="Y17" s="210"/>
      <c r="Z17" s="211"/>
      <c r="AA17" s="69">
        <f>+全国①!AG15</f>
        <v>111310</v>
      </c>
      <c r="AB17" s="114" t="s">
        <v>9</v>
      </c>
    </row>
    <row r="18" spans="1:28" ht="12" customHeight="1">
      <c r="A18" s="94"/>
      <c r="B18" s="19">
        <v>1970</v>
      </c>
      <c r="C18" s="139" t="s">
        <v>17</v>
      </c>
      <c r="D18" s="105">
        <v>1804000</v>
      </c>
      <c r="E18" s="110">
        <f t="shared" si="0"/>
        <v>110.60698957694666</v>
      </c>
      <c r="F18" s="104">
        <v>1707000</v>
      </c>
      <c r="G18" s="107">
        <f t="shared" si="0"/>
        <v>112.30263157894737</v>
      </c>
      <c r="H18" s="73">
        <f t="shared" si="1"/>
        <v>1461499</v>
      </c>
      <c r="I18" s="107">
        <f t="shared" ref="I18:I27" si="2">H18/H17*100</f>
        <v>108.31599090485973</v>
      </c>
      <c r="J18" s="73">
        <f>+全国①!G16+全国①!L16+全国①!N16+全国①!Q16</f>
        <v>976900</v>
      </c>
      <c r="K18" s="73">
        <f>+全国①!R16</f>
        <v>314909</v>
      </c>
      <c r="L18" s="73">
        <f>+全国①!U16</f>
        <v>169690</v>
      </c>
      <c r="M18" s="73">
        <f>+全国①!V16</f>
        <v>154159</v>
      </c>
      <c r="N18" s="107">
        <f t="shared" ref="N18:N27" si="3">M18/M17*100</f>
        <v>159.29136787286367</v>
      </c>
      <c r="O18" s="73">
        <f>+全国①!X16</f>
        <v>54484</v>
      </c>
      <c r="P18" s="107" t="s">
        <v>9</v>
      </c>
      <c r="Q18" s="73" t="s">
        <v>9</v>
      </c>
      <c r="R18" s="73" t="s">
        <v>9</v>
      </c>
      <c r="S18" s="195">
        <f>+全国①!AD16</f>
        <v>36940</v>
      </c>
      <c r="T18" s="196"/>
      <c r="U18" s="197"/>
      <c r="V18" s="197"/>
      <c r="W18" s="197"/>
      <c r="X18" s="197"/>
      <c r="Y18" s="197"/>
      <c r="Z18" s="198"/>
      <c r="AA18" s="73">
        <f>+全国①!AG16</f>
        <v>97000</v>
      </c>
      <c r="AB18" s="118">
        <f t="shared" ref="AB18:AB27" si="4">AA18/AA17*100</f>
        <v>87.144012218129546</v>
      </c>
    </row>
    <row r="19" spans="1:28" ht="12" customHeight="1">
      <c r="A19" s="94"/>
      <c r="B19" s="56">
        <v>1971</v>
      </c>
      <c r="C19" s="137" t="s">
        <v>18</v>
      </c>
      <c r="D19" s="99">
        <v>1856000</v>
      </c>
      <c r="E19" s="100">
        <f t="shared" si="0"/>
        <v>102.88248337028824</v>
      </c>
      <c r="F19" s="92">
        <v>1764000</v>
      </c>
      <c r="G19" s="103">
        <f t="shared" si="0"/>
        <v>103.33919156414764</v>
      </c>
      <c r="H19" s="69">
        <f t="shared" si="1"/>
        <v>1455802</v>
      </c>
      <c r="I19" s="103">
        <f t="shared" si="2"/>
        <v>99.610194738415842</v>
      </c>
      <c r="J19" s="69">
        <f>+全国①!G17+全国①!L17+全国①!N17+全国①!Q17</f>
        <v>900900</v>
      </c>
      <c r="K19" s="69">
        <f>+全国①!R17</f>
        <v>329365</v>
      </c>
      <c r="L19" s="69">
        <f>+全国①!U17</f>
        <v>225537</v>
      </c>
      <c r="M19" s="69">
        <f>+全国①!V17</f>
        <v>206626</v>
      </c>
      <c r="N19" s="103">
        <f t="shared" si="3"/>
        <v>134.03434116723642</v>
      </c>
      <c r="O19" s="69">
        <f>+全国①!X17</f>
        <v>62134</v>
      </c>
      <c r="P19" s="103" t="s">
        <v>9</v>
      </c>
      <c r="Q19" s="69" t="s">
        <v>9</v>
      </c>
      <c r="R19" s="69" t="s">
        <v>9</v>
      </c>
      <c r="S19" s="208">
        <f>+全国①!AD17</f>
        <v>39125</v>
      </c>
      <c r="T19" s="209"/>
      <c r="U19" s="210"/>
      <c r="V19" s="210"/>
      <c r="W19" s="210"/>
      <c r="X19" s="210"/>
      <c r="Y19" s="210"/>
      <c r="Z19" s="210"/>
      <c r="AA19" s="69">
        <f>+全国①!AG17</f>
        <v>92450</v>
      </c>
      <c r="AB19" s="114">
        <f t="shared" si="4"/>
        <v>95.309278350515456</v>
      </c>
    </row>
    <row r="20" spans="1:28" ht="12" customHeight="1">
      <c r="A20" s="94"/>
      <c r="B20" s="56">
        <v>1972</v>
      </c>
      <c r="C20" s="137" t="s">
        <v>19</v>
      </c>
      <c r="D20" s="99">
        <v>1819000</v>
      </c>
      <c r="E20" s="100">
        <f t="shared" si="0"/>
        <v>98.006465517241381</v>
      </c>
      <c r="F20" s="92">
        <v>1740000</v>
      </c>
      <c r="G20" s="103">
        <f t="shared" si="0"/>
        <v>98.639455782312922</v>
      </c>
      <c r="H20" s="69">
        <f t="shared" si="1"/>
        <v>1359078</v>
      </c>
      <c r="I20" s="103">
        <f t="shared" si="2"/>
        <v>93.355964616067297</v>
      </c>
      <c r="J20" s="69">
        <f>+全国①!G18+全国①!L18+全国①!N18+全国①!Q18</f>
        <v>780600</v>
      </c>
      <c r="K20" s="69">
        <f>+全国①!R18</f>
        <v>342956</v>
      </c>
      <c r="L20" s="69">
        <f>+全国①!U18</f>
        <v>235522</v>
      </c>
      <c r="M20" s="69">
        <f>+全国①!V18</f>
        <v>242368</v>
      </c>
      <c r="N20" s="103">
        <f t="shared" si="3"/>
        <v>117.29791991327325</v>
      </c>
      <c r="O20" s="69">
        <f>+全国①!X18</f>
        <v>91210</v>
      </c>
      <c r="P20" s="103" t="s">
        <v>9</v>
      </c>
      <c r="Q20" s="69" t="s">
        <v>9</v>
      </c>
      <c r="R20" s="69" t="s">
        <v>9</v>
      </c>
      <c r="S20" s="212">
        <f>+全国①!AD18</f>
        <v>47657</v>
      </c>
      <c r="T20" s="213"/>
      <c r="U20" s="214"/>
      <c r="V20" s="214"/>
      <c r="W20" s="214"/>
      <c r="X20" s="214"/>
      <c r="Y20" s="214"/>
      <c r="Z20" s="214"/>
      <c r="AA20" s="69">
        <f>+全国①!AG18</f>
        <v>78790</v>
      </c>
      <c r="AB20" s="114">
        <f t="shared" si="4"/>
        <v>85.224445646295294</v>
      </c>
    </row>
    <row r="21" spans="1:28" ht="12" customHeight="1">
      <c r="A21" s="94"/>
      <c r="B21" s="56">
        <v>1973</v>
      </c>
      <c r="C21" s="137" t="s">
        <v>20</v>
      </c>
      <c r="D21" s="99">
        <v>1780000</v>
      </c>
      <c r="E21" s="100">
        <f t="shared" si="0"/>
        <v>97.855964815832877</v>
      </c>
      <c r="F21" s="92" t="s">
        <v>9</v>
      </c>
      <c r="G21" s="103" t="s">
        <v>9</v>
      </c>
      <c r="H21" s="69" t="s">
        <v>9</v>
      </c>
      <c r="I21" s="103" t="s">
        <v>9</v>
      </c>
      <c r="J21" s="69" t="s">
        <v>9</v>
      </c>
      <c r="K21" s="69" t="s">
        <v>9</v>
      </c>
      <c r="L21" s="69" t="str">
        <f>+全国①!U19</f>
        <v>-</v>
      </c>
      <c r="M21" s="69" t="str">
        <f>+全国①!V19</f>
        <v>-</v>
      </c>
      <c r="N21" s="103" t="s">
        <v>80</v>
      </c>
      <c r="O21" s="69" t="str">
        <f>+全国①!X19</f>
        <v>-</v>
      </c>
      <c r="P21" s="103" t="s">
        <v>9</v>
      </c>
      <c r="Q21" s="69" t="s">
        <v>9</v>
      </c>
      <c r="R21" s="69" t="s">
        <v>9</v>
      </c>
      <c r="S21" s="212" t="str">
        <f>+全国①!AD19</f>
        <v>-</v>
      </c>
      <c r="T21" s="213"/>
      <c r="U21" s="214"/>
      <c r="V21" s="214"/>
      <c r="W21" s="214"/>
      <c r="X21" s="214"/>
      <c r="Y21" s="214"/>
      <c r="Z21" s="214"/>
      <c r="AA21" s="69" t="str">
        <f>+全国①!AG19</f>
        <v>-</v>
      </c>
      <c r="AB21" s="114" t="s">
        <v>9</v>
      </c>
    </row>
    <row r="22" spans="1:28" ht="12" customHeight="1">
      <c r="A22" s="94"/>
      <c r="B22" s="56">
        <v>1974</v>
      </c>
      <c r="C22" s="137" t="s">
        <v>21</v>
      </c>
      <c r="D22" s="99">
        <v>1752000</v>
      </c>
      <c r="E22" s="100">
        <f t="shared" si="0"/>
        <v>98.426966292134836</v>
      </c>
      <c r="F22" s="92">
        <v>1702000</v>
      </c>
      <c r="G22" s="103" t="s">
        <v>9</v>
      </c>
      <c r="H22" s="69">
        <f t="shared" si="1"/>
        <v>1135110</v>
      </c>
      <c r="I22" s="103" t="s">
        <v>9</v>
      </c>
      <c r="J22" s="69">
        <f>+全国①!G20+全国①!L20+全国①!N20+全国①!Q20</f>
        <v>551160</v>
      </c>
      <c r="K22" s="69">
        <f>+全国①!R20</f>
        <v>309622</v>
      </c>
      <c r="L22" s="69">
        <f>+全国①!U20</f>
        <v>274328</v>
      </c>
      <c r="M22" s="69">
        <f>+全国①!V20</f>
        <v>312441</v>
      </c>
      <c r="N22" s="103" t="s">
        <v>80</v>
      </c>
      <c r="O22" s="69">
        <f>+全国①!X20</f>
        <v>182015</v>
      </c>
      <c r="P22" s="103" t="s">
        <v>9</v>
      </c>
      <c r="Q22" s="69" t="s">
        <v>9</v>
      </c>
      <c r="R22" s="69" t="s">
        <v>9</v>
      </c>
      <c r="S22" s="212">
        <f>+全国①!AD20</f>
        <v>72382</v>
      </c>
      <c r="T22" s="213"/>
      <c r="U22" s="214"/>
      <c r="V22" s="214"/>
      <c r="W22" s="214"/>
      <c r="X22" s="214"/>
      <c r="Y22" s="214"/>
      <c r="Z22" s="214"/>
      <c r="AA22" s="69">
        <f>+全国①!AG20</f>
        <v>47460</v>
      </c>
      <c r="AB22" s="114" t="s">
        <v>9</v>
      </c>
    </row>
    <row r="23" spans="1:28" ht="12" customHeight="1">
      <c r="A23" s="94"/>
      <c r="B23" s="56">
        <v>1975</v>
      </c>
      <c r="C23" s="137" t="s">
        <v>22</v>
      </c>
      <c r="D23" s="99">
        <v>1787000</v>
      </c>
      <c r="E23" s="100">
        <f t="shared" si="0"/>
        <v>101.99771689497716</v>
      </c>
      <c r="F23" s="92">
        <v>1743000</v>
      </c>
      <c r="G23" s="103">
        <f t="shared" si="0"/>
        <v>102.40893066980024</v>
      </c>
      <c r="H23" s="69">
        <f t="shared" si="1"/>
        <v>1032338</v>
      </c>
      <c r="I23" s="103">
        <f t="shared" si="2"/>
        <v>90.946075710724074</v>
      </c>
      <c r="J23" s="69">
        <f>+全国①!G21+全国①!L21+全国①!N21+全国①!Q21</f>
        <v>475920</v>
      </c>
      <c r="K23" s="69">
        <f>+全国①!R21</f>
        <v>287869</v>
      </c>
      <c r="L23" s="69">
        <f>+全国①!U21</f>
        <v>268549</v>
      </c>
      <c r="M23" s="69">
        <f>+全国①!V21</f>
        <v>370851</v>
      </c>
      <c r="N23" s="103">
        <f t="shared" si="3"/>
        <v>118.69472956494187</v>
      </c>
      <c r="O23" s="69">
        <f>+全国①!X21</f>
        <v>242512</v>
      </c>
      <c r="P23" s="103" t="s">
        <v>9</v>
      </c>
      <c r="Q23" s="69" t="s">
        <v>9</v>
      </c>
      <c r="R23" s="69" t="s">
        <v>9</v>
      </c>
      <c r="S23" s="195">
        <f>+全国①!AD21</f>
        <v>97612</v>
      </c>
      <c r="T23" s="196"/>
      <c r="U23" s="197"/>
      <c r="V23" s="197"/>
      <c r="W23" s="197"/>
      <c r="X23" s="197"/>
      <c r="Y23" s="197"/>
      <c r="Z23" s="197"/>
      <c r="AA23" s="69">
        <f>+全国①!AG21</f>
        <v>41420</v>
      </c>
      <c r="AB23" s="114">
        <f t="shared" si="4"/>
        <v>87.273493468183744</v>
      </c>
    </row>
    <row r="24" spans="1:28" ht="12" customHeight="1">
      <c r="A24" s="94"/>
      <c r="B24" s="21">
        <v>1976</v>
      </c>
      <c r="C24" s="138" t="s">
        <v>23</v>
      </c>
      <c r="D24" s="102">
        <v>1811000</v>
      </c>
      <c r="E24" s="116">
        <f t="shared" si="0"/>
        <v>101.34303301622832</v>
      </c>
      <c r="F24" s="101">
        <v>1769000</v>
      </c>
      <c r="G24" s="106">
        <f t="shared" si="0"/>
        <v>101.49168100975329</v>
      </c>
      <c r="H24" s="77">
        <f t="shared" si="1"/>
        <v>931174</v>
      </c>
      <c r="I24" s="106">
        <f t="shared" si="2"/>
        <v>90.200496349063968</v>
      </c>
      <c r="J24" s="77">
        <f>+全国①!H22+全国①!O22</f>
        <v>429360</v>
      </c>
      <c r="K24" s="77">
        <f>+全国①!R22</f>
        <v>255945</v>
      </c>
      <c r="L24" s="77">
        <f>+全国①!U22</f>
        <v>245869</v>
      </c>
      <c r="M24" s="77">
        <f>+全国①!V22</f>
        <v>392026</v>
      </c>
      <c r="N24" s="106">
        <f t="shared" si="3"/>
        <v>105.70984034019052</v>
      </c>
      <c r="O24" s="77">
        <f>+全国①!X22</f>
        <v>326810</v>
      </c>
      <c r="P24" s="106" t="s">
        <v>9</v>
      </c>
      <c r="Q24" s="77" t="s">
        <v>9</v>
      </c>
      <c r="R24" s="77" t="s">
        <v>9</v>
      </c>
      <c r="S24" s="208">
        <f>+全国①!AD22</f>
        <v>118699</v>
      </c>
      <c r="T24" s="209"/>
      <c r="U24" s="210"/>
      <c r="V24" s="210"/>
      <c r="W24" s="210"/>
      <c r="X24" s="210"/>
      <c r="Y24" s="210"/>
      <c r="Z24" s="210"/>
      <c r="AA24" s="77">
        <f>+全国①!AG22</f>
        <v>39810</v>
      </c>
      <c r="AB24" s="117">
        <f t="shared" si="4"/>
        <v>96.112988894253988</v>
      </c>
    </row>
    <row r="25" spans="1:28" ht="12" customHeight="1">
      <c r="A25" s="94"/>
      <c r="B25" s="56">
        <v>1977</v>
      </c>
      <c r="C25" s="137" t="s">
        <v>24</v>
      </c>
      <c r="D25" s="99">
        <v>1888000</v>
      </c>
      <c r="E25" s="100">
        <f t="shared" si="0"/>
        <v>104.25179458862507</v>
      </c>
      <c r="F25" s="92">
        <v>1842000</v>
      </c>
      <c r="G25" s="103">
        <f t="shared" si="0"/>
        <v>104.12662521198416</v>
      </c>
      <c r="H25" s="69">
        <f t="shared" si="1"/>
        <v>888125</v>
      </c>
      <c r="I25" s="103">
        <f t="shared" si="2"/>
        <v>95.376911296921946</v>
      </c>
      <c r="J25" s="69">
        <f>+全国①!H23+全国①!O23</f>
        <v>405785</v>
      </c>
      <c r="K25" s="69">
        <f>+全国①!R23</f>
        <v>244762</v>
      </c>
      <c r="L25" s="69">
        <f>+全国①!U23</f>
        <v>237578</v>
      </c>
      <c r="M25" s="69">
        <f>+全国①!V23</f>
        <v>410365</v>
      </c>
      <c r="N25" s="103">
        <f t="shared" si="3"/>
        <v>104.6780060506191</v>
      </c>
      <c r="O25" s="69">
        <f>+全国①!X23</f>
        <v>398589</v>
      </c>
      <c r="P25" s="103" t="s">
        <v>9</v>
      </c>
      <c r="Q25" s="69" t="s">
        <v>9</v>
      </c>
      <c r="R25" s="69" t="s">
        <v>9</v>
      </c>
      <c r="S25" s="212">
        <f>+全国①!AD23</f>
        <v>144806</v>
      </c>
      <c r="T25" s="213"/>
      <c r="U25" s="214"/>
      <c r="V25" s="214"/>
      <c r="W25" s="214"/>
      <c r="X25" s="214"/>
      <c r="Y25" s="214"/>
      <c r="Z25" s="214"/>
      <c r="AA25" s="69">
        <f>+全国①!AG23</f>
        <v>42180</v>
      </c>
      <c r="AB25" s="114">
        <f t="shared" si="4"/>
        <v>105.95327807083648</v>
      </c>
    </row>
    <row r="26" spans="1:28" ht="12" customHeight="1">
      <c r="A26" s="94"/>
      <c r="B26" s="56">
        <v>1978</v>
      </c>
      <c r="C26" s="137" t="s">
        <v>25</v>
      </c>
      <c r="D26" s="99">
        <v>1979000</v>
      </c>
      <c r="E26" s="100">
        <f t="shared" si="0"/>
        <v>104.81991525423729</v>
      </c>
      <c r="F26" s="92">
        <v>1931000</v>
      </c>
      <c r="G26" s="103">
        <f t="shared" si="0"/>
        <v>104.83170466883823</v>
      </c>
      <c r="H26" s="69">
        <f t="shared" si="1"/>
        <v>876200</v>
      </c>
      <c r="I26" s="103">
        <f t="shared" si="2"/>
        <v>98.657283603096417</v>
      </c>
      <c r="J26" s="69">
        <f>+全国①!H24+全国①!O24</f>
        <v>386200</v>
      </c>
      <c r="K26" s="69">
        <f>+全国①!R24</f>
        <v>244900</v>
      </c>
      <c r="L26" s="69">
        <f>+全国①!U24</f>
        <v>245100</v>
      </c>
      <c r="M26" s="69">
        <f>+全国①!V24</f>
        <v>434100</v>
      </c>
      <c r="N26" s="103">
        <f t="shared" si="3"/>
        <v>105.78387533049846</v>
      </c>
      <c r="O26" s="69">
        <f>+全国①!X24</f>
        <v>449200</v>
      </c>
      <c r="P26" s="103" t="s">
        <v>9</v>
      </c>
      <c r="Q26" s="69" t="s">
        <v>9</v>
      </c>
      <c r="R26" s="69" t="s">
        <v>9</v>
      </c>
      <c r="S26" s="212">
        <f>+全国①!AD24</f>
        <v>171100</v>
      </c>
      <c r="T26" s="213"/>
      <c r="U26" s="214"/>
      <c r="V26" s="214"/>
      <c r="W26" s="214"/>
      <c r="X26" s="214"/>
      <c r="Y26" s="214"/>
      <c r="Z26" s="214"/>
      <c r="AA26" s="69">
        <f>+全国①!AG24</f>
        <v>44100</v>
      </c>
      <c r="AB26" s="114">
        <f t="shared" si="4"/>
        <v>104.55192034139402</v>
      </c>
    </row>
    <row r="27" spans="1:28" ht="12" customHeight="1">
      <c r="A27" s="94"/>
      <c r="B27" s="56">
        <v>1979</v>
      </c>
      <c r="C27" s="137" t="s">
        <v>26</v>
      </c>
      <c r="D27" s="99">
        <v>2067000</v>
      </c>
      <c r="E27" s="100">
        <f t="shared" si="0"/>
        <v>104.4466902475998</v>
      </c>
      <c r="F27" s="92">
        <v>2017000</v>
      </c>
      <c r="G27" s="103">
        <f t="shared" si="0"/>
        <v>104.45365095805282</v>
      </c>
      <c r="H27" s="69">
        <f>J27+K27+L27</f>
        <v>845400</v>
      </c>
      <c r="I27" s="103">
        <f t="shared" si="2"/>
        <v>96.48482081716503</v>
      </c>
      <c r="J27" s="69">
        <f>+全国①!H25+全国①!O25</f>
        <v>352800</v>
      </c>
      <c r="K27" s="69">
        <f>+全国①!R25</f>
        <v>242700</v>
      </c>
      <c r="L27" s="69">
        <f>+全国①!U25</f>
        <v>249900</v>
      </c>
      <c r="M27" s="69">
        <f>+全国①!V25</f>
        <v>451900</v>
      </c>
      <c r="N27" s="103">
        <f t="shared" si="3"/>
        <v>104.10043768716886</v>
      </c>
      <c r="O27" s="69">
        <f>+全国①!X25</f>
        <v>504300</v>
      </c>
      <c r="P27" s="103" t="s">
        <v>9</v>
      </c>
      <c r="Q27" s="69" t="s">
        <v>9</v>
      </c>
      <c r="R27" s="69" t="s">
        <v>9</v>
      </c>
      <c r="S27" s="212">
        <f>+全国①!AD25</f>
        <v>215000</v>
      </c>
      <c r="T27" s="213"/>
      <c r="U27" s="214"/>
      <c r="V27" s="214"/>
      <c r="W27" s="214"/>
      <c r="X27" s="214"/>
      <c r="Y27" s="214"/>
      <c r="Z27" s="214"/>
      <c r="AA27" s="69">
        <f>+全国①!AG25</f>
        <v>50300</v>
      </c>
      <c r="AB27" s="114">
        <f t="shared" si="4"/>
        <v>114.05895691609977</v>
      </c>
    </row>
    <row r="28" spans="1:28" ht="12" customHeight="1">
      <c r="A28" s="94"/>
      <c r="B28" s="19">
        <v>1980</v>
      </c>
      <c r="C28" s="139" t="s">
        <v>27</v>
      </c>
      <c r="D28" s="105" t="s">
        <v>9</v>
      </c>
      <c r="E28" s="73" t="s">
        <v>80</v>
      </c>
      <c r="F28" s="104" t="s">
        <v>9</v>
      </c>
      <c r="G28" s="105" t="s">
        <v>80</v>
      </c>
      <c r="H28" s="73" t="s">
        <v>9</v>
      </c>
      <c r="I28" s="105" t="s">
        <v>80</v>
      </c>
      <c r="J28" s="73" t="s">
        <v>80</v>
      </c>
      <c r="K28" s="73" t="str">
        <f>+全国①!R26</f>
        <v>-</v>
      </c>
      <c r="L28" s="73" t="str">
        <f>+全国①!U26</f>
        <v>-</v>
      </c>
      <c r="M28" s="73" t="str">
        <f>+全国①!V26</f>
        <v>-</v>
      </c>
      <c r="N28" s="105" t="s">
        <v>80</v>
      </c>
      <c r="O28" s="73" t="str">
        <f>+全国①!X26</f>
        <v>-</v>
      </c>
      <c r="P28" s="105" t="s">
        <v>9</v>
      </c>
      <c r="Q28" s="73" t="s">
        <v>9</v>
      </c>
      <c r="R28" s="73" t="s">
        <v>9</v>
      </c>
      <c r="S28" s="195" t="str">
        <f>+全国①!AD26</f>
        <v>-</v>
      </c>
      <c r="T28" s="196"/>
      <c r="U28" s="197"/>
      <c r="V28" s="197"/>
      <c r="W28" s="197"/>
      <c r="X28" s="197"/>
      <c r="Y28" s="197"/>
      <c r="Z28" s="197"/>
      <c r="AA28" s="73" t="str">
        <f>+全国①!AG26</f>
        <v>-</v>
      </c>
      <c r="AB28" s="119" t="s">
        <v>80</v>
      </c>
    </row>
    <row r="29" spans="1:28" ht="12" customHeight="1">
      <c r="A29" s="94"/>
      <c r="B29" s="56">
        <v>1981</v>
      </c>
      <c r="C29" s="137" t="s">
        <v>29</v>
      </c>
      <c r="D29" s="99">
        <v>2104000</v>
      </c>
      <c r="E29" s="69" t="s">
        <v>80</v>
      </c>
      <c r="F29" s="92">
        <v>2065000</v>
      </c>
      <c r="G29" s="99" t="s">
        <v>80</v>
      </c>
      <c r="H29" s="69">
        <f>J29+K29+L29</f>
        <v>714900</v>
      </c>
      <c r="I29" s="99" t="s">
        <v>80</v>
      </c>
      <c r="J29" s="69">
        <f>+全国①!H27+全国①!O27</f>
        <v>282600</v>
      </c>
      <c r="K29" s="69">
        <f>+全国①!R27</f>
        <v>208500</v>
      </c>
      <c r="L29" s="69">
        <f>+全国①!U27</f>
        <v>223800</v>
      </c>
      <c r="M29" s="69">
        <f>+全国①!V27</f>
        <v>444600</v>
      </c>
      <c r="N29" s="99" t="s">
        <v>80</v>
      </c>
      <c r="O29" s="69">
        <f>+全国①!X27</f>
        <v>614200</v>
      </c>
      <c r="P29" s="99" t="s">
        <v>80</v>
      </c>
      <c r="Q29" s="69" t="s">
        <v>9</v>
      </c>
      <c r="R29" s="69" t="s">
        <v>9</v>
      </c>
      <c r="S29" s="208">
        <f>+全国①!AD27</f>
        <v>291100</v>
      </c>
      <c r="T29" s="209"/>
      <c r="U29" s="210"/>
      <c r="V29" s="210"/>
      <c r="W29" s="210"/>
      <c r="X29" s="210"/>
      <c r="Y29" s="210"/>
      <c r="Z29" s="210"/>
      <c r="AA29" s="69">
        <f>+全国①!AG27</f>
        <v>39600</v>
      </c>
      <c r="AB29" s="112" t="s">
        <v>80</v>
      </c>
    </row>
    <row r="30" spans="1:28" ht="12" customHeight="1">
      <c r="A30" s="94"/>
      <c r="B30" s="56">
        <v>1982</v>
      </c>
      <c r="C30" s="137" t="s">
        <v>30</v>
      </c>
      <c r="D30" s="99">
        <v>2103000</v>
      </c>
      <c r="E30" s="100">
        <f t="shared" si="0"/>
        <v>99.952471482889734</v>
      </c>
      <c r="F30" s="92">
        <v>2067000</v>
      </c>
      <c r="G30" s="103">
        <f t="shared" si="0"/>
        <v>100.09685230024212</v>
      </c>
      <c r="H30" s="69">
        <f t="shared" ref="H30:H36" si="5">J30+K30+L30</f>
        <v>662400</v>
      </c>
      <c r="I30" s="103">
        <f t="shared" ref="I30:I37" si="6">H30/H29*100</f>
        <v>92.656315568610992</v>
      </c>
      <c r="J30" s="69">
        <f>+全国①!H28+全国①!O28</f>
        <v>243800</v>
      </c>
      <c r="K30" s="69">
        <f>+全国①!R28</f>
        <v>208400</v>
      </c>
      <c r="L30" s="69">
        <f>+全国①!U28</f>
        <v>210200</v>
      </c>
      <c r="M30" s="69">
        <f>+全国①!V28</f>
        <v>447000</v>
      </c>
      <c r="N30" s="103">
        <f t="shared" ref="N30:P37" si="7">M30/M29*100</f>
        <v>100.53981106612686</v>
      </c>
      <c r="O30" s="69">
        <f>+全国①!X28</f>
        <v>650800</v>
      </c>
      <c r="P30" s="103">
        <f t="shared" si="7"/>
        <v>105.95897101921199</v>
      </c>
      <c r="Q30" s="69" t="s">
        <v>9</v>
      </c>
      <c r="R30" s="69" t="s">
        <v>9</v>
      </c>
      <c r="S30" s="212">
        <f>+全国①!AD28</f>
        <v>307200</v>
      </c>
      <c r="T30" s="213"/>
      <c r="U30" s="214"/>
      <c r="V30" s="214"/>
      <c r="W30" s="214"/>
      <c r="X30" s="214"/>
      <c r="Y30" s="214"/>
      <c r="Z30" s="214"/>
      <c r="AA30" s="69">
        <f>+全国①!AG28</f>
        <v>35200</v>
      </c>
      <c r="AB30" s="114">
        <f t="shared" ref="AB30:AB37" si="8">AA30/AA29*100</f>
        <v>88.888888888888886</v>
      </c>
    </row>
    <row r="31" spans="1:28" ht="12" customHeight="1">
      <c r="A31" s="94"/>
      <c r="B31" s="56">
        <v>1983</v>
      </c>
      <c r="C31" s="137" t="s">
        <v>31</v>
      </c>
      <c r="D31" s="99">
        <v>2098000</v>
      </c>
      <c r="E31" s="100">
        <f t="shared" si="0"/>
        <v>99.762244412743698</v>
      </c>
      <c r="F31" s="92">
        <v>2069000</v>
      </c>
      <c r="G31" s="103">
        <f t="shared" si="0"/>
        <v>100.09675858732463</v>
      </c>
      <c r="H31" s="69">
        <f t="shared" si="5"/>
        <v>613800</v>
      </c>
      <c r="I31" s="103">
        <f t="shared" si="6"/>
        <v>92.66304347826086</v>
      </c>
      <c r="J31" s="69">
        <f>+全国①!H29+全国①!O29</f>
        <v>221300</v>
      </c>
      <c r="K31" s="69">
        <f>+全国①!R29</f>
        <v>189100</v>
      </c>
      <c r="L31" s="69">
        <f>+全国①!U29</f>
        <v>203400</v>
      </c>
      <c r="M31" s="69">
        <f>+全国①!V29</f>
        <v>439800</v>
      </c>
      <c r="N31" s="103">
        <f t="shared" si="7"/>
        <v>98.389261744966433</v>
      </c>
      <c r="O31" s="69">
        <f>+全国①!X29</f>
        <v>702700</v>
      </c>
      <c r="P31" s="103">
        <f t="shared" si="7"/>
        <v>107.97480024585127</v>
      </c>
      <c r="Q31" s="69" t="s">
        <v>9</v>
      </c>
      <c r="R31" s="69" t="s">
        <v>9</v>
      </c>
      <c r="S31" s="212">
        <f>+全国①!AD29</f>
        <v>313000</v>
      </c>
      <c r="T31" s="213"/>
      <c r="U31" s="214"/>
      <c r="V31" s="214"/>
      <c r="W31" s="214"/>
      <c r="X31" s="214"/>
      <c r="Y31" s="214"/>
      <c r="Z31" s="214"/>
      <c r="AA31" s="69">
        <f>+全国①!AG29</f>
        <v>29100</v>
      </c>
      <c r="AB31" s="114">
        <f t="shared" si="8"/>
        <v>82.670454545454547</v>
      </c>
    </row>
    <row r="32" spans="1:28" ht="12" customHeight="1">
      <c r="A32" s="94"/>
      <c r="B32" s="56">
        <v>1984</v>
      </c>
      <c r="C32" s="137" t="s">
        <v>32</v>
      </c>
      <c r="D32" s="99">
        <v>2110000</v>
      </c>
      <c r="E32" s="100">
        <f t="shared" si="0"/>
        <v>100.5719733079123</v>
      </c>
      <c r="F32" s="92">
        <v>2080000</v>
      </c>
      <c r="G32" s="103">
        <f t="shared" si="0"/>
        <v>100.53165780570323</v>
      </c>
      <c r="H32" s="69">
        <f t="shared" si="5"/>
        <v>574700</v>
      </c>
      <c r="I32" s="103">
        <f t="shared" si="6"/>
        <v>93.629846855653312</v>
      </c>
      <c r="J32" s="69">
        <f>+全国①!H30+全国①!O30</f>
        <v>201100</v>
      </c>
      <c r="K32" s="69">
        <f>+全国①!R30</f>
        <v>179300</v>
      </c>
      <c r="L32" s="69">
        <f>+全国①!U30</f>
        <v>194300</v>
      </c>
      <c r="M32" s="69">
        <f>+全国①!V30</f>
        <v>415900</v>
      </c>
      <c r="N32" s="103">
        <f t="shared" si="7"/>
        <v>94.565711687130516</v>
      </c>
      <c r="O32" s="69">
        <f>+全国①!X30</f>
        <v>746200</v>
      </c>
      <c r="P32" s="103">
        <f t="shared" si="7"/>
        <v>106.1904084246478</v>
      </c>
      <c r="Q32" s="69" t="s">
        <v>9</v>
      </c>
      <c r="R32" s="69" t="s">
        <v>9</v>
      </c>
      <c r="S32" s="212">
        <f>+全国①!AD30</f>
        <v>343000</v>
      </c>
      <c r="T32" s="213"/>
      <c r="U32" s="214"/>
      <c r="V32" s="214"/>
      <c r="W32" s="214"/>
      <c r="X32" s="214"/>
      <c r="Y32" s="214"/>
      <c r="Z32" s="214"/>
      <c r="AA32" s="69">
        <f>+全国①!AG30</f>
        <v>29800</v>
      </c>
      <c r="AB32" s="114">
        <f t="shared" si="8"/>
        <v>102.40549828178693</v>
      </c>
    </row>
    <row r="33" spans="1:28" ht="12" customHeight="1">
      <c r="A33" s="94"/>
      <c r="B33" s="56">
        <v>1985</v>
      </c>
      <c r="C33" s="137" t="s">
        <v>33</v>
      </c>
      <c r="D33" s="99" t="s">
        <v>9</v>
      </c>
      <c r="E33" s="100" t="s">
        <v>9</v>
      </c>
      <c r="F33" s="92" t="s">
        <v>9</v>
      </c>
      <c r="G33" s="103" t="s">
        <v>80</v>
      </c>
      <c r="H33" s="69" t="s">
        <v>80</v>
      </c>
      <c r="I33" s="103" t="s">
        <v>80</v>
      </c>
      <c r="J33" s="69" t="s">
        <v>80</v>
      </c>
      <c r="K33" s="69" t="str">
        <f>+全国①!R31</f>
        <v>-</v>
      </c>
      <c r="L33" s="69" t="str">
        <f>+全国①!U31</f>
        <v>-</v>
      </c>
      <c r="M33" s="69" t="str">
        <f>+全国①!V31</f>
        <v>-</v>
      </c>
      <c r="N33" s="103" t="s">
        <v>80</v>
      </c>
      <c r="O33" s="69" t="str">
        <f>+全国①!X31</f>
        <v>-</v>
      </c>
      <c r="P33" s="103" t="s">
        <v>80</v>
      </c>
      <c r="Q33" s="69" t="s">
        <v>9</v>
      </c>
      <c r="R33" s="69" t="s">
        <v>9</v>
      </c>
      <c r="S33" s="195" t="str">
        <f>+全国①!AD31</f>
        <v>-</v>
      </c>
      <c r="T33" s="196"/>
      <c r="U33" s="197"/>
      <c r="V33" s="197"/>
      <c r="W33" s="197"/>
      <c r="X33" s="197"/>
      <c r="Y33" s="197"/>
      <c r="Z33" s="197"/>
      <c r="AA33" s="69" t="str">
        <f>+全国①!AG31</f>
        <v>-</v>
      </c>
      <c r="AB33" s="114" t="s">
        <v>9</v>
      </c>
    </row>
    <row r="34" spans="1:28" ht="12" customHeight="1">
      <c r="A34" s="94"/>
      <c r="B34" s="21">
        <v>1986</v>
      </c>
      <c r="C34" s="138" t="s">
        <v>34</v>
      </c>
      <c r="D34" s="102">
        <v>2103000</v>
      </c>
      <c r="E34" s="116" t="s">
        <v>9</v>
      </c>
      <c r="F34" s="101">
        <v>2073000</v>
      </c>
      <c r="G34" s="106" t="s">
        <v>80</v>
      </c>
      <c r="H34" s="77">
        <f t="shared" si="5"/>
        <v>511500</v>
      </c>
      <c r="I34" s="106" t="s">
        <v>80</v>
      </c>
      <c r="J34" s="77">
        <f>+全国①!H32+全国①!O32</f>
        <v>168900</v>
      </c>
      <c r="K34" s="77">
        <f>+全国①!R32</f>
        <v>160700</v>
      </c>
      <c r="L34" s="77">
        <f>+全国①!U32</f>
        <v>181900</v>
      </c>
      <c r="M34" s="77">
        <f>+全国①!V32</f>
        <v>403800</v>
      </c>
      <c r="N34" s="106" t="s">
        <v>80</v>
      </c>
      <c r="O34" s="77">
        <f>+全国①!X32</f>
        <v>770300</v>
      </c>
      <c r="P34" s="106" t="s">
        <v>80</v>
      </c>
      <c r="Q34" s="77" t="s">
        <v>9</v>
      </c>
      <c r="R34" s="77" t="s">
        <v>9</v>
      </c>
      <c r="S34" s="205">
        <f>+全国①!AD32</f>
        <v>387500</v>
      </c>
      <c r="T34" s="206"/>
      <c r="U34" s="216"/>
      <c r="V34" s="216"/>
      <c r="W34" s="216"/>
      <c r="X34" s="216"/>
      <c r="Y34" s="216"/>
      <c r="Z34" s="216"/>
      <c r="AA34" s="77">
        <f>+全国①!AG32</f>
        <v>29800</v>
      </c>
      <c r="AB34" s="117" t="s">
        <v>9</v>
      </c>
    </row>
    <row r="35" spans="1:28" ht="12" customHeight="1">
      <c r="A35" s="94"/>
      <c r="B35" s="56">
        <v>1987</v>
      </c>
      <c r="C35" s="137" t="s">
        <v>35</v>
      </c>
      <c r="D35" s="99">
        <v>2049000</v>
      </c>
      <c r="E35" s="100">
        <f t="shared" si="0"/>
        <v>97.432239657631953</v>
      </c>
      <c r="F35" s="92">
        <v>2024000</v>
      </c>
      <c r="G35" s="103">
        <f t="shared" si="0"/>
        <v>97.636275928605883</v>
      </c>
      <c r="H35" s="69">
        <f t="shared" si="5"/>
        <v>467300</v>
      </c>
      <c r="I35" s="103">
        <f t="shared" si="6"/>
        <v>91.358748778103617</v>
      </c>
      <c r="J35" s="69">
        <f>+全国①!H33+全国①!O33</f>
        <v>153100</v>
      </c>
      <c r="K35" s="69">
        <f>+全国①!R33</f>
        <v>148300</v>
      </c>
      <c r="L35" s="69">
        <f>+全国①!U33</f>
        <v>165900</v>
      </c>
      <c r="M35" s="69">
        <f>+全国①!V33</f>
        <v>404500</v>
      </c>
      <c r="N35" s="103">
        <f t="shared" si="7"/>
        <v>100.17335314512135</v>
      </c>
      <c r="O35" s="69">
        <f>+全国①!X33</f>
        <v>745000</v>
      </c>
      <c r="P35" s="103">
        <f t="shared" si="7"/>
        <v>96.715565364143842</v>
      </c>
      <c r="Q35" s="69" t="s">
        <v>9</v>
      </c>
      <c r="R35" s="69" t="s">
        <v>9</v>
      </c>
      <c r="S35" s="212">
        <f>+全国①!AD33</f>
        <v>407000</v>
      </c>
      <c r="T35" s="213"/>
      <c r="U35" s="214"/>
      <c r="V35" s="214"/>
      <c r="W35" s="69">
        <f>+全国①!AE33</f>
        <v>49394</v>
      </c>
      <c r="X35" s="109"/>
      <c r="Y35" s="70" t="s">
        <v>9</v>
      </c>
      <c r="Z35" s="77" t="s">
        <v>9</v>
      </c>
      <c r="AA35" s="69">
        <f>+全国①!AG33</f>
        <v>25200</v>
      </c>
      <c r="AB35" s="114">
        <f t="shared" si="8"/>
        <v>84.56375838926175</v>
      </c>
    </row>
    <row r="36" spans="1:28" ht="12" customHeight="1">
      <c r="A36" s="94"/>
      <c r="B36" s="56">
        <v>1988</v>
      </c>
      <c r="C36" s="137" t="s">
        <v>36</v>
      </c>
      <c r="D36" s="99">
        <v>2017000</v>
      </c>
      <c r="E36" s="100">
        <f t="shared" si="0"/>
        <v>98.438262567105909</v>
      </c>
      <c r="F36" s="92">
        <v>1991000</v>
      </c>
      <c r="G36" s="103">
        <f t="shared" si="0"/>
        <v>98.369565217391312</v>
      </c>
      <c r="H36" s="69">
        <f t="shared" si="5"/>
        <v>437000</v>
      </c>
      <c r="I36" s="103">
        <f t="shared" si="6"/>
        <v>93.515942649261717</v>
      </c>
      <c r="J36" s="69">
        <f>+全国①!H34+全国①!O34</f>
        <v>137500</v>
      </c>
      <c r="K36" s="69">
        <f>+全国①!R34</f>
        <v>139400</v>
      </c>
      <c r="L36" s="69">
        <f>+全国①!U34</f>
        <v>160100</v>
      </c>
      <c r="M36" s="69">
        <f>+全国①!V34</f>
        <v>401600</v>
      </c>
      <c r="N36" s="103">
        <f t="shared" si="7"/>
        <v>99.283065512978979</v>
      </c>
      <c r="O36" s="69">
        <f>+全国①!X34</f>
        <v>745400</v>
      </c>
      <c r="P36" s="103">
        <f t="shared" si="7"/>
        <v>100.05369127516779</v>
      </c>
      <c r="Q36" s="69" t="s">
        <v>9</v>
      </c>
      <c r="R36" s="69" t="s">
        <v>9</v>
      </c>
      <c r="S36" s="212">
        <f>+全国①!AD34</f>
        <v>407200</v>
      </c>
      <c r="T36" s="213"/>
      <c r="U36" s="214"/>
      <c r="V36" s="215"/>
      <c r="W36" s="69">
        <f>+全国①!AE34</f>
        <v>45600</v>
      </c>
      <c r="X36" s="103">
        <f t="shared" ref="X36" si="9">W36/W35*100</f>
        <v>92.318905130177754</v>
      </c>
      <c r="Y36" s="70" t="s">
        <v>9</v>
      </c>
      <c r="Z36" s="69" t="s">
        <v>9</v>
      </c>
      <c r="AA36" s="69">
        <f>+全国①!AG34</f>
        <v>25500</v>
      </c>
      <c r="AB36" s="114">
        <f t="shared" si="8"/>
        <v>101.19047619047619</v>
      </c>
    </row>
    <row r="37" spans="1:28" ht="12" customHeight="1">
      <c r="A37" s="94"/>
      <c r="B37" s="56">
        <v>1989</v>
      </c>
      <c r="C37" s="140" t="s">
        <v>37</v>
      </c>
      <c r="D37" s="99">
        <v>2031000</v>
      </c>
      <c r="E37" s="100">
        <f t="shared" si="0"/>
        <v>100.69410014873574</v>
      </c>
      <c r="F37" s="92">
        <v>2002000</v>
      </c>
      <c r="G37" s="103">
        <f t="shared" si="0"/>
        <v>100.55248618784532</v>
      </c>
      <c r="H37" s="69">
        <f>J37+K37+L37</f>
        <v>413200</v>
      </c>
      <c r="I37" s="103">
        <f t="shared" si="6"/>
        <v>94.553775743707092</v>
      </c>
      <c r="J37" s="69">
        <f>+全国①!H35+全国①!O35</f>
        <v>124300</v>
      </c>
      <c r="K37" s="69">
        <f>+全国①!R35</f>
        <v>131400</v>
      </c>
      <c r="L37" s="69">
        <f>+全国①!U35</f>
        <v>157500</v>
      </c>
      <c r="M37" s="69">
        <f>+全国①!V35</f>
        <v>393200</v>
      </c>
      <c r="N37" s="103">
        <f t="shared" si="7"/>
        <v>97.908366533864537</v>
      </c>
      <c r="O37" s="69">
        <f>+全国①!X35</f>
        <v>766600</v>
      </c>
      <c r="P37" s="103">
        <f t="shared" si="7"/>
        <v>102.844110544674</v>
      </c>
      <c r="Q37" s="69" t="s">
        <v>9</v>
      </c>
      <c r="R37" s="69" t="s">
        <v>9</v>
      </c>
      <c r="S37" s="212">
        <f>+全国①!AD35</f>
        <v>429000</v>
      </c>
      <c r="T37" s="213"/>
      <c r="U37" s="214"/>
      <c r="V37" s="215"/>
      <c r="W37" s="69">
        <f>+全国①!AE35</f>
        <v>50500</v>
      </c>
      <c r="X37" s="103">
        <f>W37/W36*100</f>
        <v>110.74561403508771</v>
      </c>
      <c r="Y37" s="70" t="s">
        <v>9</v>
      </c>
      <c r="Z37" s="69" t="s">
        <v>9</v>
      </c>
      <c r="AA37" s="69">
        <f>+全国①!AG35</f>
        <v>28900</v>
      </c>
      <c r="AB37" s="114">
        <f t="shared" si="8"/>
        <v>113.33333333333333</v>
      </c>
    </row>
    <row r="38" spans="1:28" ht="12" customHeight="1">
      <c r="A38" s="94"/>
      <c r="B38" s="19">
        <v>1990</v>
      </c>
      <c r="C38" s="139" t="s">
        <v>81</v>
      </c>
      <c r="D38" s="105"/>
      <c r="E38" s="73" t="s">
        <v>80</v>
      </c>
      <c r="F38" s="104"/>
      <c r="G38" s="105" t="s">
        <v>80</v>
      </c>
      <c r="H38" s="73" t="s">
        <v>9</v>
      </c>
      <c r="I38" s="105" t="s">
        <v>80</v>
      </c>
      <c r="J38" s="73" t="s">
        <v>80</v>
      </c>
      <c r="K38" s="73" t="str">
        <f>+全国①!R36</f>
        <v>-</v>
      </c>
      <c r="L38" s="73" t="str">
        <f>+全国①!U36</f>
        <v>-</v>
      </c>
      <c r="M38" s="73" t="str">
        <f>+全国①!V36</f>
        <v>-</v>
      </c>
      <c r="N38" s="105" t="s">
        <v>80</v>
      </c>
      <c r="O38" s="73" t="str">
        <f>+全国①!X36</f>
        <v>-</v>
      </c>
      <c r="P38" s="105" t="s">
        <v>80</v>
      </c>
      <c r="Q38" s="73" t="s">
        <v>9</v>
      </c>
      <c r="R38" s="73" t="s">
        <v>9</v>
      </c>
      <c r="S38" s="97" t="s">
        <v>9</v>
      </c>
      <c r="T38" s="98" t="s">
        <v>9</v>
      </c>
      <c r="U38" s="98" t="s">
        <v>9</v>
      </c>
      <c r="V38" s="108" t="s">
        <v>9</v>
      </c>
      <c r="W38" s="73" t="s">
        <v>9</v>
      </c>
      <c r="X38" s="105" t="s">
        <v>80</v>
      </c>
      <c r="Y38" s="74" t="s">
        <v>9</v>
      </c>
      <c r="Z38" s="73" t="s">
        <v>9</v>
      </c>
      <c r="AA38" s="73" t="str">
        <f>+全国①!AG36</f>
        <v>-</v>
      </c>
      <c r="AB38" s="119" t="s">
        <v>80</v>
      </c>
    </row>
    <row r="39" spans="1:28" s="57" customFormat="1" ht="12" customHeight="1">
      <c r="A39" s="95"/>
      <c r="B39" s="56">
        <v>1991</v>
      </c>
      <c r="C39" s="137" t="s">
        <v>39</v>
      </c>
      <c r="D39" s="99">
        <v>2036000</v>
      </c>
      <c r="E39" s="69" t="s">
        <v>80</v>
      </c>
      <c r="F39" s="92">
        <v>2018000</v>
      </c>
      <c r="G39" s="99" t="s">
        <v>80</v>
      </c>
      <c r="H39" s="69">
        <f>J39+K39+L39</f>
        <v>325000</v>
      </c>
      <c r="I39" s="99" t="s">
        <v>80</v>
      </c>
      <c r="J39" s="69">
        <f>+全国①!I37</f>
        <v>96200</v>
      </c>
      <c r="K39" s="69">
        <f>+全国①!R37</f>
        <v>102200</v>
      </c>
      <c r="L39" s="69">
        <f>+全国①!U37</f>
        <v>126600</v>
      </c>
      <c r="M39" s="69">
        <f>+全国①!V37</f>
        <v>332100</v>
      </c>
      <c r="N39" s="99" t="s">
        <v>80</v>
      </c>
      <c r="O39" s="69" t="str">
        <f>+全国①!X37</f>
        <v>-</v>
      </c>
      <c r="P39" s="99" t="s">
        <v>80</v>
      </c>
      <c r="Q39" s="69">
        <f>+全国①!W37</f>
        <v>410700</v>
      </c>
      <c r="R39" s="69">
        <f>+全国①!Y37</f>
        <v>341300</v>
      </c>
      <c r="S39" s="99">
        <f>+全国①!Z37</f>
        <v>471100</v>
      </c>
      <c r="T39" s="69" t="s">
        <v>80</v>
      </c>
      <c r="U39" s="69">
        <f>+全国①!AB37</f>
        <v>59600</v>
      </c>
      <c r="V39" s="99" t="s">
        <v>80</v>
      </c>
      <c r="W39" s="69">
        <f>+全国①!AE37</f>
        <v>78500</v>
      </c>
      <c r="X39" s="99" t="s">
        <v>80</v>
      </c>
      <c r="Y39" s="70" t="s">
        <v>9</v>
      </c>
      <c r="Z39" s="69" t="s">
        <v>9</v>
      </c>
      <c r="AA39" s="69">
        <f>+全国①!AG37</f>
        <v>17500</v>
      </c>
      <c r="AB39" s="112" t="s">
        <v>80</v>
      </c>
    </row>
    <row r="40" spans="1:28" ht="12" customHeight="1">
      <c r="A40" s="94"/>
      <c r="B40" s="56">
        <v>1992</v>
      </c>
      <c r="C40" s="137" t="s">
        <v>40</v>
      </c>
      <c r="D40" s="99">
        <v>2054000</v>
      </c>
      <c r="E40" s="100">
        <f t="shared" si="0"/>
        <v>100.88408644400786</v>
      </c>
      <c r="F40" s="92">
        <v>2042000</v>
      </c>
      <c r="G40" s="103">
        <f t="shared" si="0"/>
        <v>101.18929633300297</v>
      </c>
      <c r="H40" s="69">
        <f t="shared" ref="H40:H41" si="10">J40+K40+L40</f>
        <v>291000</v>
      </c>
      <c r="I40" s="103">
        <f t="shared" ref="I40:I42" si="11">H40/H39*100</f>
        <v>89.538461538461533</v>
      </c>
      <c r="J40" s="69">
        <f>+全国①!I38</f>
        <v>81100</v>
      </c>
      <c r="K40" s="69">
        <f>+全国①!R38</f>
        <v>91200</v>
      </c>
      <c r="L40" s="69">
        <f>+全国①!U38</f>
        <v>118700</v>
      </c>
      <c r="M40" s="69">
        <f>+全国①!V38</f>
        <v>318600</v>
      </c>
      <c r="N40" s="103">
        <f t="shared" ref="N40:N42" si="12">M40/M39*100</f>
        <v>95.934959349593498</v>
      </c>
      <c r="O40" s="69" t="str">
        <f>+全国①!X38</f>
        <v>-</v>
      </c>
      <c r="P40" s="103" t="s">
        <v>9</v>
      </c>
      <c r="Q40" s="69">
        <f>+全国①!W38</f>
        <v>392800</v>
      </c>
      <c r="R40" s="69">
        <f>+全国①!Y38</f>
        <v>350800</v>
      </c>
      <c r="S40" s="99">
        <f>+全国①!Z38</f>
        <v>507000</v>
      </c>
      <c r="T40" s="100">
        <f t="shared" ref="T40:V42" si="13">S40/S39*100</f>
        <v>107.6204627467629</v>
      </c>
      <c r="U40" s="69">
        <f>+全国①!AB38</f>
        <v>99100</v>
      </c>
      <c r="V40" s="103">
        <f t="shared" si="13"/>
        <v>166.27516778523491</v>
      </c>
      <c r="W40" s="69">
        <f>+全国①!AE38</f>
        <v>82900</v>
      </c>
      <c r="X40" s="103">
        <f t="shared" ref="X40:X42" si="14">W40/W39*100</f>
        <v>105.60509554140127</v>
      </c>
      <c r="Y40" s="70" t="s">
        <v>9</v>
      </c>
      <c r="Z40" s="69" t="s">
        <v>9</v>
      </c>
      <c r="AA40" s="69">
        <f>+全国①!AG38</f>
        <v>11700</v>
      </c>
      <c r="AB40" s="114">
        <f t="shared" ref="AB40:AB42" si="15">AA40/AA39*100</f>
        <v>66.857142857142861</v>
      </c>
    </row>
    <row r="41" spans="1:28" ht="12" customHeight="1">
      <c r="A41" s="94"/>
      <c r="B41" s="56">
        <v>1993</v>
      </c>
      <c r="C41" s="137" t="s">
        <v>41</v>
      </c>
      <c r="D41" s="99">
        <v>2043000</v>
      </c>
      <c r="E41" s="100">
        <f t="shared" si="0"/>
        <v>99.464459591041859</v>
      </c>
      <c r="F41" s="92">
        <v>2030000</v>
      </c>
      <c r="G41" s="103">
        <f t="shared" si="0"/>
        <v>99.412340842311465</v>
      </c>
      <c r="H41" s="69">
        <f t="shared" si="10"/>
        <v>254000</v>
      </c>
      <c r="I41" s="103">
        <f t="shared" si="11"/>
        <v>87.285223367697597</v>
      </c>
      <c r="J41" s="69">
        <f>+全国①!I39</f>
        <v>68600</v>
      </c>
      <c r="K41" s="69">
        <f>+全国①!R39</f>
        <v>80800</v>
      </c>
      <c r="L41" s="69">
        <f>+全国①!U39</f>
        <v>104600</v>
      </c>
      <c r="M41" s="69">
        <f>+全国①!V39</f>
        <v>290000</v>
      </c>
      <c r="N41" s="103">
        <f t="shared" si="12"/>
        <v>91.023226616446948</v>
      </c>
      <c r="O41" s="69" t="str">
        <f>+全国①!X39</f>
        <v>-</v>
      </c>
      <c r="P41" s="103" t="s">
        <v>9</v>
      </c>
      <c r="Q41" s="69">
        <f>+全国①!W39</f>
        <v>360100</v>
      </c>
      <c r="R41" s="69">
        <f>+全国①!Y39</f>
        <v>357300</v>
      </c>
      <c r="S41" s="99">
        <f>+全国①!Z39</f>
        <v>566100</v>
      </c>
      <c r="T41" s="100">
        <f t="shared" si="13"/>
        <v>111.65680473372781</v>
      </c>
      <c r="U41" s="69">
        <f>+全国①!AB39</f>
        <v>108600</v>
      </c>
      <c r="V41" s="103">
        <f t="shared" si="13"/>
        <v>109.58627648839555</v>
      </c>
      <c r="W41" s="69">
        <f>+全国①!AE39</f>
        <v>93500</v>
      </c>
      <c r="X41" s="103">
        <f t="shared" si="14"/>
        <v>112.78648974668275</v>
      </c>
      <c r="Y41" s="70" t="s">
        <v>9</v>
      </c>
      <c r="Z41" s="69" t="s">
        <v>9</v>
      </c>
      <c r="AA41" s="69">
        <f>+全国①!AG39</f>
        <v>13200</v>
      </c>
      <c r="AB41" s="114">
        <f t="shared" si="15"/>
        <v>112.82051282051282</v>
      </c>
    </row>
    <row r="42" spans="1:28" ht="12" customHeight="1">
      <c r="A42" s="94"/>
      <c r="B42" s="56">
        <v>1994</v>
      </c>
      <c r="C42" s="137" t="s">
        <v>42</v>
      </c>
      <c r="D42" s="99">
        <v>1995000</v>
      </c>
      <c r="E42" s="100">
        <f t="shared" si="0"/>
        <v>97.650513950073432</v>
      </c>
      <c r="F42" s="92">
        <v>1982000</v>
      </c>
      <c r="G42" s="103">
        <f t="shared" si="0"/>
        <v>97.635467980295559</v>
      </c>
      <c r="H42" s="69">
        <f>J42+K42+L42</f>
        <v>220600</v>
      </c>
      <c r="I42" s="103">
        <f t="shared" si="11"/>
        <v>86.850393700787393</v>
      </c>
      <c r="J42" s="69">
        <f>+全国①!I40</f>
        <v>61700</v>
      </c>
      <c r="K42" s="69">
        <f>+全国①!R40</f>
        <v>71000</v>
      </c>
      <c r="L42" s="69">
        <f>+全国①!U40</f>
        <v>87900</v>
      </c>
      <c r="M42" s="69">
        <f>+全国①!V40</f>
        <v>271900</v>
      </c>
      <c r="N42" s="103">
        <f t="shared" si="12"/>
        <v>93.758620689655174</v>
      </c>
      <c r="O42" s="69" t="str">
        <f>+全国①!X40</f>
        <v>-</v>
      </c>
      <c r="P42" s="103" t="s">
        <v>9</v>
      </c>
      <c r="Q42" s="69">
        <f>+全国①!W40</f>
        <v>338400</v>
      </c>
      <c r="R42" s="69">
        <f>+全国①!Y40</f>
        <v>356500</v>
      </c>
      <c r="S42" s="99">
        <f>+全国①!Z40</f>
        <v>578900</v>
      </c>
      <c r="T42" s="100">
        <f t="shared" si="13"/>
        <v>102.26108461402579</v>
      </c>
      <c r="U42" s="69">
        <f>+全国①!AB40</f>
        <v>104700</v>
      </c>
      <c r="V42" s="103">
        <f t="shared" si="13"/>
        <v>96.408839779005532</v>
      </c>
      <c r="W42" s="69">
        <f>+全国①!AE40</f>
        <v>111000</v>
      </c>
      <c r="X42" s="103">
        <f t="shared" si="14"/>
        <v>118.71657754010695</v>
      </c>
      <c r="Y42" s="70" t="s">
        <v>9</v>
      </c>
      <c r="Z42" s="69" t="s">
        <v>9</v>
      </c>
      <c r="AA42" s="69">
        <f>+全国①!AG40</f>
        <v>13200</v>
      </c>
      <c r="AB42" s="114">
        <f t="shared" si="15"/>
        <v>100</v>
      </c>
    </row>
    <row r="43" spans="1:28" ht="12" customHeight="1">
      <c r="A43" s="94"/>
      <c r="B43" s="56">
        <v>1995</v>
      </c>
      <c r="C43" s="137" t="s">
        <v>43</v>
      </c>
      <c r="D43" s="99" t="s">
        <v>9</v>
      </c>
      <c r="E43" s="69" t="s">
        <v>80</v>
      </c>
      <c r="F43" s="92" t="s">
        <v>9</v>
      </c>
      <c r="G43" s="99" t="s">
        <v>80</v>
      </c>
      <c r="H43" s="69" t="s">
        <v>80</v>
      </c>
      <c r="I43" s="99" t="s">
        <v>80</v>
      </c>
      <c r="J43" s="69" t="s">
        <v>80</v>
      </c>
      <c r="K43" s="69" t="s">
        <v>80</v>
      </c>
      <c r="L43" s="69" t="s">
        <v>80</v>
      </c>
      <c r="M43" s="69" t="s">
        <v>80</v>
      </c>
      <c r="N43" s="99" t="s">
        <v>80</v>
      </c>
      <c r="O43" s="69" t="s">
        <v>80</v>
      </c>
      <c r="P43" s="99" t="s">
        <v>80</v>
      </c>
      <c r="Q43" s="69" t="s">
        <v>80</v>
      </c>
      <c r="R43" s="69" t="s">
        <v>80</v>
      </c>
      <c r="S43" s="99" t="s">
        <v>80</v>
      </c>
      <c r="T43" s="73" t="s">
        <v>80</v>
      </c>
      <c r="U43" s="73" t="s">
        <v>80</v>
      </c>
      <c r="V43" s="99" t="s">
        <v>80</v>
      </c>
      <c r="W43" s="73" t="s">
        <v>80</v>
      </c>
      <c r="X43" s="99" t="s">
        <v>80</v>
      </c>
      <c r="Y43" s="70" t="s">
        <v>80</v>
      </c>
      <c r="Z43" s="69" t="s">
        <v>80</v>
      </c>
      <c r="AA43" s="69" t="s">
        <v>80</v>
      </c>
      <c r="AB43" s="112" t="s">
        <v>80</v>
      </c>
    </row>
    <row r="44" spans="1:28" ht="12" customHeight="1">
      <c r="A44" s="94"/>
      <c r="B44" s="21">
        <v>1996</v>
      </c>
      <c r="C44" s="138" t="s">
        <v>44</v>
      </c>
      <c r="D44" s="102">
        <v>1903000</v>
      </c>
      <c r="E44" s="77" t="s">
        <v>80</v>
      </c>
      <c r="F44" s="101">
        <v>1895000</v>
      </c>
      <c r="G44" s="102" t="s">
        <v>80</v>
      </c>
      <c r="H44" s="77">
        <f>J44+K44+L44</f>
        <v>177900</v>
      </c>
      <c r="I44" s="102" t="s">
        <v>80</v>
      </c>
      <c r="J44" s="77">
        <f>+全国①!I42</f>
        <v>43400</v>
      </c>
      <c r="K44" s="77">
        <f>+全国①!R42</f>
        <v>59700</v>
      </c>
      <c r="L44" s="77">
        <f>+全国①!U42</f>
        <v>74800</v>
      </c>
      <c r="M44" s="77">
        <f>+全国①!V42</f>
        <v>234000</v>
      </c>
      <c r="N44" s="102" t="s">
        <v>80</v>
      </c>
      <c r="O44" s="77" t="str">
        <f>+全国①!X42</f>
        <v>-</v>
      </c>
      <c r="P44" s="102" t="s">
        <v>80</v>
      </c>
      <c r="Q44" s="77">
        <f>+全国①!W42</f>
        <v>307700</v>
      </c>
      <c r="R44" s="77">
        <f>+全国①!Y42</f>
        <v>343400</v>
      </c>
      <c r="S44" s="101">
        <f>+全国①!Z42</f>
        <v>560900</v>
      </c>
      <c r="T44" s="102" t="s">
        <v>80</v>
      </c>
      <c r="U44" s="77">
        <f>+全国①!AB42</f>
        <v>133200</v>
      </c>
      <c r="V44" s="102" t="s">
        <v>80</v>
      </c>
      <c r="W44" s="77">
        <f>+全国①!AE42</f>
        <v>137900</v>
      </c>
      <c r="X44" s="102" t="s">
        <v>80</v>
      </c>
      <c r="Y44" s="78" t="s">
        <v>9</v>
      </c>
      <c r="Z44" s="77" t="s">
        <v>9</v>
      </c>
      <c r="AA44" s="77">
        <f>+全国①!AG42</f>
        <v>8360</v>
      </c>
      <c r="AB44" s="120" t="s">
        <v>80</v>
      </c>
    </row>
    <row r="45" spans="1:28" ht="12" customHeight="1">
      <c r="A45" s="94"/>
      <c r="B45" s="56">
        <v>1997</v>
      </c>
      <c r="C45" s="137" t="s">
        <v>45</v>
      </c>
      <c r="D45" s="99">
        <v>1875000</v>
      </c>
      <c r="E45" s="100">
        <f t="shared" si="0"/>
        <v>98.528638991066742</v>
      </c>
      <c r="F45" s="92">
        <v>1865000</v>
      </c>
      <c r="G45" s="103">
        <f t="shared" si="0"/>
        <v>98.416886543535625</v>
      </c>
      <c r="H45" s="69">
        <f t="shared" ref="H45:H54" si="16">J45+K45+L45</f>
        <v>161100</v>
      </c>
      <c r="I45" s="103">
        <f t="shared" ref="I45:I47" si="17">H45/H44*100</f>
        <v>90.556492411467119</v>
      </c>
      <c r="J45" s="69">
        <f>+全国①!I43</f>
        <v>40400</v>
      </c>
      <c r="K45" s="69">
        <f>+全国①!R43</f>
        <v>52300</v>
      </c>
      <c r="L45" s="69">
        <f>+全国①!U43</f>
        <v>68400</v>
      </c>
      <c r="M45" s="69">
        <f>+全国①!V43</f>
        <v>214600</v>
      </c>
      <c r="N45" s="103">
        <f t="shared" ref="N45:N47" si="18">M45/M44*100</f>
        <v>91.709401709401703</v>
      </c>
      <c r="O45" s="69" t="str">
        <f>+全国①!X43</f>
        <v>-</v>
      </c>
      <c r="P45" s="103" t="s">
        <v>9</v>
      </c>
      <c r="Q45" s="69">
        <f>+全国①!W43</f>
        <v>293200</v>
      </c>
      <c r="R45" s="69">
        <f>+全国①!Y43</f>
        <v>327500</v>
      </c>
      <c r="S45" s="92">
        <f>+全国①!Z43</f>
        <v>569600</v>
      </c>
      <c r="T45" s="103">
        <f t="shared" ref="T45:V47" si="19">S45/S44*100</f>
        <v>101.55107862364056</v>
      </c>
      <c r="U45" s="69">
        <f>+全国①!AB43</f>
        <v>134200</v>
      </c>
      <c r="V45" s="103">
        <f t="shared" si="19"/>
        <v>100.75075075075075</v>
      </c>
      <c r="W45" s="69">
        <f>+全国①!AE43</f>
        <v>165300</v>
      </c>
      <c r="X45" s="103">
        <f t="shared" ref="X45:X47" si="20">W45/W44*100</f>
        <v>119.86947063089195</v>
      </c>
      <c r="Y45" s="70" t="s">
        <v>9</v>
      </c>
      <c r="Z45" s="69" t="s">
        <v>9</v>
      </c>
      <c r="AA45" s="69">
        <f>+全国①!AG43</f>
        <v>9200</v>
      </c>
      <c r="AB45" s="114">
        <f t="shared" ref="AB45:AB47" si="21">AA45/AA44*100</f>
        <v>110.04784688995215</v>
      </c>
    </row>
    <row r="46" spans="1:28" ht="12" customHeight="1">
      <c r="A46" s="94"/>
      <c r="B46" s="56">
        <v>1998</v>
      </c>
      <c r="C46" s="137" t="s">
        <v>82</v>
      </c>
      <c r="D46" s="99">
        <v>1837000</v>
      </c>
      <c r="E46" s="100">
        <f t="shared" si="0"/>
        <v>97.973333333333329</v>
      </c>
      <c r="F46" s="92">
        <v>1824000</v>
      </c>
      <c r="G46" s="103">
        <f t="shared" si="0"/>
        <v>97.801608579088466</v>
      </c>
      <c r="H46" s="69">
        <f t="shared" si="16"/>
        <v>146600</v>
      </c>
      <c r="I46" s="103">
        <f t="shared" si="17"/>
        <v>90.999379267535701</v>
      </c>
      <c r="J46" s="69">
        <f>+全国①!I44</f>
        <v>31300</v>
      </c>
      <c r="K46" s="69">
        <f>+全国①!R44</f>
        <v>47100</v>
      </c>
      <c r="L46" s="69">
        <f>+全国①!U44</f>
        <v>68200</v>
      </c>
      <c r="M46" s="69">
        <f>+全国①!V44</f>
        <v>197700</v>
      </c>
      <c r="N46" s="103">
        <f t="shared" si="18"/>
        <v>92.124883504193846</v>
      </c>
      <c r="O46" s="69" t="str">
        <f>+全国①!X44</f>
        <v>-</v>
      </c>
      <c r="P46" s="103" t="s">
        <v>9</v>
      </c>
      <c r="Q46" s="69">
        <f>+全国①!W44</f>
        <v>283000</v>
      </c>
      <c r="R46" s="69">
        <f>+全国①!Y44</f>
        <v>299600</v>
      </c>
      <c r="S46" s="92">
        <f>+全国①!Z44</f>
        <v>576700</v>
      </c>
      <c r="T46" s="103">
        <f t="shared" si="19"/>
        <v>101.24648876404494</v>
      </c>
      <c r="U46" s="69">
        <f>+全国①!AB44</f>
        <v>118600</v>
      </c>
      <c r="V46" s="103">
        <f t="shared" si="19"/>
        <v>88.375558867362145</v>
      </c>
      <c r="W46" s="69">
        <f>+全国①!AE44</f>
        <v>201900</v>
      </c>
      <c r="X46" s="103">
        <f t="shared" si="20"/>
        <v>122.1415607985481</v>
      </c>
      <c r="Y46" s="70" t="s">
        <v>9</v>
      </c>
      <c r="Z46" s="69" t="s">
        <v>9</v>
      </c>
      <c r="AA46" s="69">
        <f>+全国①!AG44</f>
        <v>13100</v>
      </c>
      <c r="AB46" s="114">
        <f t="shared" si="21"/>
        <v>142.39130434782609</v>
      </c>
    </row>
    <row r="47" spans="1:28" ht="12" customHeight="1">
      <c r="A47" s="94"/>
      <c r="B47" s="56">
        <v>1999</v>
      </c>
      <c r="C47" s="137" t="s">
        <v>47</v>
      </c>
      <c r="D47" s="99">
        <v>1793000</v>
      </c>
      <c r="E47" s="100">
        <f t="shared" si="0"/>
        <v>97.604790419161674</v>
      </c>
      <c r="F47" s="92">
        <v>1782000</v>
      </c>
      <c r="G47" s="103">
        <f t="shared" si="0"/>
        <v>97.69736842105263</v>
      </c>
      <c r="H47" s="69">
        <f t="shared" si="16"/>
        <v>136500</v>
      </c>
      <c r="I47" s="103">
        <f t="shared" si="17"/>
        <v>93.110504774897692</v>
      </c>
      <c r="J47" s="69">
        <f>+全国①!I45</f>
        <v>30600</v>
      </c>
      <c r="K47" s="69">
        <f>+全国①!R45</f>
        <v>44500</v>
      </c>
      <c r="L47" s="69">
        <f>+全国①!U45</f>
        <v>61400</v>
      </c>
      <c r="M47" s="69">
        <f>+全国①!V45</f>
        <v>181600</v>
      </c>
      <c r="N47" s="103">
        <f t="shared" si="18"/>
        <v>91.856348002023267</v>
      </c>
      <c r="O47" s="69" t="str">
        <f>+全国①!X45</f>
        <v>-</v>
      </c>
      <c r="P47" s="103" t="s">
        <v>9</v>
      </c>
      <c r="Q47" s="69">
        <f>+全国①!W45</f>
        <v>252500</v>
      </c>
      <c r="R47" s="69">
        <f>+全国①!Y45</f>
        <v>274400</v>
      </c>
      <c r="S47" s="92">
        <f>+全国①!Z45</f>
        <v>568500</v>
      </c>
      <c r="T47" s="103">
        <f t="shared" si="19"/>
        <v>98.578116871857119</v>
      </c>
      <c r="U47" s="69">
        <f>+全国①!AB45</f>
        <v>144000</v>
      </c>
      <c r="V47" s="103">
        <f t="shared" si="19"/>
        <v>121.41652613827993</v>
      </c>
      <c r="W47" s="69">
        <f>+全国①!AE45</f>
        <v>224400</v>
      </c>
      <c r="X47" s="103">
        <f t="shared" si="20"/>
        <v>111.14413075780089</v>
      </c>
      <c r="Y47" s="70" t="s">
        <v>9</v>
      </c>
      <c r="Z47" s="69" t="s">
        <v>9</v>
      </c>
      <c r="AA47" s="69">
        <f>+全国①!AG45</f>
        <v>11600</v>
      </c>
      <c r="AB47" s="114">
        <f t="shared" si="21"/>
        <v>88.549618320610691</v>
      </c>
    </row>
    <row r="48" spans="1:28" ht="12" customHeight="1">
      <c r="A48" s="94"/>
      <c r="B48" s="19">
        <v>2000</v>
      </c>
      <c r="C48" s="139" t="s">
        <v>48</v>
      </c>
      <c r="D48" s="105" t="s">
        <v>9</v>
      </c>
      <c r="E48" s="73" t="s">
        <v>83</v>
      </c>
      <c r="F48" s="104" t="s">
        <v>9</v>
      </c>
      <c r="G48" s="105" t="s">
        <v>83</v>
      </c>
      <c r="H48" s="73" t="s">
        <v>9</v>
      </c>
      <c r="I48" s="105" t="s">
        <v>83</v>
      </c>
      <c r="J48" s="73" t="str">
        <f>+全国①!I46</f>
        <v>-</v>
      </c>
      <c r="K48" s="73" t="str">
        <f>+全国①!R46</f>
        <v>-</v>
      </c>
      <c r="L48" s="73" t="str">
        <f>+全国①!U46</f>
        <v>-</v>
      </c>
      <c r="M48" s="73" t="str">
        <f>+全国①!V46</f>
        <v>-</v>
      </c>
      <c r="N48" s="105" t="s">
        <v>84</v>
      </c>
      <c r="O48" s="73" t="str">
        <f>+全国①!X46</f>
        <v>-</v>
      </c>
      <c r="P48" s="105" t="s">
        <v>85</v>
      </c>
      <c r="Q48" s="73" t="str">
        <f>+全国①!W46</f>
        <v>-</v>
      </c>
      <c r="R48" s="73" t="str">
        <f>+全国①!Y46</f>
        <v>-</v>
      </c>
      <c r="S48" s="104" t="str">
        <f>+全国①!Z46</f>
        <v>-</v>
      </c>
      <c r="T48" s="105" t="s">
        <v>86</v>
      </c>
      <c r="U48" s="73" t="str">
        <f>+全国①!AB46</f>
        <v>-</v>
      </c>
      <c r="V48" s="105" t="s">
        <v>87</v>
      </c>
      <c r="W48" s="73" t="str">
        <f>+全国①!AE46</f>
        <v>-</v>
      </c>
      <c r="X48" s="105" t="s">
        <v>88</v>
      </c>
      <c r="Y48" s="74" t="s">
        <v>9</v>
      </c>
      <c r="Z48" s="73" t="s">
        <v>9</v>
      </c>
      <c r="AA48" s="73" t="str">
        <f>+全国①!AG46</f>
        <v>-</v>
      </c>
      <c r="AB48" s="119" t="s">
        <v>89</v>
      </c>
    </row>
    <row r="49" spans="1:28" ht="12" customHeight="1">
      <c r="A49" s="94"/>
      <c r="B49" s="56">
        <v>2001</v>
      </c>
      <c r="C49" s="137" t="s">
        <v>49</v>
      </c>
      <c r="D49" s="99">
        <v>1703000</v>
      </c>
      <c r="E49" s="69" t="s">
        <v>89</v>
      </c>
      <c r="F49" s="92">
        <v>1696000</v>
      </c>
      <c r="G49" s="99" t="s">
        <v>89</v>
      </c>
      <c r="H49" s="69">
        <f t="shared" si="16"/>
        <v>118800</v>
      </c>
      <c r="I49" s="99" t="s">
        <v>89</v>
      </c>
      <c r="J49" s="69">
        <f>+全国①!I47</f>
        <v>29300</v>
      </c>
      <c r="K49" s="69">
        <f>+全国①!R47</f>
        <v>35900</v>
      </c>
      <c r="L49" s="69">
        <f>+全国①!U47</f>
        <v>53600</v>
      </c>
      <c r="M49" s="69">
        <f>+全国①!V47</f>
        <v>175900</v>
      </c>
      <c r="N49" s="99" t="s">
        <v>90</v>
      </c>
      <c r="O49" s="69" t="str">
        <f>+全国①!X47</f>
        <v>-</v>
      </c>
      <c r="P49" s="99" t="s">
        <v>91</v>
      </c>
      <c r="Q49" s="69">
        <f>+全国①!W47</f>
        <v>233100</v>
      </c>
      <c r="R49" s="69">
        <f>+全国①!Y47</f>
        <v>237200</v>
      </c>
      <c r="S49" s="92">
        <f>+全国①!Z47</f>
        <v>542400</v>
      </c>
      <c r="T49" s="99" t="s">
        <v>92</v>
      </c>
      <c r="U49" s="69">
        <f>+全国①!AB47</f>
        <v>105400</v>
      </c>
      <c r="V49" s="99" t="s">
        <v>93</v>
      </c>
      <c r="W49" s="69">
        <f>+全国①!AE47</f>
        <v>283500</v>
      </c>
      <c r="X49" s="99" t="s">
        <v>94</v>
      </c>
      <c r="Y49" s="70" t="s">
        <v>9</v>
      </c>
      <c r="Z49" s="69" t="s">
        <v>9</v>
      </c>
      <c r="AA49" s="69">
        <f>+全国①!AG47</f>
        <v>7220</v>
      </c>
      <c r="AB49" s="112" t="s">
        <v>95</v>
      </c>
    </row>
    <row r="50" spans="1:28" ht="12" customHeight="1">
      <c r="A50" s="94"/>
      <c r="B50" s="56">
        <v>2002</v>
      </c>
      <c r="C50" s="137" t="s">
        <v>50</v>
      </c>
      <c r="D50" s="99">
        <v>1697000</v>
      </c>
      <c r="E50" s="100">
        <f t="shared" si="0"/>
        <v>99.647680563711091</v>
      </c>
      <c r="F50" s="92">
        <v>1690000</v>
      </c>
      <c r="G50" s="103">
        <f t="shared" si="0"/>
        <v>99.646226415094347</v>
      </c>
      <c r="H50" s="69">
        <f t="shared" si="16"/>
        <v>114100</v>
      </c>
      <c r="I50" s="103">
        <f t="shared" ref="I50:I61" si="22">H50/H49*100</f>
        <v>96.043771043771045</v>
      </c>
      <c r="J50" s="69">
        <f>+全国①!I48</f>
        <v>27400</v>
      </c>
      <c r="K50" s="69">
        <f>+全国①!R48</f>
        <v>37400</v>
      </c>
      <c r="L50" s="69">
        <f>+全国①!U48</f>
        <v>49300</v>
      </c>
      <c r="M50" s="69">
        <f>+全国①!V48</f>
        <v>166700</v>
      </c>
      <c r="N50" s="103">
        <f t="shared" ref="N50:P61" si="23">M50/M49*100</f>
        <v>94.769755542922113</v>
      </c>
      <c r="O50" s="69" t="str">
        <f>+全国①!X48</f>
        <v>-</v>
      </c>
      <c r="P50" s="103" t="s">
        <v>9</v>
      </c>
      <c r="Q50" s="69">
        <f>+全国①!W48</f>
        <v>223100</v>
      </c>
      <c r="R50" s="69">
        <f>+全国①!Y48</f>
        <v>249200</v>
      </c>
      <c r="S50" s="92">
        <f>+全国①!Z48</f>
        <v>503200</v>
      </c>
      <c r="T50" s="103">
        <f t="shared" ref="T50:V61" si="24">S50/S49*100</f>
        <v>92.772861356932154</v>
      </c>
      <c r="U50" s="69">
        <f>+全国①!AB48</f>
        <v>138600</v>
      </c>
      <c r="V50" s="103">
        <f t="shared" si="24"/>
        <v>131.49905123339659</v>
      </c>
      <c r="W50" s="69">
        <f>+全国①!AE48</f>
        <v>295000</v>
      </c>
      <c r="X50" s="103">
        <f t="shared" ref="X50:Z61" si="25">W50/W49*100</f>
        <v>104.05643738977074</v>
      </c>
      <c r="Y50" s="70" t="s">
        <v>9</v>
      </c>
      <c r="Z50" s="69" t="s">
        <v>9</v>
      </c>
      <c r="AA50" s="69">
        <f>+全国①!AG48</f>
        <v>7490</v>
      </c>
      <c r="AB50" s="114">
        <f t="shared" ref="AB50:AB61" si="26">AA50/AA49*100</f>
        <v>103.73961218836565</v>
      </c>
    </row>
    <row r="51" spans="1:28" ht="12" customHeight="1">
      <c r="A51" s="94"/>
      <c r="B51" s="56">
        <v>2003</v>
      </c>
      <c r="C51" s="137" t="s">
        <v>51</v>
      </c>
      <c r="D51" s="121">
        <v>1683000</v>
      </c>
      <c r="E51" s="100">
        <f t="shared" si="0"/>
        <v>99.175014731879784</v>
      </c>
      <c r="F51" s="122">
        <v>1674000</v>
      </c>
      <c r="G51" s="103">
        <f t="shared" si="0"/>
        <v>99.053254437869825</v>
      </c>
      <c r="H51" s="69">
        <f t="shared" si="16"/>
        <v>112400</v>
      </c>
      <c r="I51" s="103">
        <f t="shared" si="22"/>
        <v>98.51007887817704</v>
      </c>
      <c r="J51" s="69">
        <f>+全国①!I49</f>
        <v>26800</v>
      </c>
      <c r="K51" s="69">
        <f>+全国①!R49</f>
        <v>34200</v>
      </c>
      <c r="L51" s="69">
        <f>+全国①!U49</f>
        <v>51400</v>
      </c>
      <c r="M51" s="69">
        <f>+全国①!V49</f>
        <v>161300</v>
      </c>
      <c r="N51" s="103">
        <f t="shared" si="23"/>
        <v>96.760647870425913</v>
      </c>
      <c r="O51" s="69" t="str">
        <f>+全国①!X49</f>
        <v>-</v>
      </c>
      <c r="P51" s="103" t="s">
        <v>9</v>
      </c>
      <c r="Q51" s="69">
        <f>+全国①!W49</f>
        <v>207900</v>
      </c>
      <c r="R51" s="69">
        <f>+全国①!Y49</f>
        <v>237700</v>
      </c>
      <c r="S51" s="92">
        <f>+全国①!Z49</f>
        <v>479200</v>
      </c>
      <c r="T51" s="103">
        <f t="shared" si="24"/>
        <v>95.230524642289353</v>
      </c>
      <c r="U51" s="69">
        <f>+全国①!AB49</f>
        <v>150700</v>
      </c>
      <c r="V51" s="103">
        <f t="shared" si="24"/>
        <v>108.73015873015872</v>
      </c>
      <c r="W51" s="69">
        <f>+全国①!AE49</f>
        <v>324400</v>
      </c>
      <c r="X51" s="103">
        <f t="shared" si="25"/>
        <v>109.96610169491525</v>
      </c>
      <c r="Y51" s="70" t="s">
        <v>9</v>
      </c>
      <c r="Z51" s="69" t="s">
        <v>9</v>
      </c>
      <c r="AA51" s="69">
        <f>+全国①!AG49</f>
        <v>9630</v>
      </c>
      <c r="AB51" s="114">
        <f t="shared" si="26"/>
        <v>128.57142857142858</v>
      </c>
    </row>
    <row r="52" spans="1:28" ht="12" customHeight="1">
      <c r="A52" s="94"/>
      <c r="B52" s="56">
        <v>2004</v>
      </c>
      <c r="C52" s="137" t="s">
        <v>52</v>
      </c>
      <c r="D52" s="99">
        <v>1665000</v>
      </c>
      <c r="E52" s="100">
        <f t="shared" si="0"/>
        <v>98.930481283422452</v>
      </c>
      <c r="F52" s="92">
        <v>1656000</v>
      </c>
      <c r="G52" s="103">
        <f t="shared" si="0"/>
        <v>98.924731182795696</v>
      </c>
      <c r="H52" s="69">
        <f t="shared" si="16"/>
        <v>105200</v>
      </c>
      <c r="I52" s="103">
        <f t="shared" si="22"/>
        <v>93.594306049822066</v>
      </c>
      <c r="J52" s="69">
        <f>+全国①!I50</f>
        <v>26500</v>
      </c>
      <c r="K52" s="69">
        <f>+全国①!R50</f>
        <v>31900</v>
      </c>
      <c r="L52" s="69">
        <f>+全国①!U50</f>
        <v>46800</v>
      </c>
      <c r="M52" s="69">
        <f>+全国①!V50</f>
        <v>139600</v>
      </c>
      <c r="N52" s="103">
        <f t="shared" si="23"/>
        <v>86.546807191568504</v>
      </c>
      <c r="O52" s="69" t="str">
        <f>+全国①!X50</f>
        <v>-</v>
      </c>
      <c r="P52" s="103" t="s">
        <v>9</v>
      </c>
      <c r="Q52" s="69">
        <f>+全国①!W50</f>
        <v>205400</v>
      </c>
      <c r="R52" s="69">
        <f>+全国①!Y50</f>
        <v>217100</v>
      </c>
      <c r="S52" s="92">
        <f>+全国①!Z50</f>
        <v>472000</v>
      </c>
      <c r="T52" s="103">
        <f t="shared" si="24"/>
        <v>98.497495826377289</v>
      </c>
      <c r="U52" s="69">
        <f>+全国①!AB50</f>
        <v>167800</v>
      </c>
      <c r="V52" s="103">
        <f t="shared" si="24"/>
        <v>111.34704711347048</v>
      </c>
      <c r="W52" s="69">
        <f>+全国①!AE50</f>
        <v>348500</v>
      </c>
      <c r="X52" s="103">
        <f t="shared" si="25"/>
        <v>107.42909987669545</v>
      </c>
      <c r="Y52" s="70" t="s">
        <v>9</v>
      </c>
      <c r="Z52" s="69" t="s">
        <v>9</v>
      </c>
      <c r="AA52" s="69">
        <f>+全国①!AG50</f>
        <v>8880</v>
      </c>
      <c r="AB52" s="114">
        <f t="shared" si="26"/>
        <v>92.211838006230522</v>
      </c>
    </row>
    <row r="53" spans="1:28" ht="12" customHeight="1">
      <c r="A53" s="94"/>
      <c r="B53" s="56">
        <v>2005</v>
      </c>
      <c r="C53" s="137" t="s">
        <v>53</v>
      </c>
      <c r="D53" s="99">
        <v>1630000</v>
      </c>
      <c r="E53" s="100">
        <f t="shared" si="0"/>
        <v>97.897897897897906</v>
      </c>
      <c r="F53" s="92">
        <v>1623000</v>
      </c>
      <c r="G53" s="103">
        <f t="shared" si="0"/>
        <v>98.007246376811594</v>
      </c>
      <c r="H53" s="69">
        <f t="shared" si="16"/>
        <v>108200</v>
      </c>
      <c r="I53" s="103">
        <f t="shared" si="22"/>
        <v>102.85171102661596</v>
      </c>
      <c r="J53" s="69">
        <f>+全国①!I51</f>
        <v>28900</v>
      </c>
      <c r="K53" s="69">
        <f>+全国①!R51</f>
        <v>31000</v>
      </c>
      <c r="L53" s="69">
        <f>+全国①!U51</f>
        <v>48300</v>
      </c>
      <c r="M53" s="69">
        <f>+全国①!V51</f>
        <v>137200</v>
      </c>
      <c r="N53" s="103">
        <f t="shared" si="23"/>
        <v>98.280802292263616</v>
      </c>
      <c r="O53" s="73" t="str">
        <f>+全国①!X51</f>
        <v>-</v>
      </c>
      <c r="P53" s="103" t="s">
        <v>9</v>
      </c>
      <c r="Q53" s="69">
        <f>+全国①!W51</f>
        <v>182600</v>
      </c>
      <c r="R53" s="69">
        <f>+全国①!Y51</f>
        <v>204100</v>
      </c>
      <c r="S53" s="92">
        <f>+全国①!Z51</f>
        <v>463500</v>
      </c>
      <c r="T53" s="103">
        <f t="shared" si="24"/>
        <v>98.199152542372886</v>
      </c>
      <c r="U53" s="69">
        <f>+全国①!AB51</f>
        <v>164800</v>
      </c>
      <c r="V53" s="103">
        <f t="shared" si="24"/>
        <v>98.212157330154952</v>
      </c>
      <c r="W53" s="69">
        <f>+全国①!AE51</f>
        <v>362600</v>
      </c>
      <c r="X53" s="103">
        <f t="shared" si="25"/>
        <v>104.04591104734577</v>
      </c>
      <c r="Y53" s="70" t="s">
        <v>9</v>
      </c>
      <c r="Z53" s="69" t="s">
        <v>9</v>
      </c>
      <c r="AA53" s="69">
        <f>+全国①!AG51</f>
        <v>7170</v>
      </c>
      <c r="AB53" s="114">
        <f t="shared" si="26"/>
        <v>80.743243243243242</v>
      </c>
    </row>
    <row r="54" spans="1:28" ht="12" customHeight="1">
      <c r="A54" s="94"/>
      <c r="B54" s="21">
        <v>2006</v>
      </c>
      <c r="C54" s="138" t="s">
        <v>54</v>
      </c>
      <c r="D54" s="102">
        <v>1611000</v>
      </c>
      <c r="E54" s="116">
        <f t="shared" si="0"/>
        <v>98.834355828220851</v>
      </c>
      <c r="F54" s="101">
        <v>1603000</v>
      </c>
      <c r="G54" s="106">
        <f t="shared" si="0"/>
        <v>98.767714109673449</v>
      </c>
      <c r="H54" s="77">
        <f t="shared" si="16"/>
        <v>106200</v>
      </c>
      <c r="I54" s="106">
        <f t="shared" si="22"/>
        <v>98.151571164510159</v>
      </c>
      <c r="J54" s="77">
        <f>+全国①!I52</f>
        <v>30000</v>
      </c>
      <c r="K54" s="77">
        <f>+全国①!R52</f>
        <v>29300</v>
      </c>
      <c r="L54" s="77">
        <f>+全国①!U52</f>
        <v>46900</v>
      </c>
      <c r="M54" s="77">
        <f>+全国①!V52</f>
        <v>132400</v>
      </c>
      <c r="N54" s="106">
        <f t="shared" si="23"/>
        <v>96.501457725947532</v>
      </c>
      <c r="O54" s="77" t="str">
        <f>+全国①!X52</f>
        <v>-</v>
      </c>
      <c r="P54" s="106" t="s">
        <v>9</v>
      </c>
      <c r="Q54" s="77">
        <f>+全国①!W52</f>
        <v>184100</v>
      </c>
      <c r="R54" s="77">
        <f>+全国①!Y52</f>
        <v>200400</v>
      </c>
      <c r="S54" s="101">
        <f>+全国①!Z52</f>
        <v>427600</v>
      </c>
      <c r="T54" s="106">
        <f t="shared" si="24"/>
        <v>92.254584681769146</v>
      </c>
      <c r="U54" s="77">
        <f>+全国①!AB52</f>
        <v>151300</v>
      </c>
      <c r="V54" s="106">
        <f t="shared" si="24"/>
        <v>91.80825242718447</v>
      </c>
      <c r="W54" s="77">
        <f>+全国①!AE52</f>
        <v>400300</v>
      </c>
      <c r="X54" s="106">
        <f t="shared" si="25"/>
        <v>110.39713182570326</v>
      </c>
      <c r="Y54" s="78" t="s">
        <v>9</v>
      </c>
      <c r="Z54" s="77" t="s">
        <v>9</v>
      </c>
      <c r="AA54" s="77">
        <f>+全国①!AG52</f>
        <v>7980</v>
      </c>
      <c r="AB54" s="117">
        <f t="shared" si="26"/>
        <v>111.29707112970711</v>
      </c>
    </row>
    <row r="55" spans="1:28" ht="12" customHeight="1">
      <c r="A55" s="94"/>
      <c r="B55" s="156">
        <v>2007</v>
      </c>
      <c r="C55" s="137" t="s">
        <v>55</v>
      </c>
      <c r="D55" s="123">
        <v>1568000</v>
      </c>
      <c r="E55" s="100">
        <f t="shared" si="0"/>
        <v>97.330850403476106</v>
      </c>
      <c r="F55" s="124">
        <v>1561000</v>
      </c>
      <c r="G55" s="103">
        <f t="shared" si="0"/>
        <v>97.379912663755462</v>
      </c>
      <c r="H55" s="69">
        <f>J55+K55+L55</f>
        <v>97800</v>
      </c>
      <c r="I55" s="103">
        <f t="shared" si="22"/>
        <v>92.090395480225979</v>
      </c>
      <c r="J55" s="69">
        <f>+全国①!I53</f>
        <v>27300</v>
      </c>
      <c r="K55" s="69">
        <f>+全国①!R53</f>
        <v>25300</v>
      </c>
      <c r="L55" s="69">
        <f>+全国①!U53</f>
        <v>45200</v>
      </c>
      <c r="M55" s="69">
        <f>+全国①!V53</f>
        <v>123800</v>
      </c>
      <c r="N55" s="103">
        <f t="shared" si="23"/>
        <v>93.504531722054381</v>
      </c>
      <c r="O55" s="69" t="str">
        <f>+全国①!X53</f>
        <v>-</v>
      </c>
      <c r="P55" s="103" t="s">
        <v>9</v>
      </c>
      <c r="Q55" s="69">
        <f>+全国①!W53</f>
        <v>176400</v>
      </c>
      <c r="R55" s="69">
        <f>+全国①!Y53</f>
        <v>192200</v>
      </c>
      <c r="S55" s="92">
        <f>+全国①!Z53</f>
        <v>417700</v>
      </c>
      <c r="T55" s="103">
        <f t="shared" si="24"/>
        <v>97.684752104770809</v>
      </c>
      <c r="U55" s="69">
        <f>+全国①!AB53</f>
        <v>148800</v>
      </c>
      <c r="V55" s="103">
        <f t="shared" si="24"/>
        <v>98.347653668208864</v>
      </c>
      <c r="W55" s="69">
        <f>+全国①!AE53</f>
        <v>404500</v>
      </c>
      <c r="X55" s="103">
        <f t="shared" si="25"/>
        <v>101.04921309018235</v>
      </c>
      <c r="Y55" s="70" t="s">
        <v>9</v>
      </c>
      <c r="Z55" s="69" t="s">
        <v>9</v>
      </c>
      <c r="AA55" s="69">
        <f>+全国①!AG53</f>
        <v>7070</v>
      </c>
      <c r="AB55" s="114">
        <f t="shared" si="26"/>
        <v>88.596491228070178</v>
      </c>
    </row>
    <row r="56" spans="1:28" ht="12" customHeight="1">
      <c r="B56" s="156">
        <v>2008</v>
      </c>
      <c r="C56" s="137" t="s">
        <v>56</v>
      </c>
      <c r="D56" s="123">
        <f>全国①!D54</f>
        <v>1507000</v>
      </c>
      <c r="E56" s="100">
        <f t="shared" si="0"/>
        <v>96.109693877551024</v>
      </c>
      <c r="F56" s="124">
        <f>全国①!E54</f>
        <v>1493000</v>
      </c>
      <c r="G56" s="103">
        <f t="shared" si="0"/>
        <v>95.643818065342728</v>
      </c>
      <c r="H56" s="85">
        <f>+全国①!S54</f>
        <v>83500</v>
      </c>
      <c r="I56" s="103">
        <f t="shared" si="22"/>
        <v>85.378323108384464</v>
      </c>
      <c r="J56" s="69" t="str">
        <f>+全国①!I54</f>
        <v>-</v>
      </c>
      <c r="K56" s="69" t="str">
        <f>+全国①!R54</f>
        <v>-</v>
      </c>
      <c r="L56" s="69" t="str">
        <f>+全国①!U54</f>
        <v>-</v>
      </c>
      <c r="M56" s="69">
        <f>+全国①!V54</f>
        <v>118100</v>
      </c>
      <c r="N56" s="103">
        <f t="shared" si="23"/>
        <v>95.395799676898221</v>
      </c>
      <c r="O56" s="69">
        <f>+全国①!X54</f>
        <v>330100</v>
      </c>
      <c r="P56" s="103" t="s">
        <v>9</v>
      </c>
      <c r="Q56" s="69" t="str">
        <f>+全国①!W54</f>
        <v>-</v>
      </c>
      <c r="R56" s="69" t="str">
        <f>+全国①!Y54</f>
        <v>-</v>
      </c>
      <c r="S56" s="92">
        <f>+全国①!Z54</f>
        <v>392900</v>
      </c>
      <c r="T56" s="103">
        <f t="shared" si="24"/>
        <v>94.062724443380418</v>
      </c>
      <c r="U56" s="69">
        <f>+全国①!AB54</f>
        <v>145700</v>
      </c>
      <c r="V56" s="103">
        <f t="shared" si="24"/>
        <v>97.916666666666657</v>
      </c>
      <c r="W56" s="69">
        <f>+全国①!AE54</f>
        <v>422700</v>
      </c>
      <c r="X56" s="103">
        <f t="shared" si="25"/>
        <v>104.49938195302843</v>
      </c>
      <c r="Y56" s="70">
        <f>+全国①!AF54</f>
        <v>94100</v>
      </c>
      <c r="Z56" s="69" t="s">
        <v>96</v>
      </c>
      <c r="AA56" s="69">
        <f>+全国①!AG54</f>
        <v>14300</v>
      </c>
      <c r="AB56" s="114">
        <f t="shared" si="26"/>
        <v>202.26308345120225</v>
      </c>
    </row>
    <row r="57" spans="1:28" ht="12" customHeight="1">
      <c r="B57" s="156">
        <v>2009</v>
      </c>
      <c r="C57" s="137" t="s">
        <v>57</v>
      </c>
      <c r="D57" s="123">
        <f>全国①!D55</f>
        <v>1477000</v>
      </c>
      <c r="E57" s="100">
        <f t="shared" si="0"/>
        <v>98.009289980092902</v>
      </c>
      <c r="F57" s="124">
        <f>全国①!E55</f>
        <v>1467000</v>
      </c>
      <c r="G57" s="103">
        <f t="shared" si="0"/>
        <v>98.258539852645683</v>
      </c>
      <c r="H57" s="85">
        <f>+全国①!S55</f>
        <v>70000</v>
      </c>
      <c r="I57" s="103">
        <f t="shared" si="22"/>
        <v>83.832335329341305</v>
      </c>
      <c r="J57" s="69" t="str">
        <f>+全国①!I55</f>
        <v>-</v>
      </c>
      <c r="K57" s="69" t="str">
        <f>+全国①!R55</f>
        <v>-</v>
      </c>
      <c r="L57" s="69" t="str">
        <f>+全国①!U55</f>
        <v>-</v>
      </c>
      <c r="M57" s="69">
        <f>+全国①!V55</f>
        <v>106900</v>
      </c>
      <c r="N57" s="103">
        <f t="shared" si="23"/>
        <v>90.51651143099069</v>
      </c>
      <c r="O57" s="69">
        <f>+全国①!X55</f>
        <v>304200</v>
      </c>
      <c r="P57" s="103">
        <f t="shared" si="23"/>
        <v>92.153892759769761</v>
      </c>
      <c r="Q57" s="69" t="str">
        <f>+全国①!W55</f>
        <v>-</v>
      </c>
      <c r="R57" s="69" t="str">
        <f>+全国①!Y55</f>
        <v>-</v>
      </c>
      <c r="S57" s="92">
        <f>+全国①!Z55</f>
        <v>378400</v>
      </c>
      <c r="T57" s="103">
        <f t="shared" si="24"/>
        <v>96.309493509798926</v>
      </c>
      <c r="U57" s="69">
        <f>+全国①!AB55</f>
        <v>160600</v>
      </c>
      <c r="V57" s="103">
        <f t="shared" si="24"/>
        <v>110.22649279341113</v>
      </c>
      <c r="W57" s="69">
        <f>+全国①!AE55</f>
        <v>446600</v>
      </c>
      <c r="X57" s="103">
        <f t="shared" si="25"/>
        <v>105.65412822332623</v>
      </c>
      <c r="Y57" s="70">
        <f>+全国①!AF55</f>
        <v>106200</v>
      </c>
      <c r="Z57" s="100">
        <f t="shared" si="25"/>
        <v>112.85866099893731</v>
      </c>
      <c r="AA57" s="69">
        <f>+全国①!AG55</f>
        <v>10200</v>
      </c>
      <c r="AB57" s="114">
        <f t="shared" si="26"/>
        <v>71.328671328671334</v>
      </c>
    </row>
    <row r="58" spans="1:28" ht="12" customHeight="1">
      <c r="B58" s="19">
        <v>2010</v>
      </c>
      <c r="C58" s="139" t="s">
        <v>58</v>
      </c>
      <c r="D58" s="125">
        <f>全国①!D56</f>
        <v>1460000</v>
      </c>
      <c r="E58" s="110">
        <f t="shared" si="0"/>
        <v>98.849018280297898</v>
      </c>
      <c r="F58" s="126">
        <f>全国①!E56</f>
        <v>1450000</v>
      </c>
      <c r="G58" s="107">
        <f t="shared" si="0"/>
        <v>98.841172460804358</v>
      </c>
      <c r="H58" s="127">
        <f>+全国①!S56</f>
        <v>70700</v>
      </c>
      <c r="I58" s="107">
        <f t="shared" si="22"/>
        <v>101</v>
      </c>
      <c r="J58" s="73" t="str">
        <f>+全国①!I56</f>
        <v>-</v>
      </c>
      <c r="K58" s="73" t="str">
        <f>+全国①!R56</f>
        <v>-</v>
      </c>
      <c r="L58" s="73" t="str">
        <f>+全国①!U56</f>
        <v>-</v>
      </c>
      <c r="M58" s="73">
        <f>+全国①!V56</f>
        <v>95900</v>
      </c>
      <c r="N58" s="107">
        <f t="shared" si="23"/>
        <v>89.71000935453695</v>
      </c>
      <c r="O58" s="73">
        <f>+全国①!X56</f>
        <v>300200</v>
      </c>
      <c r="P58" s="107">
        <f t="shared" si="23"/>
        <v>98.68507560815253</v>
      </c>
      <c r="Q58" s="73" t="str">
        <f>+全国①!W56</f>
        <v>-</v>
      </c>
      <c r="R58" s="73" t="str">
        <f>+全国①!Y56</f>
        <v>-</v>
      </c>
      <c r="S58" s="104">
        <f>+全国①!Z56</f>
        <v>368100</v>
      </c>
      <c r="T58" s="107">
        <f t="shared" si="24"/>
        <v>97.278012684989434</v>
      </c>
      <c r="U58" s="73">
        <f>+全国①!AB56</f>
        <v>146400</v>
      </c>
      <c r="V58" s="107">
        <f t="shared" si="24"/>
        <v>91.158156911581571</v>
      </c>
      <c r="W58" s="73">
        <f>+全国①!AE56</f>
        <v>468500</v>
      </c>
      <c r="X58" s="107">
        <f t="shared" si="25"/>
        <v>104.90371697268247</v>
      </c>
      <c r="Y58" s="74">
        <f>+全国①!AF56</f>
        <v>109200</v>
      </c>
      <c r="Z58" s="110">
        <f t="shared" si="25"/>
        <v>102.82485875706216</v>
      </c>
      <c r="AA58" s="73">
        <f>+全国①!AG56</f>
        <v>9840</v>
      </c>
      <c r="AB58" s="118">
        <f t="shared" si="26"/>
        <v>96.470588235294116</v>
      </c>
    </row>
    <row r="59" spans="1:28" ht="12" customHeight="1">
      <c r="B59" s="56">
        <v>2011</v>
      </c>
      <c r="C59" s="137" t="s">
        <v>59</v>
      </c>
      <c r="D59" s="123">
        <f>全国①!D57</f>
        <v>1442000</v>
      </c>
      <c r="E59" s="100">
        <f t="shared" si="0"/>
        <v>98.767123287671239</v>
      </c>
      <c r="F59" s="124">
        <f>全国①!E57</f>
        <v>1433000</v>
      </c>
      <c r="G59" s="103">
        <f t="shared" si="0"/>
        <v>98.827586206896555</v>
      </c>
      <c r="H59" s="85">
        <f>+全国①!S57</f>
        <v>71600</v>
      </c>
      <c r="I59" s="103">
        <f t="shared" si="22"/>
        <v>101.27298444130129</v>
      </c>
      <c r="J59" s="69" t="str">
        <f>+全国①!I57</f>
        <v>-</v>
      </c>
      <c r="K59" s="69" t="str">
        <f>+全国①!R57</f>
        <v>-</v>
      </c>
      <c r="L59" s="69" t="str">
        <f>+全国①!U57</f>
        <v>-</v>
      </c>
      <c r="M59" s="69">
        <f>+全国①!V57</f>
        <v>94200</v>
      </c>
      <c r="N59" s="103">
        <f t="shared" si="23"/>
        <v>98.227320125130348</v>
      </c>
      <c r="O59" s="69">
        <f>+全国①!X57</f>
        <v>280200</v>
      </c>
      <c r="P59" s="103">
        <f t="shared" si="23"/>
        <v>93.337774816788809</v>
      </c>
      <c r="Q59" s="69" t="str">
        <f>+全国①!W57</f>
        <v>-</v>
      </c>
      <c r="R59" s="69" t="str">
        <f>+全国①!Y57</f>
        <v>-</v>
      </c>
      <c r="S59" s="92">
        <f>+全国①!Z57</f>
        <v>359900</v>
      </c>
      <c r="T59" s="103">
        <f t="shared" si="24"/>
        <v>97.772344471610978</v>
      </c>
      <c r="U59" s="69">
        <f>+全国①!AB57</f>
        <v>144600</v>
      </c>
      <c r="V59" s="103">
        <f t="shared" si="24"/>
        <v>98.770491803278688</v>
      </c>
      <c r="W59" s="69">
        <f>+全国①!AE57</f>
        <v>482700</v>
      </c>
      <c r="X59" s="103">
        <f t="shared" si="25"/>
        <v>103.03094983991463</v>
      </c>
      <c r="Y59" s="70">
        <f>+全国①!AF57</f>
        <v>132500</v>
      </c>
      <c r="Z59" s="100">
        <f t="shared" si="25"/>
        <v>121.33699633699632</v>
      </c>
      <c r="AA59" s="69">
        <f>+全国①!AG57</f>
        <v>8800</v>
      </c>
      <c r="AB59" s="114">
        <f t="shared" si="26"/>
        <v>89.430894308943081</v>
      </c>
    </row>
    <row r="60" spans="1:28" ht="12" customHeight="1">
      <c r="B60" s="56">
        <v>2012</v>
      </c>
      <c r="C60" s="137" t="s">
        <v>60</v>
      </c>
      <c r="D60" s="123">
        <f>全国①!D58</f>
        <v>1423000</v>
      </c>
      <c r="E60" s="100">
        <f t="shared" si="0"/>
        <v>98.682385575589464</v>
      </c>
      <c r="F60" s="124">
        <f>全国①!E58</f>
        <v>1415000</v>
      </c>
      <c r="G60" s="103">
        <f t="shared" si="0"/>
        <v>98.743893928820654</v>
      </c>
      <c r="H60" s="85">
        <f>+全国①!S58</f>
        <v>66500</v>
      </c>
      <c r="I60" s="103">
        <f t="shared" si="22"/>
        <v>92.877094972067042</v>
      </c>
      <c r="J60" s="69" t="str">
        <f>+全国①!I58</f>
        <v>-</v>
      </c>
      <c r="K60" s="69" t="str">
        <f>+全国①!R58</f>
        <v>-</v>
      </c>
      <c r="L60" s="69" t="str">
        <f>+全国①!U58</f>
        <v>-</v>
      </c>
      <c r="M60" s="69">
        <f>+全国①!V58</f>
        <v>95300</v>
      </c>
      <c r="N60" s="103">
        <f t="shared" si="23"/>
        <v>101.16772823779195</v>
      </c>
      <c r="O60" s="69">
        <f>+全国①!X58</f>
        <v>273200</v>
      </c>
      <c r="P60" s="103">
        <f t="shared" si="23"/>
        <v>97.501784439685935</v>
      </c>
      <c r="Q60" s="69" t="str">
        <f>+全国①!W58</f>
        <v>-</v>
      </c>
      <c r="R60" s="69" t="str">
        <f>+全国①!Y58</f>
        <v>-</v>
      </c>
      <c r="S60" s="92">
        <f>+全国①!Z58</f>
        <v>345900</v>
      </c>
      <c r="T60" s="103">
        <f t="shared" si="24"/>
        <v>96.110030564045573</v>
      </c>
      <c r="U60" s="69">
        <f>+全国①!AB58</f>
        <v>129600</v>
      </c>
      <c r="V60" s="103">
        <f t="shared" si="24"/>
        <v>89.626556016597519</v>
      </c>
      <c r="W60" s="69">
        <f>+全国①!AE58</f>
        <v>504800</v>
      </c>
      <c r="X60" s="103">
        <f t="shared" si="25"/>
        <v>104.57841309301843</v>
      </c>
      <c r="Y60" s="70">
        <f>+全国①!AF58</f>
        <v>137800</v>
      </c>
      <c r="Z60" s="100">
        <f t="shared" si="25"/>
        <v>104</v>
      </c>
      <c r="AA60" s="69">
        <f>+全国①!AG58</f>
        <v>7690</v>
      </c>
      <c r="AB60" s="114">
        <f t="shared" si="26"/>
        <v>87.38636363636364</v>
      </c>
    </row>
    <row r="61" spans="1:28" ht="12" customHeight="1">
      <c r="B61" s="56">
        <v>2013</v>
      </c>
      <c r="C61" s="137" t="s">
        <v>61</v>
      </c>
      <c r="D61" s="123">
        <f>全国①!D59</f>
        <v>1392000</v>
      </c>
      <c r="E61" s="100">
        <f t="shared" si="0"/>
        <v>97.821503865073794</v>
      </c>
      <c r="F61" s="124">
        <f>全国①!E59</f>
        <v>1384000</v>
      </c>
      <c r="G61" s="103">
        <f t="shared" si="0"/>
        <v>97.809187279151942</v>
      </c>
      <c r="H61" s="85">
        <f>+全国①!S59</f>
        <v>71500</v>
      </c>
      <c r="I61" s="103">
        <f t="shared" si="22"/>
        <v>107.51879699248121</v>
      </c>
      <c r="J61" s="69" t="str">
        <f>+全国①!I59</f>
        <v>-</v>
      </c>
      <c r="K61" s="69" t="str">
        <f>+全国①!R59</f>
        <v>-</v>
      </c>
      <c r="L61" s="69" t="str">
        <f>+全国①!U59</f>
        <v>-</v>
      </c>
      <c r="M61" s="69">
        <f>+全国①!V59</f>
        <v>88100</v>
      </c>
      <c r="N61" s="103">
        <f t="shared" si="23"/>
        <v>92.444910807974807</v>
      </c>
      <c r="O61" s="69">
        <f>+全国①!X59</f>
        <v>281200</v>
      </c>
      <c r="P61" s="103">
        <f t="shared" si="23"/>
        <v>102.92825768667642</v>
      </c>
      <c r="Q61" s="69" t="str">
        <f>+全国①!W59</f>
        <v>-</v>
      </c>
      <c r="R61" s="69" t="str">
        <f>+全国①!Y59</f>
        <v>-</v>
      </c>
      <c r="S61" s="92">
        <f>+全国①!Z59</f>
        <v>343200</v>
      </c>
      <c r="T61" s="103">
        <f t="shared" si="24"/>
        <v>99.219427580225499</v>
      </c>
      <c r="U61" s="69">
        <f>+全国①!AB59</f>
        <v>133400</v>
      </c>
      <c r="V61" s="103">
        <f t="shared" si="24"/>
        <v>102.9320987654321</v>
      </c>
      <c r="W61" s="69">
        <f>+全国①!AE59</f>
        <v>467000</v>
      </c>
      <c r="X61" s="103">
        <f t="shared" si="25"/>
        <v>92.51188589540412</v>
      </c>
      <c r="Y61" s="70">
        <f>+全国①!AF59</f>
        <v>123200</v>
      </c>
      <c r="Z61" s="100">
        <f t="shared" si="25"/>
        <v>89.404934687953556</v>
      </c>
      <c r="AA61" s="69">
        <f>+全国①!AG59</f>
        <v>7310</v>
      </c>
      <c r="AB61" s="114">
        <f t="shared" si="26"/>
        <v>95.058517555266576</v>
      </c>
    </row>
    <row r="62" spans="1:28" ht="12" customHeight="1">
      <c r="B62" s="63">
        <v>2014</v>
      </c>
      <c r="C62" s="137" t="s">
        <v>99</v>
      </c>
      <c r="D62" s="123">
        <f>全国①!D60</f>
        <v>1360000</v>
      </c>
      <c r="E62" s="100">
        <f t="shared" ref="E62" si="27">D62/D61*100</f>
        <v>97.701149425287355</v>
      </c>
      <c r="F62" s="124">
        <f>全国①!E60</f>
        <v>1352000</v>
      </c>
      <c r="G62" s="103">
        <f t="shared" ref="G62" si="28">F62/F61*100</f>
        <v>97.687861271676297</v>
      </c>
      <c r="H62" s="85">
        <f>+全国①!S60</f>
        <v>63300</v>
      </c>
      <c r="I62" s="103">
        <f t="shared" ref="I62" si="29">H62/H61*100</f>
        <v>88.531468531468533</v>
      </c>
      <c r="J62" s="69" t="str">
        <f>+全国①!I60</f>
        <v>-</v>
      </c>
      <c r="K62" s="69" t="str">
        <f>+全国①!R60</f>
        <v>-</v>
      </c>
      <c r="L62" s="69" t="str">
        <f>+全国①!U60</f>
        <v>-</v>
      </c>
      <c r="M62" s="69">
        <f>+全国①!V60</f>
        <v>81700</v>
      </c>
      <c r="N62" s="103">
        <f t="shared" ref="N62" si="30">M62/M61*100</f>
        <v>92.735527809307598</v>
      </c>
      <c r="O62" s="69">
        <f>+全国①!X60</f>
        <v>259100</v>
      </c>
      <c r="P62" s="103">
        <f t="shared" ref="P62" si="31">O62/O61*100</f>
        <v>92.140825035561875</v>
      </c>
      <c r="Q62" s="69" t="str">
        <f>+全国①!W60</f>
        <v>-</v>
      </c>
      <c r="R62" s="69" t="str">
        <f>+全国①!Y60</f>
        <v>-</v>
      </c>
      <c r="S62" s="92">
        <f>+全国①!Z60</f>
        <v>335100</v>
      </c>
      <c r="T62" s="103">
        <f t="shared" ref="T62" si="32">S62/S61*100</f>
        <v>97.639860139860133</v>
      </c>
      <c r="U62" s="69">
        <f>+全国①!AB60</f>
        <v>152500</v>
      </c>
      <c r="V62" s="103">
        <f t="shared" ref="V62" si="33">U62/U61*100</f>
        <v>114.31784107946028</v>
      </c>
      <c r="W62" s="69">
        <f>+全国①!AE60</f>
        <v>460000</v>
      </c>
      <c r="X62" s="103">
        <f t="shared" ref="X62" si="34">W62/W61*100</f>
        <v>98.501070663811561</v>
      </c>
      <c r="Y62" s="70">
        <f>+全国①!AF60</f>
        <v>140900</v>
      </c>
      <c r="Z62" s="100">
        <f t="shared" ref="Z62" si="35">Y62/Y61*100</f>
        <v>114.36688311688312</v>
      </c>
      <c r="AA62" s="69">
        <f>+全国①!AG60</f>
        <v>8210</v>
      </c>
      <c r="AB62" s="114">
        <f t="shared" ref="AB62" si="36">AA62/AA61*100</f>
        <v>112.31190150478795</v>
      </c>
    </row>
    <row r="63" spans="1:28" ht="12" customHeight="1">
      <c r="B63" s="129">
        <v>2015</v>
      </c>
      <c r="C63" s="137" t="s">
        <v>124</v>
      </c>
      <c r="D63" s="123">
        <f>全国①!D61</f>
        <v>1335000</v>
      </c>
      <c r="E63" s="100">
        <f t="shared" ref="E63" si="37">D63/D62*100</f>
        <v>98.161764705882348</v>
      </c>
      <c r="F63" s="124">
        <f>全国①!E61</f>
        <v>1325000</v>
      </c>
      <c r="G63" s="103">
        <f>F63/F62*100</f>
        <v>98.002958579881664</v>
      </c>
      <c r="H63" s="85">
        <f>+全国①!S61</f>
        <v>59000</v>
      </c>
      <c r="I63" s="103">
        <f t="shared" ref="I63" si="38">H63/H62*100</f>
        <v>93.206951026856245</v>
      </c>
      <c r="J63" s="69" t="str">
        <f>+全国①!I61</f>
        <v>-</v>
      </c>
      <c r="K63" s="69" t="str">
        <f>+全国①!R61</f>
        <v>-</v>
      </c>
      <c r="L63" s="69" t="str">
        <f>+全国①!U61</f>
        <v>-</v>
      </c>
      <c r="M63" s="69">
        <f>+全国①!V61</f>
        <v>77000</v>
      </c>
      <c r="N63" s="103">
        <f t="shared" ref="N63" si="39">M63/M62*100</f>
        <v>94.247246022031831</v>
      </c>
      <c r="O63" s="69">
        <f>+全国①!X61</f>
        <v>249100</v>
      </c>
      <c r="P63" s="103">
        <f t="shared" ref="P63" si="40">O63/O62*100</f>
        <v>96.140486298726358</v>
      </c>
      <c r="Q63" s="69" t="str">
        <f>+全国①!W61</f>
        <v>-</v>
      </c>
      <c r="R63" s="69" t="str">
        <f>+全国①!Y61</f>
        <v>-</v>
      </c>
      <c r="S63" s="92">
        <f>+全国①!Z61</f>
        <v>305200</v>
      </c>
      <c r="T63" s="103">
        <f t="shared" ref="T63" si="41">S63/S62*100</f>
        <v>91.077290361086241</v>
      </c>
      <c r="U63" s="69">
        <f>+全国①!AB61</f>
        <v>129000</v>
      </c>
      <c r="V63" s="103">
        <f t="shared" ref="V63" si="42">U63/U62*100</f>
        <v>84.590163934426229</v>
      </c>
      <c r="W63" s="69">
        <f>+全国①!AE61</f>
        <v>505900</v>
      </c>
      <c r="X63" s="103">
        <f t="shared" ref="X63" si="43">W63/W62*100</f>
        <v>109.97826086956522</v>
      </c>
      <c r="Y63" s="70">
        <f>+全国①!AF61</f>
        <v>148100</v>
      </c>
      <c r="Z63" s="100">
        <f t="shared" ref="Z63" si="44">Y63/Y62*100</f>
        <v>105.11000709723209</v>
      </c>
      <c r="AA63" s="69">
        <f>+全国①!AG61</f>
        <v>9280</v>
      </c>
      <c r="AB63" s="114">
        <f t="shared" ref="AB63" si="45">AA63/AA62*100</f>
        <v>113.03288672350791</v>
      </c>
    </row>
    <row r="64" spans="1:28" ht="12" customHeight="1">
      <c r="B64" s="144">
        <v>2016</v>
      </c>
      <c r="C64" s="145" t="s">
        <v>133</v>
      </c>
      <c r="D64" s="174">
        <f>全国①!D62</f>
        <v>1309000</v>
      </c>
      <c r="E64" s="116">
        <f>D64/D62*100</f>
        <v>96.25</v>
      </c>
      <c r="F64" s="135">
        <f>全国①!E62</f>
        <v>1298000</v>
      </c>
      <c r="G64" s="116">
        <f>F64/F62*100</f>
        <v>96.005917159763314</v>
      </c>
      <c r="H64" s="89">
        <f>+全国①!S62</f>
        <v>53200</v>
      </c>
      <c r="I64" s="116">
        <f>H64/H62*100</f>
        <v>84.044233807266991</v>
      </c>
      <c r="J64" s="77" t="str">
        <f>+全国①!I62</f>
        <v>-</v>
      </c>
      <c r="K64" s="77" t="str">
        <f>+全国①!R62</f>
        <v>-</v>
      </c>
      <c r="L64" s="77" t="str">
        <f>+全国①!U62</f>
        <v>-</v>
      </c>
      <c r="M64" s="77">
        <f>+全国①!V62</f>
        <v>72400</v>
      </c>
      <c r="N64" s="116">
        <f>M64/M62*100</f>
        <v>88.616891064871481</v>
      </c>
      <c r="O64" s="77">
        <f>+全国①!X62</f>
        <v>224000</v>
      </c>
      <c r="P64" s="116">
        <f>O64/O62*100</f>
        <v>86.45310690852952</v>
      </c>
      <c r="Q64" s="77" t="str">
        <f>+全国①!W62</f>
        <v>-</v>
      </c>
      <c r="R64" s="77" t="str">
        <f>+全国①!Y62</f>
        <v>-</v>
      </c>
      <c r="S64" s="101">
        <f>+全国①!Z62</f>
        <v>287600</v>
      </c>
      <c r="T64" s="116">
        <f>S64/S62*100</f>
        <v>85.825126827812596</v>
      </c>
      <c r="U64" s="77">
        <f>+全国①!AB62</f>
        <v>128500</v>
      </c>
      <c r="V64" s="116">
        <f>U64/U62*100</f>
        <v>84.26229508196721</v>
      </c>
      <c r="W64" s="77">
        <f>+全国①!AE62</f>
        <v>532400</v>
      </c>
      <c r="X64" s="116">
        <f>W64/W62*100</f>
        <v>115.73913043478261</v>
      </c>
      <c r="Y64" s="78">
        <f>+全国①!AF62</f>
        <v>163900</v>
      </c>
      <c r="Z64" s="116">
        <f>Y64/Y62*100</f>
        <v>116.32363378282471</v>
      </c>
      <c r="AA64" s="77">
        <f>+全国①!AG62</f>
        <v>11300</v>
      </c>
      <c r="AB64" s="134">
        <f>AA64/AA62*100</f>
        <v>137.63702801461633</v>
      </c>
    </row>
    <row r="65" spans="2:33" ht="12" customHeight="1">
      <c r="B65" s="146">
        <v>2017</v>
      </c>
      <c r="C65" s="147" t="s">
        <v>128</v>
      </c>
      <c r="D65" s="123">
        <f>全国①!D63</f>
        <v>1287000</v>
      </c>
      <c r="E65" s="100">
        <f>D65/D64*100</f>
        <v>98.319327731092429</v>
      </c>
      <c r="F65" s="124">
        <f>全国①!E63</f>
        <v>1272000</v>
      </c>
      <c r="G65" s="100">
        <f>F65/F64*100</f>
        <v>97.996918335901384</v>
      </c>
      <c r="H65" s="85">
        <f>+全国①!S63</f>
        <v>47500</v>
      </c>
      <c r="I65" s="100">
        <f>H65/H64*100</f>
        <v>89.285714285714292</v>
      </c>
      <c r="J65" s="69" t="str">
        <f>+全国①!I63</f>
        <v>-</v>
      </c>
      <c r="K65" s="69" t="str">
        <f>+全国①!R63</f>
        <v>-</v>
      </c>
      <c r="L65" s="69" t="str">
        <f>+全国①!U63</f>
        <v>-</v>
      </c>
      <c r="M65" s="69">
        <f>+全国①!V63</f>
        <v>75600</v>
      </c>
      <c r="N65" s="100">
        <f>M65/M64*100</f>
        <v>104.41988950276244</v>
      </c>
      <c r="O65" s="69">
        <f>+全国①!X63</f>
        <v>215300</v>
      </c>
      <c r="P65" s="100">
        <f>O65/O64*100</f>
        <v>96.116071428571431</v>
      </c>
      <c r="Q65" s="69" t="str">
        <f>+全国①!W63</f>
        <v>-</v>
      </c>
      <c r="R65" s="69" t="str">
        <f>+全国①!Y63</f>
        <v>-</v>
      </c>
      <c r="S65" s="92">
        <f>+全国①!Z63</f>
        <v>286400</v>
      </c>
      <c r="T65" s="100">
        <f>S65/S64*100</f>
        <v>99.582753824756608</v>
      </c>
      <c r="U65" s="69">
        <f>+全国①!AB63</f>
        <v>121900</v>
      </c>
      <c r="V65" s="100">
        <f>U65/U64*100</f>
        <v>94.863813229571974</v>
      </c>
      <c r="W65" s="69">
        <f>+全国①!AE63</f>
        <v>525600</v>
      </c>
      <c r="X65" s="100">
        <f>W65/W64*100</f>
        <v>98.722764838467313</v>
      </c>
      <c r="Y65" s="70">
        <f>+全国①!AF63</f>
        <v>176800</v>
      </c>
      <c r="Z65" s="100">
        <f>Y65/Y64*100</f>
        <v>107.87065283709578</v>
      </c>
      <c r="AA65" s="69">
        <f>+全国①!AG63</f>
        <v>14800</v>
      </c>
      <c r="AB65" s="143">
        <f>AA65/AA64*100</f>
        <v>130.97345132743362</v>
      </c>
    </row>
    <row r="66" spans="2:33" ht="12" customHeight="1">
      <c r="B66" s="146">
        <v>2018</v>
      </c>
      <c r="C66" s="147" t="s">
        <v>131</v>
      </c>
      <c r="D66" s="123">
        <f>全国①!D64</f>
        <v>1293000</v>
      </c>
      <c r="E66" s="100">
        <f>D66/D65*100</f>
        <v>100.46620046620048</v>
      </c>
      <c r="F66" s="124">
        <f>全国①!E64</f>
        <v>1276000</v>
      </c>
      <c r="G66" s="100">
        <f>F66/F65*100</f>
        <v>100.31446540880505</v>
      </c>
      <c r="H66" s="85">
        <f>+全国①!S64</f>
        <v>47200</v>
      </c>
      <c r="I66" s="100">
        <f>H66/H65*100</f>
        <v>99.368421052631589</v>
      </c>
      <c r="J66" s="69" t="str">
        <f>+全国①!I64</f>
        <v>-</v>
      </c>
      <c r="K66" s="69" t="str">
        <f>+全国①!R64</f>
        <v>-</v>
      </c>
      <c r="L66" s="69" t="str">
        <f>+全国①!U64</f>
        <v>-</v>
      </c>
      <c r="M66" s="69">
        <f>+全国①!V64</f>
        <v>71000</v>
      </c>
      <c r="N66" s="100">
        <f>M66/M65*100</f>
        <v>93.915343915343925</v>
      </c>
      <c r="O66" s="69">
        <f>+全国①!X64</f>
        <v>196700</v>
      </c>
      <c r="P66" s="100">
        <f>O66/O65*100</f>
        <v>91.360891778913143</v>
      </c>
      <c r="Q66" s="69" t="str">
        <f>+全国①!W64</f>
        <v>-</v>
      </c>
      <c r="R66" s="69" t="str">
        <f>+全国①!Y64</f>
        <v>-</v>
      </c>
      <c r="S66" s="92">
        <f>+全国①!Z64</f>
        <v>265900</v>
      </c>
      <c r="T66" s="100">
        <f>S66/S65*100</f>
        <v>92.842178770949729</v>
      </c>
      <c r="U66" s="69">
        <f>+全国①!AB64</f>
        <v>146100</v>
      </c>
      <c r="V66" s="100">
        <f>U66/U65*100</f>
        <v>119.85233798195243</v>
      </c>
      <c r="W66" s="69">
        <f>+全国①!AE64</f>
        <v>549000</v>
      </c>
      <c r="X66" s="100">
        <f>W66/W65*100</f>
        <v>104.45205479452055</v>
      </c>
      <c r="Y66" s="70">
        <f>+全国①!AF64</f>
        <v>186400</v>
      </c>
      <c r="Z66" s="100">
        <f>Y66/Y65*100</f>
        <v>105.42986425339367</v>
      </c>
      <c r="AA66" s="69">
        <f>+全国①!AG64</f>
        <v>17300</v>
      </c>
      <c r="AB66" s="143">
        <f>AA66/AA65*100</f>
        <v>116.89189189189189</v>
      </c>
    </row>
    <row r="67" spans="2:33" ht="12" customHeight="1">
      <c r="B67" s="146">
        <v>2019</v>
      </c>
      <c r="C67" s="147" t="s">
        <v>134</v>
      </c>
      <c r="D67" s="123">
        <f>全国①!D65</f>
        <v>1293000</v>
      </c>
      <c r="E67" s="100">
        <f>D67/D66*100</f>
        <v>100</v>
      </c>
      <c r="F67" s="124">
        <f>全国①!E65</f>
        <v>1268000</v>
      </c>
      <c r="G67" s="100">
        <f>F67/F66*100</f>
        <v>99.373040752351088</v>
      </c>
      <c r="H67" s="85">
        <f>+全国①!S65</f>
        <v>49600</v>
      </c>
      <c r="I67" s="100">
        <f>H67/H66*100</f>
        <v>105.08474576271188</v>
      </c>
      <c r="J67" s="69" t="str">
        <f>+全国①!I65</f>
        <v>-</v>
      </c>
      <c r="K67" s="69" t="str">
        <f>+全国①!R65</f>
        <v>-</v>
      </c>
      <c r="L67" s="69" t="str">
        <f>+全国①!U65</f>
        <v>-</v>
      </c>
      <c r="M67" s="69">
        <f>+全国①!V65</f>
        <v>64900</v>
      </c>
      <c r="N67" s="100">
        <f>M67/M66*100</f>
        <v>91.408450704225359</v>
      </c>
      <c r="O67" s="69">
        <f>+全国①!X65</f>
        <v>191700</v>
      </c>
      <c r="P67" s="100">
        <f>O67/O66*100</f>
        <v>97.458057956278594</v>
      </c>
      <c r="Q67" s="69" t="str">
        <f>+全国①!W65</f>
        <v>-</v>
      </c>
      <c r="R67" s="69" t="str">
        <f>+全国①!Y65</f>
        <v>-</v>
      </c>
      <c r="S67" s="92">
        <f>+全国①!Z65</f>
        <v>280100</v>
      </c>
      <c r="T67" s="100">
        <f>S67/S66*100</f>
        <v>105.34035351635953</v>
      </c>
      <c r="U67" s="69">
        <f>+全国①!AB65</f>
        <v>107200</v>
      </c>
      <c r="V67" s="100">
        <f>U67/U66*100</f>
        <v>73.374401095140314</v>
      </c>
      <c r="W67" s="69">
        <f>+全国①!AE65</f>
        <v>574800</v>
      </c>
      <c r="X67" s="100">
        <f>W67/W66*100</f>
        <v>104.69945355191257</v>
      </c>
      <c r="Y67" s="70">
        <f>+全国①!AF65</f>
        <v>207100</v>
      </c>
      <c r="Z67" s="100">
        <f>Y67/Y66*100</f>
        <v>111.10515021459229</v>
      </c>
      <c r="AA67" s="69">
        <f>+全国①!AG65</f>
        <v>24400</v>
      </c>
      <c r="AB67" s="143">
        <f>AA67/AA66*100</f>
        <v>141.04046242774567</v>
      </c>
    </row>
    <row r="68" spans="2:33" ht="12" customHeight="1">
      <c r="B68" s="162">
        <v>2020</v>
      </c>
      <c r="C68" s="163" t="s">
        <v>140</v>
      </c>
      <c r="D68" s="178">
        <f>全国①!D66</f>
        <v>1352000</v>
      </c>
      <c r="E68" s="110">
        <f>D68/D66*100</f>
        <v>104.5630317092034</v>
      </c>
      <c r="F68" s="126">
        <f>全国①!E66</f>
        <v>1339000</v>
      </c>
      <c r="G68" s="110">
        <f>F68/F66*100</f>
        <v>104.93730407523512</v>
      </c>
      <c r="H68" s="127">
        <f>+全国①!S66</f>
        <v>62900</v>
      </c>
      <c r="I68" s="110">
        <f>H68/H66*100</f>
        <v>133.26271186440678</v>
      </c>
      <c r="J68" s="73" t="str">
        <f>+全国①!I65</f>
        <v>-</v>
      </c>
      <c r="K68" s="73" t="str">
        <f>+全国①!R65</f>
        <v>-</v>
      </c>
      <c r="L68" s="73" t="str">
        <f>+全国①!U65</f>
        <v>-</v>
      </c>
      <c r="M68" s="73">
        <f>+全国①!V66</f>
        <v>70200</v>
      </c>
      <c r="N68" s="110">
        <f>M68/M66*100</f>
        <v>98.873239436619713</v>
      </c>
      <c r="O68" s="73">
        <f>+全国①!X66</f>
        <v>206200</v>
      </c>
      <c r="P68" s="110">
        <f>O68/O66*100</f>
        <v>104.82968988307067</v>
      </c>
      <c r="Q68" s="73" t="str">
        <f>+全国①!W65</f>
        <v>-</v>
      </c>
      <c r="R68" s="73" t="str">
        <f>+全国①!Y65</f>
        <v>-</v>
      </c>
      <c r="S68" s="104">
        <f>+全国①!Z66</f>
        <v>269600</v>
      </c>
      <c r="T68" s="110">
        <f>S68/S66*100</f>
        <v>101.39150056412186</v>
      </c>
      <c r="U68" s="73">
        <f>+全国①!AB66</f>
        <v>128500</v>
      </c>
      <c r="V68" s="110">
        <f>U68/U66*100</f>
        <v>87.953456536618759</v>
      </c>
      <c r="W68" s="73">
        <f>+全国①!AE66</f>
        <v>601300</v>
      </c>
      <c r="X68" s="110">
        <f>W68/W66*100</f>
        <v>109.52641165755921</v>
      </c>
      <c r="Y68" s="74">
        <f>+全国①!AF66</f>
        <v>228400</v>
      </c>
      <c r="Z68" s="110">
        <f>Y68/Y66*100</f>
        <v>122.53218884120172</v>
      </c>
      <c r="AA68" s="73">
        <f>+全国①!AG66</f>
        <v>13700</v>
      </c>
      <c r="AB68" s="179">
        <f>AA68/AA66*100</f>
        <v>79.190751445086704</v>
      </c>
    </row>
    <row r="69" spans="2:33" ht="12" customHeight="1">
      <c r="B69" s="146">
        <v>2021</v>
      </c>
      <c r="C69" s="157" t="s">
        <v>138</v>
      </c>
      <c r="D69" s="180">
        <f>全国①!D67</f>
        <v>1356000</v>
      </c>
      <c r="E69" s="100">
        <f>D69/D67*100</f>
        <v>104.87238979118329</v>
      </c>
      <c r="F69" s="124">
        <f>全国①!E67</f>
        <v>1339000</v>
      </c>
      <c r="G69" s="100">
        <f>F69/F67*100</f>
        <v>105.59936908517351</v>
      </c>
      <c r="H69" s="85">
        <f>+全国①!S67</f>
        <v>59200</v>
      </c>
      <c r="I69" s="100">
        <f>H69/H67*100</f>
        <v>119.35483870967742</v>
      </c>
      <c r="J69" s="69" t="str">
        <f>+全国①!I66</f>
        <v>-</v>
      </c>
      <c r="K69" s="69" t="str">
        <f>+全国①!R66</f>
        <v>-</v>
      </c>
      <c r="L69" s="69" t="str">
        <f>+全国①!U66</f>
        <v>-</v>
      </c>
      <c r="M69" s="69">
        <f>+全国①!V67</f>
        <v>63400</v>
      </c>
      <c r="N69" s="100">
        <f>M69/M67*100</f>
        <v>97.688751926040069</v>
      </c>
      <c r="O69" s="69">
        <f>+全国①!X67</f>
        <v>190600</v>
      </c>
      <c r="P69" s="100">
        <f>O69/O67*100</f>
        <v>99.426186750130412</v>
      </c>
      <c r="Q69" s="69" t="str">
        <f>+全国①!W66</f>
        <v>-</v>
      </c>
      <c r="R69" s="69" t="str">
        <f>+全国①!Y66</f>
        <v>-</v>
      </c>
      <c r="S69" s="92">
        <f>+全国①!Z67</f>
        <v>264300</v>
      </c>
      <c r="T69" s="100">
        <f>S69/S67*100</f>
        <v>94.359157443770087</v>
      </c>
      <c r="U69" s="69">
        <f>+全国①!AB67</f>
        <v>127600</v>
      </c>
      <c r="V69" s="100">
        <f>U69/U67*100</f>
        <v>119.02985074626866</v>
      </c>
      <c r="W69" s="69">
        <f>+全国①!AE67</f>
        <v>634400</v>
      </c>
      <c r="X69" s="100">
        <f>W69/W67*100</f>
        <v>110.36882393876131</v>
      </c>
      <c r="Y69" s="70">
        <f>+全国①!AF67</f>
        <v>254000</v>
      </c>
      <c r="Z69" s="100">
        <f>Y69/Y67*100</f>
        <v>122.646064703042</v>
      </c>
      <c r="AA69" s="69">
        <f>+全国①!AG67</f>
        <v>16300</v>
      </c>
      <c r="AB69" s="143">
        <f>AA69/AA67*100</f>
        <v>66.803278688524586</v>
      </c>
    </row>
    <row r="70" spans="2:33" ht="12" customHeight="1">
      <c r="B70" s="146">
        <v>2022</v>
      </c>
      <c r="C70" s="157" t="s">
        <v>142</v>
      </c>
      <c r="D70" s="180">
        <f>全国①!D68</f>
        <v>1371000</v>
      </c>
      <c r="E70" s="100">
        <f>D70/D69*100</f>
        <v>101.1061946902655</v>
      </c>
      <c r="F70" s="124">
        <f>全国①!E68</f>
        <v>1353000</v>
      </c>
      <c r="G70" s="100">
        <f>F70/F69*100</f>
        <v>101.04555638536222</v>
      </c>
      <c r="H70" s="85">
        <f>+全国①!S68</f>
        <v>59200</v>
      </c>
      <c r="I70" s="100">
        <f>H70/H69*100</f>
        <v>100</v>
      </c>
      <c r="J70" s="69" t="str">
        <f>+全国①!I67</f>
        <v>-</v>
      </c>
      <c r="K70" s="69" t="str">
        <f>+全国①!R67</f>
        <v>-</v>
      </c>
      <c r="L70" s="69" t="str">
        <f>+全国①!U67</f>
        <v>-</v>
      </c>
      <c r="M70" s="69">
        <f>+全国①!V68</f>
        <v>61500</v>
      </c>
      <c r="N70" s="100">
        <f>M70/M69*100</f>
        <v>97.003154574132495</v>
      </c>
      <c r="O70" s="69">
        <f>+全国①!X68</f>
        <v>175100</v>
      </c>
      <c r="P70" s="100">
        <f>O70/O69*100</f>
        <v>91.867785939139551</v>
      </c>
      <c r="Q70" s="69" t="str">
        <f>+全国①!W67</f>
        <v>-</v>
      </c>
      <c r="R70" s="69" t="str">
        <f>+全国①!Y67</f>
        <v>-</v>
      </c>
      <c r="S70" s="92">
        <f>+全国①!Z68</f>
        <v>256600</v>
      </c>
      <c r="T70" s="100">
        <f>S70/S69*100</f>
        <v>97.086643965191072</v>
      </c>
      <c r="U70" s="69">
        <f>+全国①!AB68</f>
        <v>120900</v>
      </c>
      <c r="V70" s="100">
        <f>U70/U69*100</f>
        <v>94.749216300940446</v>
      </c>
      <c r="W70" s="69">
        <f>+全国①!AE68</f>
        <v>679900</v>
      </c>
      <c r="X70" s="100">
        <f>W70/W69*100</f>
        <v>107.17213114754098</v>
      </c>
      <c r="Y70" s="70">
        <f>+全国①!AF68</f>
        <v>281100</v>
      </c>
      <c r="Z70" s="100">
        <f>Y70/Y69*100</f>
        <v>110.66929133858268</v>
      </c>
      <c r="AA70" s="69">
        <f>+全国①!AG68</f>
        <v>17900</v>
      </c>
      <c r="AB70" s="143">
        <f>AA70/AA69*100</f>
        <v>109.81595092024541</v>
      </c>
    </row>
    <row r="71" spans="2:33" ht="12" customHeight="1">
      <c r="B71" s="146">
        <v>2023</v>
      </c>
      <c r="C71" s="157" t="s">
        <v>143</v>
      </c>
      <c r="D71" s="167">
        <f>全国①!D69</f>
        <v>1356000</v>
      </c>
      <c r="E71" s="172">
        <f>D71/D70*100</f>
        <v>98.905908096280086</v>
      </c>
      <c r="F71" s="164">
        <f>全国①!E69</f>
        <v>1337000</v>
      </c>
      <c r="G71" s="172">
        <f>F71/F70*100</f>
        <v>98.81744271988174</v>
      </c>
      <c r="H71" s="158">
        <f>+全国①!S69</f>
        <v>62200</v>
      </c>
      <c r="I71" s="172">
        <f>H71/H70*100</f>
        <v>105.06756756756756</v>
      </c>
      <c r="J71" s="159" t="str">
        <f>+全国①!I68</f>
        <v>-</v>
      </c>
      <c r="K71" s="159" t="str">
        <f>+全国①!R68</f>
        <v>-</v>
      </c>
      <c r="L71" s="159" t="str">
        <f>+全国①!U68</f>
        <v>-</v>
      </c>
      <c r="M71" s="159">
        <f>+全国①!V69</f>
        <v>54100</v>
      </c>
      <c r="N71" s="172">
        <f>M71/M70*100</f>
        <v>87.967479674796749</v>
      </c>
      <c r="O71" s="159">
        <f>+全国①!X69</f>
        <v>166600</v>
      </c>
      <c r="P71" s="172">
        <f>O71/O70*100</f>
        <v>95.145631067961162</v>
      </c>
      <c r="Q71" s="159" t="str">
        <f>+全国①!W68</f>
        <v>-</v>
      </c>
      <c r="R71" s="159" t="str">
        <f>+全国①!Y68</f>
        <v>-</v>
      </c>
      <c r="S71" s="165">
        <f>+全国①!Z69</f>
        <v>246700</v>
      </c>
      <c r="T71" s="172">
        <f>S71/S70*100</f>
        <v>96.141855027279803</v>
      </c>
      <c r="U71" s="159">
        <f>+全国①!AB69</f>
        <v>117900</v>
      </c>
      <c r="V71" s="172">
        <f>U71/U70*100</f>
        <v>97.518610421836229</v>
      </c>
      <c r="W71" s="159">
        <f>+全国①!AE69</f>
        <v>689100</v>
      </c>
      <c r="X71" s="172">
        <f>W71/W70*100</f>
        <v>101.35314016767171</v>
      </c>
      <c r="Y71" s="166">
        <f>+全国①!AF69</f>
        <v>289000</v>
      </c>
      <c r="Z71" s="172">
        <f>Y71/Y70*100</f>
        <v>102.81038776236215</v>
      </c>
      <c r="AA71" s="159">
        <f>+全国①!AG69</f>
        <v>19100</v>
      </c>
      <c r="AB71" s="173">
        <f>AA71/AA70*100</f>
        <v>106.70391061452513</v>
      </c>
    </row>
    <row r="72" spans="2:33" ht="12" customHeight="1">
      <c r="B72" s="148">
        <v>2024</v>
      </c>
      <c r="C72" s="149" t="s">
        <v>145</v>
      </c>
      <c r="D72" s="168">
        <f>全国①!D70</f>
        <v>1313000</v>
      </c>
      <c r="E72" s="150">
        <f>D72/D71*100</f>
        <v>96.828908554572266</v>
      </c>
      <c r="F72" s="169">
        <f>全国①!E70</f>
        <v>1299000</v>
      </c>
      <c r="G72" s="150">
        <f>F72/F71*100</f>
        <v>97.157816005983548</v>
      </c>
      <c r="H72" s="151">
        <f>+全国①!S70</f>
        <v>50300</v>
      </c>
      <c r="I72" s="150">
        <f>H72/H71*100</f>
        <v>80.868167202572351</v>
      </c>
      <c r="J72" s="152" t="str">
        <f>+全国①!I69</f>
        <v>-</v>
      </c>
      <c r="K72" s="152" t="str">
        <f>+全国①!R69</f>
        <v>-</v>
      </c>
      <c r="L72" s="152" t="str">
        <f>+全国①!U69</f>
        <v>-</v>
      </c>
      <c r="M72" s="152">
        <f>+全国①!V70</f>
        <v>52500</v>
      </c>
      <c r="N72" s="150">
        <f>M72/M71*100</f>
        <v>97.042513863216257</v>
      </c>
      <c r="O72" s="152">
        <f>+全国①!X70</f>
        <v>147800</v>
      </c>
      <c r="P72" s="150">
        <f>O72/O71*100</f>
        <v>88.715486194477791</v>
      </c>
      <c r="Q72" s="152" t="str">
        <f>+全国①!W69</f>
        <v>-</v>
      </c>
      <c r="R72" s="152" t="str">
        <f>+全国①!Y69</f>
        <v>-</v>
      </c>
      <c r="S72" s="170">
        <f>+全国①!Z70</f>
        <v>228800</v>
      </c>
      <c r="T72" s="150">
        <f>S72/S71*100</f>
        <v>92.744223753546819</v>
      </c>
      <c r="U72" s="152">
        <f>+全国①!AB70</f>
        <v>111900</v>
      </c>
      <c r="V72" s="150">
        <f>U72/U71*100</f>
        <v>94.910941475826974</v>
      </c>
      <c r="W72" s="152">
        <f>+全国①!AE70</f>
        <v>707600</v>
      </c>
      <c r="X72" s="150">
        <f>W72/W71*100</f>
        <v>102.68466115222753</v>
      </c>
      <c r="Y72" s="171">
        <f>+全国①!AF70</f>
        <v>303300</v>
      </c>
      <c r="Z72" s="150">
        <f>Y72/Y71*100</f>
        <v>104.94809688581314</v>
      </c>
      <c r="AA72" s="152">
        <f>+全国①!AG70</f>
        <v>13700</v>
      </c>
      <c r="AB72" s="153">
        <f>AA72/AA71*100</f>
        <v>71.727748691099478</v>
      </c>
    </row>
    <row r="73" spans="2:33" ht="12" customHeight="1">
      <c r="B73" s="6" t="s">
        <v>130</v>
      </c>
      <c r="C73" s="7"/>
    </row>
    <row r="74" spans="2:33" ht="12" customHeight="1">
      <c r="B74" s="7" t="s">
        <v>62</v>
      </c>
      <c r="C74" s="7"/>
    </row>
    <row r="75" spans="2:33" ht="12" customHeight="1">
      <c r="B75" s="7" t="s">
        <v>63</v>
      </c>
      <c r="C75" s="7"/>
    </row>
    <row r="76" spans="2:33" ht="12" customHeight="1">
      <c r="B76" s="7" t="s">
        <v>64</v>
      </c>
      <c r="C76" s="6"/>
    </row>
    <row r="77" spans="2:33" ht="12" customHeight="1">
      <c r="B77" s="6" t="s">
        <v>65</v>
      </c>
      <c r="C77" s="8"/>
    </row>
    <row r="78" spans="2:33" s="3" customFormat="1" ht="12" customHeight="1">
      <c r="B78" s="6" t="s">
        <v>136</v>
      </c>
    </row>
    <row r="79" spans="2:33" s="3" customFormat="1" ht="12" customHeight="1">
      <c r="B79" s="9" t="s">
        <v>137</v>
      </c>
      <c r="AF79" s="10"/>
      <c r="AG79" s="10"/>
    </row>
    <row r="80" spans="2:33" ht="12" customHeight="1">
      <c r="B80" s="9" t="s">
        <v>139</v>
      </c>
    </row>
    <row r="81" spans="2:28" ht="12" customHeight="1">
      <c r="B81" s="128" t="s">
        <v>129</v>
      </c>
      <c r="AB81" s="141"/>
    </row>
    <row r="82" spans="2:28" ht="12" customHeight="1">
      <c r="AB82" s="141" t="str">
        <f>全国①!AG78</f>
        <v>年1回更新、最終更新日2024/7/16</v>
      </c>
    </row>
    <row r="83" spans="2:28" ht="12" customHeight="1">
      <c r="AB83" s="10"/>
    </row>
    <row r="85" spans="2:28" ht="12" customHeight="1">
      <c r="W85" s="13"/>
      <c r="X85" s="13"/>
      <c r="Y85" s="13"/>
      <c r="Z85" s="13"/>
    </row>
    <row r="86" spans="2:28" ht="12" customHeight="1">
      <c r="W86" s="13"/>
      <c r="X86" s="13"/>
      <c r="Y86" s="13"/>
      <c r="Z86" s="13"/>
    </row>
    <row r="87" spans="2:28" ht="12" customHeight="1">
      <c r="W87" s="13"/>
      <c r="X87" s="13"/>
      <c r="Y87" s="13"/>
      <c r="Z87" s="13"/>
    </row>
    <row r="88" spans="2:28" ht="12" customHeight="1">
      <c r="W88" s="13"/>
      <c r="X88" s="13"/>
      <c r="Y88" s="13"/>
      <c r="Z88" s="13"/>
    </row>
  </sheetData>
  <mergeCells count="25">
    <mergeCell ref="S37:V37"/>
    <mergeCell ref="S31:Z31"/>
    <mergeCell ref="S32:Z32"/>
    <mergeCell ref="S33:Z33"/>
    <mergeCell ref="S34:Z34"/>
    <mergeCell ref="S35:V35"/>
    <mergeCell ref="S36:V36"/>
    <mergeCell ref="S30:Z30"/>
    <mergeCell ref="S19:Z19"/>
    <mergeCell ref="S20:Z20"/>
    <mergeCell ref="S21:Z21"/>
    <mergeCell ref="S22:Z22"/>
    <mergeCell ref="S23:Z23"/>
    <mergeCell ref="S24:Z24"/>
    <mergeCell ref="S25:Z25"/>
    <mergeCell ref="S26:Z26"/>
    <mergeCell ref="S27:Z27"/>
    <mergeCell ref="S28:Z28"/>
    <mergeCell ref="S29:Z29"/>
    <mergeCell ref="S18:Z18"/>
    <mergeCell ref="B5:C9"/>
    <mergeCell ref="D5:AA5"/>
    <mergeCell ref="AA6:AA9"/>
    <mergeCell ref="O12:Z12"/>
    <mergeCell ref="S17:Z17"/>
  </mergeCells>
  <phoneticPr fontId="3"/>
  <pageMargins left="3.937007874015748E-2" right="0.23622047244094491" top="0.15748031496062992" bottom="0.15748031496062992" header="0.31496062992125984" footer="0.31496062992125984"/>
  <pageSetup paperSize="9" scale="60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全国①</vt:lpstr>
      <vt:lpstr>全国②</vt:lpstr>
      <vt:lpstr>全国①!Print_Area</vt:lpstr>
      <vt:lpstr>全国②!Print_Area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2020-07-13T04:59:04Z</cp:lastPrinted>
  <dcterms:created xsi:type="dcterms:W3CDTF">2014-08-22T06:30:34Z</dcterms:created>
  <dcterms:modified xsi:type="dcterms:W3CDTF">2024-07-16T01:21:08Z</dcterms:modified>
</cp:coreProperties>
</file>