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55" yWindow="855" windowWidth="28020" windowHeight="9000" activeTab="1"/>
  </bookViews>
  <sheets>
    <sheet name="北海道①" sheetId="1" r:id="rId1"/>
    <sheet name="北海道②" sheetId="2" r:id="rId2"/>
  </sheets>
  <externalReferences>
    <externalReference r:id="rId3"/>
  </externalReferences>
  <definedNames>
    <definedName name="_xlnm.Print_Area" localSheetId="0">北海道①!$B$2:$AG$78</definedName>
    <definedName name="_xlnm.Print_Area" localSheetId="1">北海道②!$B$2:$AB$83</definedName>
    <definedName name="印刷領域" localSheetId="0">'[1]１（３）後継者確保データ'!$B$16:$E$38</definedName>
    <definedName name="印刷領域" localSheetId="1">'[1]１（３）後継者確保データ'!$B$16:$E$38</definedName>
    <definedName name="印刷領域">'[1]１（３）後継者確保データ'!$B$16:$E$38</definedName>
  </definedNames>
  <calcPr calcId="144525"/>
</workbook>
</file>

<file path=xl/calcChain.xml><?xml version="1.0" encoding="utf-8"?>
<calcChain xmlns="http://schemas.openxmlformats.org/spreadsheetml/2006/main">
  <c r="E72" i="2" l="1"/>
  <c r="AA72" i="2"/>
  <c r="AB72" i="2" s="1"/>
  <c r="Z72" i="2"/>
  <c r="Y72" i="2"/>
  <c r="W72" i="2"/>
  <c r="X72" i="2" s="1"/>
  <c r="U72" i="2"/>
  <c r="S72" i="2"/>
  <c r="T72" i="2" s="1"/>
  <c r="P72" i="2"/>
  <c r="O72" i="2"/>
  <c r="M72" i="2"/>
  <c r="N72" i="2" s="1"/>
  <c r="L72" i="2"/>
  <c r="K72" i="2"/>
  <c r="J72" i="2"/>
  <c r="H72" i="2"/>
  <c r="I72" i="2" s="1"/>
  <c r="F72" i="2"/>
  <c r="D72" i="2"/>
  <c r="AA71" i="2"/>
  <c r="Y71" i="2"/>
  <c r="W71" i="2"/>
  <c r="U71" i="2"/>
  <c r="V72" i="2" s="1"/>
  <c r="S71" i="2"/>
  <c r="O71" i="2"/>
  <c r="M71" i="2"/>
  <c r="L71" i="2"/>
  <c r="K71" i="2"/>
  <c r="J71" i="2"/>
  <c r="H71" i="2"/>
  <c r="F71" i="2"/>
  <c r="G72" i="2" s="1"/>
  <c r="D71" i="2"/>
  <c r="X71" i="2" l="1"/>
  <c r="Y69" i="2"/>
  <c r="Z69" i="2" s="1"/>
  <c r="Y68" i="2"/>
  <c r="F70" i="2"/>
  <c r="G71" i="2" s="1"/>
  <c r="F69" i="2"/>
  <c r="G69" i="2" s="1"/>
  <c r="D70" i="2"/>
  <c r="D69" i="2"/>
  <c r="AA70" i="2"/>
  <c r="AB71" i="2" s="1"/>
  <c r="AA69" i="2"/>
  <c r="Y70" i="2"/>
  <c r="Z71" i="2" s="1"/>
  <c r="W70" i="2"/>
  <c r="W69" i="2"/>
  <c r="U70" i="2"/>
  <c r="V71" i="2" s="1"/>
  <c r="U69" i="2"/>
  <c r="S70" i="2"/>
  <c r="T71" i="2" s="1"/>
  <c r="S69" i="2"/>
  <c r="T70" i="2" s="1"/>
  <c r="O70" i="2"/>
  <c r="P70" i="2" s="1"/>
  <c r="O69" i="2"/>
  <c r="M70" i="2"/>
  <c r="M69" i="2"/>
  <c r="L70" i="2"/>
  <c r="K70" i="2"/>
  <c r="J70" i="2"/>
  <c r="H70" i="2"/>
  <c r="I71" i="2" s="1"/>
  <c r="H69" i="2"/>
  <c r="L69" i="2"/>
  <c r="K69" i="2"/>
  <c r="J69" i="2"/>
  <c r="E69" i="2"/>
  <c r="U68" i="2"/>
  <c r="E68" i="2"/>
  <c r="G68" i="2"/>
  <c r="H68" i="2"/>
  <c r="J68" i="2"/>
  <c r="K68" i="2"/>
  <c r="L68" i="2"/>
  <c r="M68" i="2"/>
  <c r="O68" i="2"/>
  <c r="P69" i="2" s="1"/>
  <c r="S68" i="2"/>
  <c r="T69" i="2" s="1"/>
  <c r="W68" i="2"/>
  <c r="AA68" i="2"/>
  <c r="AB68" i="2" s="1"/>
  <c r="AB83" i="2"/>
  <c r="E67" i="2"/>
  <c r="G67" i="2"/>
  <c r="H67" i="2"/>
  <c r="I68" i="2" s="1"/>
  <c r="J67" i="2"/>
  <c r="K67" i="2"/>
  <c r="L67" i="2"/>
  <c r="M67" i="2"/>
  <c r="N68" i="2" s="1"/>
  <c r="O67" i="2"/>
  <c r="S67" i="2"/>
  <c r="U67" i="2"/>
  <c r="V68" i="2" s="1"/>
  <c r="W67" i="2"/>
  <c r="X67" i="2" s="1"/>
  <c r="Y67" i="2"/>
  <c r="AA67" i="2"/>
  <c r="AB67" i="2" s="1"/>
  <c r="E66" i="2"/>
  <c r="G66" i="2"/>
  <c r="H66" i="2"/>
  <c r="J66" i="2"/>
  <c r="K66" i="2"/>
  <c r="L66" i="2"/>
  <c r="M66" i="2"/>
  <c r="O66" i="2"/>
  <c r="P66" i="2" s="1"/>
  <c r="S66" i="2"/>
  <c r="U66" i="2"/>
  <c r="V66" i="2" s="1"/>
  <c r="W66" i="2"/>
  <c r="Y66" i="2"/>
  <c r="AA66" i="2"/>
  <c r="E65" i="2"/>
  <c r="G65" i="2"/>
  <c r="E64" i="2"/>
  <c r="G64" i="2"/>
  <c r="H64" i="2"/>
  <c r="J64" i="2"/>
  <c r="K64" i="2"/>
  <c r="L64" i="2"/>
  <c r="M64" i="2"/>
  <c r="O64" i="2"/>
  <c r="S64" i="2"/>
  <c r="U64" i="2"/>
  <c r="H65" i="2"/>
  <c r="I65" i="2" s="1"/>
  <c r="J65" i="2"/>
  <c r="K65" i="2"/>
  <c r="L65" i="2"/>
  <c r="M65" i="2"/>
  <c r="O65" i="2"/>
  <c r="P65" i="2" s="1"/>
  <c r="S65" i="2"/>
  <c r="T65" i="2" s="1"/>
  <c r="U65" i="2"/>
  <c r="AA64" i="2"/>
  <c r="AB64" i="2" s="1"/>
  <c r="Y64" i="2"/>
  <c r="W64" i="2"/>
  <c r="N65" i="2"/>
  <c r="AA65" i="2"/>
  <c r="Y65" i="2"/>
  <c r="W65" i="2"/>
  <c r="E63" i="2"/>
  <c r="G63" i="2"/>
  <c r="H63" i="2"/>
  <c r="J63" i="2"/>
  <c r="K63" i="2"/>
  <c r="L63" i="2"/>
  <c r="M63" i="2"/>
  <c r="O63" i="2"/>
  <c r="S63" i="2"/>
  <c r="T63" i="2" s="1"/>
  <c r="U63" i="2"/>
  <c r="W63" i="2"/>
  <c r="X63" i="2" s="1"/>
  <c r="Y63" i="2"/>
  <c r="AA63" i="2"/>
  <c r="E62" i="2"/>
  <c r="G62" i="2"/>
  <c r="H62" i="2"/>
  <c r="J62" i="2"/>
  <c r="K62" i="2"/>
  <c r="L62" i="2"/>
  <c r="M62" i="2"/>
  <c r="O62" i="2"/>
  <c r="S62" i="2"/>
  <c r="U62" i="2"/>
  <c r="W62" i="2"/>
  <c r="Y62" i="2"/>
  <c r="AA62" i="2"/>
  <c r="AB63" i="2"/>
  <c r="AA61" i="2"/>
  <c r="AB62" i="2" s="1"/>
  <c r="Y61" i="2"/>
  <c r="W61" i="2"/>
  <c r="U61" i="2"/>
  <c r="S61" i="2"/>
  <c r="O61" i="2"/>
  <c r="P61" i="2" s="1"/>
  <c r="M61" i="2"/>
  <c r="N62" i="2" s="1"/>
  <c r="L61" i="2"/>
  <c r="K61" i="2"/>
  <c r="J61" i="2"/>
  <c r="H61" i="2"/>
  <c r="G61" i="2"/>
  <c r="E61" i="2"/>
  <c r="AA60" i="2"/>
  <c r="Y60" i="2"/>
  <c r="W60" i="2"/>
  <c r="U60" i="2"/>
  <c r="S60" i="2"/>
  <c r="O60" i="2"/>
  <c r="M60" i="2"/>
  <c r="L60" i="2"/>
  <c r="K60" i="2"/>
  <c r="J60" i="2"/>
  <c r="H60" i="2"/>
  <c r="G60" i="2"/>
  <c r="E60" i="2"/>
  <c r="AA59" i="2"/>
  <c r="Y59" i="2"/>
  <c r="W59" i="2"/>
  <c r="U59" i="2"/>
  <c r="S59" i="2"/>
  <c r="O59" i="2"/>
  <c r="M59" i="2"/>
  <c r="L59" i="2"/>
  <c r="K59" i="2"/>
  <c r="J59" i="2"/>
  <c r="H59" i="2"/>
  <c r="G59" i="2"/>
  <c r="E59" i="2"/>
  <c r="AA58" i="2"/>
  <c r="Y58" i="2"/>
  <c r="W58" i="2"/>
  <c r="U58" i="2"/>
  <c r="S58" i="2"/>
  <c r="O58" i="2"/>
  <c r="M58" i="2"/>
  <c r="N59" i="2" s="1"/>
  <c r="L58" i="2"/>
  <c r="K58" i="2"/>
  <c r="J58" i="2"/>
  <c r="H58" i="2"/>
  <c r="G58" i="2"/>
  <c r="E58" i="2"/>
  <c r="AA57" i="2"/>
  <c r="Y57" i="2"/>
  <c r="W57" i="2"/>
  <c r="U57" i="2"/>
  <c r="S57" i="2"/>
  <c r="O57" i="2"/>
  <c r="M57" i="2"/>
  <c r="L57" i="2"/>
  <c r="K57" i="2"/>
  <c r="J57" i="2"/>
  <c r="H57" i="2"/>
  <c r="G57" i="2"/>
  <c r="E57" i="2"/>
  <c r="AA56" i="2"/>
  <c r="AB56" i="2" s="1"/>
  <c r="Y56" i="2"/>
  <c r="W56" i="2"/>
  <c r="U56" i="2"/>
  <c r="S56" i="2"/>
  <c r="O56" i="2"/>
  <c r="M56" i="2"/>
  <c r="L56" i="2"/>
  <c r="K56" i="2"/>
  <c r="J56" i="2"/>
  <c r="H56" i="2"/>
  <c r="G56" i="2"/>
  <c r="E56" i="2"/>
  <c r="AA55" i="2"/>
  <c r="Y55" i="2"/>
  <c r="W55" i="2"/>
  <c r="U55" i="2"/>
  <c r="S55" i="2"/>
  <c r="R55" i="2"/>
  <c r="Q55" i="2"/>
  <c r="M55" i="2"/>
  <c r="L55" i="2"/>
  <c r="K55" i="2"/>
  <c r="J55" i="2"/>
  <c r="G55" i="2"/>
  <c r="E55" i="2"/>
  <c r="AA54" i="2"/>
  <c r="Y54" i="2"/>
  <c r="W54" i="2"/>
  <c r="U54" i="2"/>
  <c r="S54" i="2"/>
  <c r="R54" i="2"/>
  <c r="Q54" i="2"/>
  <c r="M54" i="2"/>
  <c r="L54" i="2"/>
  <c r="K54" i="2"/>
  <c r="J54" i="2"/>
  <c r="G54" i="2"/>
  <c r="E54" i="2"/>
  <c r="AA53" i="2"/>
  <c r="Y53" i="2"/>
  <c r="W53" i="2"/>
  <c r="U53" i="2"/>
  <c r="S53" i="2"/>
  <c r="R53" i="2"/>
  <c r="Q53" i="2"/>
  <c r="M53" i="2"/>
  <c r="L53" i="2"/>
  <c r="K53" i="2"/>
  <c r="J53" i="2"/>
  <c r="G53" i="2"/>
  <c r="E53" i="2"/>
  <c r="AA52" i="2"/>
  <c r="Y52" i="2"/>
  <c r="W52" i="2"/>
  <c r="U52" i="2"/>
  <c r="S52" i="2"/>
  <c r="R52" i="2"/>
  <c r="Q52" i="2"/>
  <c r="M52" i="2"/>
  <c r="L52" i="2"/>
  <c r="K52" i="2"/>
  <c r="J52" i="2"/>
  <c r="G52" i="2"/>
  <c r="E52" i="2"/>
  <c r="AA51" i="2"/>
  <c r="Y51" i="2"/>
  <c r="W51" i="2"/>
  <c r="U51" i="2"/>
  <c r="V52" i="2" s="1"/>
  <c r="S51" i="2"/>
  <c r="R51" i="2"/>
  <c r="Q51" i="2"/>
  <c r="M51" i="2"/>
  <c r="L51" i="2"/>
  <c r="K51" i="2"/>
  <c r="J51" i="2"/>
  <c r="G51" i="2"/>
  <c r="E51" i="2"/>
  <c r="AA50" i="2"/>
  <c r="Y50" i="2"/>
  <c r="W50" i="2"/>
  <c r="X50" i="2" s="1"/>
  <c r="U50" i="2"/>
  <c r="S50" i="2"/>
  <c r="R50" i="2"/>
  <c r="Q50" i="2"/>
  <c r="M50" i="2"/>
  <c r="L50" i="2"/>
  <c r="K50" i="2"/>
  <c r="J50" i="2"/>
  <c r="G50" i="2"/>
  <c r="E50" i="2"/>
  <c r="AA49" i="2"/>
  <c r="Y49" i="2"/>
  <c r="W49" i="2"/>
  <c r="U49" i="2"/>
  <c r="S49" i="2"/>
  <c r="R49" i="2"/>
  <c r="O49" i="2" s="1"/>
  <c r="Q49" i="2"/>
  <c r="M49" i="2"/>
  <c r="L49" i="2"/>
  <c r="K49" i="2"/>
  <c r="J49" i="2"/>
  <c r="AA48" i="2"/>
  <c r="Y48" i="2"/>
  <c r="W48" i="2"/>
  <c r="U48" i="2"/>
  <c r="S48" i="2"/>
  <c r="R48" i="2"/>
  <c r="Q48" i="2"/>
  <c r="M48" i="2"/>
  <c r="L48" i="2"/>
  <c r="K48" i="2"/>
  <c r="J48" i="2"/>
  <c r="AA47" i="2"/>
  <c r="Y47" i="2"/>
  <c r="W47" i="2"/>
  <c r="U47" i="2"/>
  <c r="S47" i="2"/>
  <c r="R47" i="2"/>
  <c r="Q47" i="2"/>
  <c r="M47" i="2"/>
  <c r="L47" i="2"/>
  <c r="K47" i="2"/>
  <c r="J47" i="2"/>
  <c r="G47" i="2"/>
  <c r="E47" i="2"/>
  <c r="AA46" i="2"/>
  <c r="Y46" i="2"/>
  <c r="W46" i="2"/>
  <c r="U46" i="2"/>
  <c r="S46" i="2"/>
  <c r="R46" i="2"/>
  <c r="Q46" i="2"/>
  <c r="M46" i="2"/>
  <c r="L46" i="2"/>
  <c r="K46" i="2"/>
  <c r="J46" i="2"/>
  <c r="G46" i="2"/>
  <c r="E46" i="2"/>
  <c r="AA45" i="2"/>
  <c r="Y45" i="2"/>
  <c r="W45" i="2"/>
  <c r="U45" i="2"/>
  <c r="S45" i="2"/>
  <c r="R45" i="2"/>
  <c r="Q45" i="2"/>
  <c r="M45" i="2"/>
  <c r="L45" i="2"/>
  <c r="K45" i="2"/>
  <c r="J45" i="2"/>
  <c r="G45" i="2"/>
  <c r="E45" i="2"/>
  <c r="AA44" i="2"/>
  <c r="Y44" i="2"/>
  <c r="W44" i="2"/>
  <c r="U44" i="2"/>
  <c r="S44" i="2"/>
  <c r="R44" i="2"/>
  <c r="Q44" i="2"/>
  <c r="M44" i="2"/>
  <c r="L44" i="2"/>
  <c r="K44" i="2"/>
  <c r="J44" i="2"/>
  <c r="AA43" i="2"/>
  <c r="Y43" i="2"/>
  <c r="W43" i="2"/>
  <c r="U43" i="2"/>
  <c r="S43" i="2"/>
  <c r="R43" i="2"/>
  <c r="Q43" i="2"/>
  <c r="M43" i="2"/>
  <c r="L43" i="2"/>
  <c r="K43" i="2"/>
  <c r="J43" i="2"/>
  <c r="AA42" i="2"/>
  <c r="Y42" i="2"/>
  <c r="W42" i="2"/>
  <c r="U42" i="2"/>
  <c r="S42" i="2"/>
  <c r="R42" i="2"/>
  <c r="Q42" i="2"/>
  <c r="M42" i="2"/>
  <c r="L42" i="2"/>
  <c r="K42" i="2"/>
  <c r="J42" i="2"/>
  <c r="G42" i="2"/>
  <c r="E42" i="2"/>
  <c r="AA41" i="2"/>
  <c r="Y41" i="2"/>
  <c r="W41" i="2"/>
  <c r="U41" i="2"/>
  <c r="S41" i="2"/>
  <c r="R41" i="2"/>
  <c r="Q41" i="2"/>
  <c r="M41" i="2"/>
  <c r="L41" i="2"/>
  <c r="K41" i="2"/>
  <c r="J41" i="2"/>
  <c r="G41" i="2"/>
  <c r="E41" i="2"/>
  <c r="AA40" i="2"/>
  <c r="Y40" i="2"/>
  <c r="W40" i="2"/>
  <c r="U40" i="2"/>
  <c r="S40" i="2"/>
  <c r="R40" i="2"/>
  <c r="Q40" i="2"/>
  <c r="M40" i="2"/>
  <c r="L40" i="2"/>
  <c r="K40" i="2"/>
  <c r="J40" i="2"/>
  <c r="G40" i="2"/>
  <c r="E40" i="2"/>
  <c r="AA39" i="2"/>
  <c r="Y39" i="2"/>
  <c r="W39" i="2"/>
  <c r="U39" i="2"/>
  <c r="S39" i="2"/>
  <c r="R39" i="2"/>
  <c r="Q39" i="2"/>
  <c r="M39" i="2"/>
  <c r="L39" i="2"/>
  <c r="K39" i="2"/>
  <c r="J39" i="2"/>
  <c r="AA38" i="2"/>
  <c r="Y38" i="2"/>
  <c r="O38" i="2"/>
  <c r="M38" i="2"/>
  <c r="L38" i="2"/>
  <c r="K38" i="2"/>
  <c r="AA37" i="2"/>
  <c r="Y37" i="2"/>
  <c r="W37" i="2"/>
  <c r="S37" i="2"/>
  <c r="O37" i="2"/>
  <c r="M37" i="2"/>
  <c r="L37" i="2"/>
  <c r="K37" i="2"/>
  <c r="J37" i="2"/>
  <c r="H37" i="2" s="1"/>
  <c r="G37" i="2"/>
  <c r="E37" i="2"/>
  <c r="AA36" i="2"/>
  <c r="Y36" i="2"/>
  <c r="W36" i="2"/>
  <c r="S36" i="2"/>
  <c r="O36" i="2"/>
  <c r="M36" i="2"/>
  <c r="L36" i="2"/>
  <c r="K36" i="2"/>
  <c r="J36" i="2"/>
  <c r="G36" i="2"/>
  <c r="E36" i="2"/>
  <c r="AA35" i="2"/>
  <c r="Y35" i="2"/>
  <c r="W35" i="2"/>
  <c r="S35" i="2"/>
  <c r="O35" i="2"/>
  <c r="M35" i="2"/>
  <c r="L35" i="2"/>
  <c r="K35" i="2"/>
  <c r="J35" i="2"/>
  <c r="H35" i="2" s="1"/>
  <c r="G35" i="2"/>
  <c r="E35" i="2"/>
  <c r="AA34" i="2"/>
  <c r="S34" i="2"/>
  <c r="O34" i="2"/>
  <c r="M34" i="2"/>
  <c r="L34" i="2"/>
  <c r="K34" i="2"/>
  <c r="J34" i="2"/>
  <c r="AA33" i="2"/>
  <c r="S33" i="2"/>
  <c r="O33" i="2"/>
  <c r="M33" i="2"/>
  <c r="L33" i="2"/>
  <c r="K33" i="2"/>
  <c r="AA32" i="2"/>
  <c r="AB32" i="2" s="1"/>
  <c r="S32" i="2"/>
  <c r="O32" i="2"/>
  <c r="M32" i="2"/>
  <c r="L32" i="2"/>
  <c r="K32" i="2"/>
  <c r="J32" i="2"/>
  <c r="G32" i="2"/>
  <c r="E32" i="2"/>
  <c r="AA31" i="2"/>
  <c r="S31" i="2"/>
  <c r="O31" i="2"/>
  <c r="M31" i="2"/>
  <c r="L31" i="2"/>
  <c r="K31" i="2"/>
  <c r="J31" i="2"/>
  <c r="G31" i="2"/>
  <c r="E31" i="2"/>
  <c r="AA30" i="2"/>
  <c r="S30" i="2"/>
  <c r="O30" i="2"/>
  <c r="M30" i="2"/>
  <c r="L30" i="2"/>
  <c r="K30" i="2"/>
  <c r="J30" i="2"/>
  <c r="G30" i="2"/>
  <c r="E30" i="2"/>
  <c r="AA29" i="2"/>
  <c r="S29" i="2"/>
  <c r="O29" i="2"/>
  <c r="M29" i="2"/>
  <c r="L29" i="2"/>
  <c r="K29" i="2"/>
  <c r="J29" i="2"/>
  <c r="AA28" i="2"/>
  <c r="S28" i="2"/>
  <c r="O28" i="2"/>
  <c r="M28" i="2"/>
  <c r="L28" i="2"/>
  <c r="K28" i="2"/>
  <c r="AA27" i="2"/>
  <c r="S27" i="2"/>
  <c r="O27" i="2"/>
  <c r="M27" i="2"/>
  <c r="L27" i="2"/>
  <c r="K27" i="2"/>
  <c r="J27" i="2"/>
  <c r="G27" i="2"/>
  <c r="E27" i="2"/>
  <c r="AA26" i="2"/>
  <c r="S26" i="2"/>
  <c r="O26" i="2"/>
  <c r="M26" i="2"/>
  <c r="N27" i="2" s="1"/>
  <c r="L26" i="2"/>
  <c r="K26" i="2"/>
  <c r="J26" i="2"/>
  <c r="G26" i="2"/>
  <c r="E26" i="2"/>
  <c r="AA25" i="2"/>
  <c r="AB26" i="2" s="1"/>
  <c r="S25" i="2"/>
  <c r="O25" i="2"/>
  <c r="M25" i="2"/>
  <c r="L25" i="2"/>
  <c r="K25" i="2"/>
  <c r="J25" i="2"/>
  <c r="G25" i="2"/>
  <c r="E25" i="2"/>
  <c r="AA24" i="2"/>
  <c r="S24" i="2"/>
  <c r="O24" i="2"/>
  <c r="M24" i="2"/>
  <c r="L24" i="2"/>
  <c r="K24" i="2"/>
  <c r="J24" i="2"/>
  <c r="G24" i="2"/>
  <c r="E24" i="2"/>
  <c r="AA23" i="2"/>
  <c r="S23" i="2"/>
  <c r="O23" i="2"/>
  <c r="M23" i="2"/>
  <c r="L23" i="2"/>
  <c r="K23" i="2"/>
  <c r="J23" i="2"/>
  <c r="G23" i="2"/>
  <c r="E23" i="2"/>
  <c r="AA22" i="2"/>
  <c r="S22" i="2"/>
  <c r="O22" i="2"/>
  <c r="M22" i="2"/>
  <c r="L22" i="2"/>
  <c r="K22" i="2"/>
  <c r="J22" i="2"/>
  <c r="E22" i="2"/>
  <c r="AA21" i="2"/>
  <c r="S21" i="2"/>
  <c r="O21" i="2"/>
  <c r="M21" i="2"/>
  <c r="L21" i="2"/>
  <c r="K21" i="2"/>
  <c r="J21" i="2"/>
  <c r="E21" i="2"/>
  <c r="AA20" i="2"/>
  <c r="S20" i="2"/>
  <c r="O20" i="2"/>
  <c r="M20" i="2"/>
  <c r="L20" i="2"/>
  <c r="K20" i="2"/>
  <c r="J20" i="2"/>
  <c r="G20" i="2"/>
  <c r="E20" i="2"/>
  <c r="AA19" i="2"/>
  <c r="S19" i="2"/>
  <c r="O19" i="2"/>
  <c r="M19" i="2"/>
  <c r="L19" i="2"/>
  <c r="K19" i="2"/>
  <c r="J19" i="2"/>
  <c r="G19" i="2"/>
  <c r="E19" i="2"/>
  <c r="AA18" i="2"/>
  <c r="S18" i="2"/>
  <c r="O18" i="2"/>
  <c r="M18" i="2"/>
  <c r="N19" i="2" s="1"/>
  <c r="L18" i="2"/>
  <c r="K18" i="2"/>
  <c r="J18" i="2"/>
  <c r="G18" i="2"/>
  <c r="E18" i="2"/>
  <c r="AA17" i="2"/>
  <c r="AB18" i="2" s="1"/>
  <c r="S17" i="2"/>
  <c r="O17" i="2"/>
  <c r="M17" i="2"/>
  <c r="L17" i="2"/>
  <c r="K17" i="2"/>
  <c r="J17" i="2"/>
  <c r="E17" i="2"/>
  <c r="AA16" i="2"/>
  <c r="M16" i="2"/>
  <c r="L16" i="2"/>
  <c r="K16" i="2"/>
  <c r="E16" i="2"/>
  <c r="AA15" i="2"/>
  <c r="M15" i="2"/>
  <c r="L15" i="2"/>
  <c r="K15" i="2"/>
  <c r="E15" i="2"/>
  <c r="AA14" i="2"/>
  <c r="M14" i="2"/>
  <c r="L14" i="2"/>
  <c r="K14" i="2"/>
  <c r="E14" i="2"/>
  <c r="AA13" i="2"/>
  <c r="M13" i="2"/>
  <c r="L13" i="2"/>
  <c r="K13" i="2"/>
  <c r="AA12" i="2"/>
  <c r="M12" i="2"/>
  <c r="L12" i="2"/>
  <c r="K12" i="2"/>
  <c r="AA11" i="2"/>
  <c r="M11" i="2"/>
  <c r="L11" i="2"/>
  <c r="K11" i="2"/>
  <c r="AA10" i="2"/>
  <c r="M10" i="2"/>
  <c r="L10" i="2"/>
  <c r="K10" i="2"/>
  <c r="AB45" i="2"/>
  <c r="AB47" i="2"/>
  <c r="N18" i="2"/>
  <c r="AB30" i="2"/>
  <c r="AB50" i="2"/>
  <c r="H50" i="2"/>
  <c r="O52" i="2"/>
  <c r="N41" i="2"/>
  <c r="AB21" i="2"/>
  <c r="N35" i="2"/>
  <c r="AB42" i="2"/>
  <c r="H44" i="2"/>
  <c r="T47" i="2"/>
  <c r="V54" i="2"/>
  <c r="N56" i="2"/>
  <c r="T58" i="2"/>
  <c r="N32" i="2"/>
  <c r="X53" i="2"/>
  <c r="T55" i="2"/>
  <c r="V56" i="2"/>
  <c r="N57" i="2"/>
  <c r="T59" i="2"/>
  <c r="V60" i="2"/>
  <c r="N24" i="2"/>
  <c r="N46" i="2"/>
  <c r="AB19" i="2" l="1"/>
  <c r="H19" i="2"/>
  <c r="I19" i="2" s="1"/>
  <c r="N23" i="2"/>
  <c r="AB24" i="2"/>
  <c r="H25" i="2"/>
  <c r="H30" i="2"/>
  <c r="P31" i="2"/>
  <c r="AB35" i="2"/>
  <c r="X36" i="2"/>
  <c r="N37" i="2"/>
  <c r="O39" i="2"/>
  <c r="X40" i="2"/>
  <c r="N40" i="2"/>
  <c r="V41" i="2"/>
  <c r="T42" i="2"/>
  <c r="AB41" i="2"/>
  <c r="H42" i="2"/>
  <c r="I42" i="2" s="1"/>
  <c r="O42" i="2"/>
  <c r="N45" i="2"/>
  <c r="V45" i="2"/>
  <c r="T46" i="2"/>
  <c r="AB46" i="2"/>
  <c r="H46" i="2"/>
  <c r="O46" i="2"/>
  <c r="O47" i="2"/>
  <c r="X47" i="2"/>
  <c r="T50" i="2"/>
  <c r="O50" i="2"/>
  <c r="P50" i="2" s="1"/>
  <c r="O51" i="2"/>
  <c r="P52" i="2" s="1"/>
  <c r="X52" i="2"/>
  <c r="N53" i="2"/>
  <c r="V53" i="2"/>
  <c r="T54" i="2"/>
  <c r="AB53" i="2"/>
  <c r="H54" i="2"/>
  <c r="O54" i="2"/>
  <c r="O55" i="2"/>
  <c r="P56" i="2" s="1"/>
  <c r="X56" i="2"/>
  <c r="V57" i="2"/>
  <c r="T57" i="2"/>
  <c r="AB57" i="2"/>
  <c r="P58" i="2"/>
  <c r="X59" i="2"/>
  <c r="T64" i="2"/>
  <c r="V63" i="2"/>
  <c r="V64" i="2"/>
  <c r="T66" i="2"/>
  <c r="X69" i="2"/>
  <c r="N69" i="2"/>
  <c r="AB70" i="2"/>
  <c r="V62" i="2"/>
  <c r="P62" i="2"/>
  <c r="AB65" i="2"/>
  <c r="H17" i="2"/>
  <c r="N20" i="2"/>
  <c r="AB20" i="2"/>
  <c r="AB23" i="2"/>
  <c r="H23" i="2"/>
  <c r="N25" i="2"/>
  <c r="AB27" i="2"/>
  <c r="H27" i="2"/>
  <c r="P30" i="2"/>
  <c r="N30" i="2"/>
  <c r="AB31" i="2"/>
  <c r="H32" i="2"/>
  <c r="P35" i="2"/>
  <c r="N36" i="2"/>
  <c r="H36" i="2"/>
  <c r="I36" i="2" s="1"/>
  <c r="P36" i="2"/>
  <c r="AB37" i="2"/>
  <c r="T40" i="2"/>
  <c r="AB40" i="2"/>
  <c r="H40" i="2"/>
  <c r="O40" i="2"/>
  <c r="P41" i="2" s="1"/>
  <c r="O41" i="2"/>
  <c r="X41" i="2"/>
  <c r="N42" i="2"/>
  <c r="V42" i="2"/>
  <c r="O44" i="2"/>
  <c r="O45" i="2"/>
  <c r="X46" i="2"/>
  <c r="N47" i="2"/>
  <c r="V46" i="2"/>
  <c r="N51" i="2"/>
  <c r="V50" i="2"/>
  <c r="H51" i="2"/>
  <c r="I51" i="2" s="1"/>
  <c r="T51" i="2"/>
  <c r="AB51" i="2"/>
  <c r="H52" i="2"/>
  <c r="O53" i="2"/>
  <c r="P53" i="2" s="1"/>
  <c r="X54" i="2"/>
  <c r="N54" i="2"/>
  <c r="V55" i="2"/>
  <c r="H55" i="2"/>
  <c r="I56" i="2" s="1"/>
  <c r="T56" i="2"/>
  <c r="AB55" i="2"/>
  <c r="P57" i="2"/>
  <c r="I58" i="2"/>
  <c r="N58" i="2"/>
  <c r="X58" i="2"/>
  <c r="V58" i="2"/>
  <c r="T60" i="2"/>
  <c r="AB59" i="2"/>
  <c r="P60" i="2"/>
  <c r="I61" i="2"/>
  <c r="X64" i="2"/>
  <c r="N64" i="2"/>
  <c r="I64" i="2"/>
  <c r="P63" i="2"/>
  <c r="AB66" i="2"/>
  <c r="P64" i="2"/>
  <c r="N66" i="2"/>
  <c r="P67" i="2"/>
  <c r="X70" i="2"/>
  <c r="P45" i="2"/>
  <c r="AB36" i="2"/>
  <c r="N26" i="2"/>
  <c r="AB61" i="2"/>
  <c r="I57" i="2"/>
  <c r="N55" i="2"/>
  <c r="T52" i="2"/>
  <c r="V47" i="2"/>
  <c r="N50" i="2"/>
  <c r="P37" i="2"/>
  <c r="X62" i="2"/>
  <c r="I63" i="2"/>
  <c r="I66" i="2"/>
  <c r="X66" i="2"/>
  <c r="T68" i="2"/>
  <c r="N70" i="2"/>
  <c r="G70" i="2"/>
  <c r="N71" i="2"/>
  <c r="V59" i="2"/>
  <c r="X45" i="2"/>
  <c r="X42" i="2"/>
  <c r="AB60" i="2"/>
  <c r="H18" i="2"/>
  <c r="H20" i="2"/>
  <c r="H22" i="2"/>
  <c r="H24" i="2"/>
  <c r="I24" i="2" s="1"/>
  <c r="H26" i="2"/>
  <c r="H29" i="2"/>
  <c r="H31" i="2"/>
  <c r="I32" i="2" s="1"/>
  <c r="H34" i="2"/>
  <c r="I35" i="2" s="1"/>
  <c r="H39" i="2"/>
  <c r="H41" i="2"/>
  <c r="I41" i="2" s="1"/>
  <c r="P42" i="2"/>
  <c r="H45" i="2"/>
  <c r="I45" i="2" s="1"/>
  <c r="P46" i="2"/>
  <c r="H47" i="2"/>
  <c r="I47" i="2" s="1"/>
  <c r="H49" i="2"/>
  <c r="I50" i="2" s="1"/>
  <c r="H53" i="2"/>
  <c r="I60" i="2"/>
  <c r="N60" i="2"/>
  <c r="V61" i="2"/>
  <c r="N63" i="2"/>
  <c r="X65" i="2"/>
  <c r="V65" i="2"/>
  <c r="V67" i="2"/>
  <c r="I69" i="2"/>
  <c r="I70" i="2"/>
  <c r="N31" i="2"/>
  <c r="V51" i="2"/>
  <c r="AB22" i="2"/>
  <c r="X57" i="2"/>
  <c r="AB52" i="2"/>
  <c r="T62" i="2"/>
  <c r="I67" i="2"/>
  <c r="V70" i="2"/>
  <c r="E70" i="2"/>
  <c r="E71" i="2"/>
  <c r="P71" i="2"/>
  <c r="I26" i="2"/>
  <c r="I27" i="2"/>
  <c r="I46" i="2"/>
  <c r="P47" i="2"/>
  <c r="I54" i="2"/>
  <c r="P55" i="2"/>
  <c r="I59" i="2"/>
  <c r="X61" i="2"/>
  <c r="T53" i="2"/>
  <c r="N52" i="2"/>
  <c r="X60" i="2"/>
  <c r="P59" i="2"/>
  <c r="T45" i="2"/>
  <c r="P32" i="2"/>
  <c r="T41" i="2"/>
  <c r="AB25" i="2"/>
  <c r="P68" i="2"/>
  <c r="AB69" i="2"/>
  <c r="Z70" i="2"/>
  <c r="T61" i="2"/>
  <c r="X55" i="2"/>
  <c r="X51" i="2"/>
  <c r="X37" i="2"/>
  <c r="AB58" i="2"/>
  <c r="I55" i="2"/>
  <c r="AB54" i="2"/>
  <c r="V40" i="2"/>
  <c r="I62" i="2"/>
  <c r="V69" i="2"/>
  <c r="N61" i="2"/>
  <c r="T67" i="2"/>
  <c r="N67" i="2"/>
  <c r="X68" i="2"/>
  <c r="P54" i="2" l="1"/>
  <c r="I23" i="2"/>
  <c r="I52" i="2"/>
  <c r="P51" i="2"/>
  <c r="I20" i="2"/>
  <c r="I53" i="2"/>
  <c r="P40" i="2"/>
  <c r="I30" i="2"/>
  <c r="I31" i="2"/>
  <c r="I37" i="2"/>
  <c r="I40" i="2"/>
  <c r="I18" i="2"/>
  <c r="I25" i="2"/>
</calcChain>
</file>

<file path=xl/sharedStrings.xml><?xml version="1.0" encoding="utf-8"?>
<sst xmlns="http://schemas.openxmlformats.org/spreadsheetml/2006/main" count="1917" uniqueCount="132">
  <si>
    <t>乳用牛成畜頭数規模別飼養頭数の推移(北海道)</t>
    <rPh sb="0" eb="3">
      <t>ニュウヨウギュウ</t>
    </rPh>
    <rPh sb="3" eb="4">
      <t>セイ</t>
    </rPh>
    <rPh sb="4" eb="5">
      <t>チク</t>
    </rPh>
    <rPh sb="5" eb="7">
      <t>アタマカズ</t>
    </rPh>
    <rPh sb="7" eb="10">
      <t>キボベツ</t>
    </rPh>
    <rPh sb="10" eb="12">
      <t>シヨウ</t>
    </rPh>
    <rPh sb="12" eb="14">
      <t>トウスウ</t>
    </rPh>
    <rPh sb="15" eb="17">
      <t>スイイ</t>
    </rPh>
    <rPh sb="18" eb="21">
      <t>ホッカイドウ</t>
    </rPh>
    <phoneticPr fontId="4"/>
  </si>
  <si>
    <t>年</t>
    <rPh sb="0" eb="1">
      <t>トシ</t>
    </rPh>
    <phoneticPr fontId="4"/>
  </si>
  <si>
    <t>　小計</t>
    <rPh sb="1" eb="3">
      <t>ショウケイ</t>
    </rPh>
    <phoneticPr fontId="4"/>
  </si>
  <si>
    <t>子畜のみ</t>
    <rPh sb="0" eb="1">
      <t>コ</t>
    </rPh>
    <rPh sb="1" eb="2">
      <t>チク</t>
    </rPh>
    <phoneticPr fontId="4"/>
  </si>
  <si>
    <t>1頭</t>
    <rPh sb="1" eb="2">
      <t>アタマ</t>
    </rPh>
    <phoneticPr fontId="4"/>
  </si>
  <si>
    <t>1～2頭</t>
    <rPh sb="3" eb="4">
      <t>トウ</t>
    </rPh>
    <phoneticPr fontId="4"/>
  </si>
  <si>
    <t>100頭以上</t>
    <rPh sb="3" eb="4">
      <t>トウ</t>
    </rPh>
    <rPh sb="4" eb="6">
      <t>イジョウ</t>
    </rPh>
    <phoneticPr fontId="4"/>
  </si>
  <si>
    <t>300頭以上</t>
    <rPh sb="3" eb="4">
      <t>トウ</t>
    </rPh>
    <rPh sb="4" eb="6">
      <t>イジョウ</t>
    </rPh>
    <phoneticPr fontId="4"/>
  </si>
  <si>
    <t>昭和 37</t>
    <rPh sb="0" eb="1">
      <t>アキラ</t>
    </rPh>
    <rPh sb="1" eb="2">
      <t>ワ</t>
    </rPh>
    <phoneticPr fontId="4"/>
  </si>
  <si>
    <t>-</t>
    <phoneticPr fontId="4"/>
  </si>
  <si>
    <t>-</t>
  </si>
  <si>
    <t>　　　38</t>
  </si>
  <si>
    <t>　　　39</t>
  </si>
  <si>
    <t>　　　40</t>
  </si>
  <si>
    <t>　　　41</t>
  </si>
  <si>
    <t>　　　42</t>
  </si>
  <si>
    <t>　　　43</t>
  </si>
  <si>
    <t>　　　44</t>
  </si>
  <si>
    <t>　　　45</t>
  </si>
  <si>
    <t>　　　46</t>
  </si>
  <si>
    <t>　　　47</t>
  </si>
  <si>
    <t>　　　48</t>
  </si>
  <si>
    <t>　　　49</t>
  </si>
  <si>
    <t>　　　50</t>
  </si>
  <si>
    <t>　　　51</t>
  </si>
  <si>
    <t>　　　52</t>
  </si>
  <si>
    <t>　　　53</t>
  </si>
  <si>
    <t>　　　54</t>
  </si>
  <si>
    <t>　　　55</t>
  </si>
  <si>
    <t>　　　56</t>
  </si>
  <si>
    <t>　　　57</t>
  </si>
  <si>
    <t>　　　58</t>
  </si>
  <si>
    <t>　　　59</t>
  </si>
  <si>
    <t>　　　60</t>
  </si>
  <si>
    <t>　　　61</t>
  </si>
  <si>
    <t>　　　62</t>
  </si>
  <si>
    <t>　　　63</t>
  </si>
  <si>
    <t>平成 元</t>
    <rPh sb="0" eb="2">
      <t>ヘイセイ</t>
    </rPh>
    <rPh sb="3" eb="4">
      <t>モト</t>
    </rPh>
    <phoneticPr fontId="4"/>
  </si>
  <si>
    <t>　　　2</t>
    <phoneticPr fontId="4"/>
  </si>
  <si>
    <t>　　　3</t>
  </si>
  <si>
    <t>　　　4</t>
  </si>
  <si>
    <t>　　　5</t>
  </si>
  <si>
    <t>　　　6</t>
  </si>
  <si>
    <t>　　　7</t>
  </si>
  <si>
    <t>　　　8</t>
  </si>
  <si>
    <t>　　　9</t>
  </si>
  <si>
    <t>　　 10</t>
    <phoneticPr fontId="4"/>
  </si>
  <si>
    <t>　　 11</t>
  </si>
  <si>
    <t>　　 12</t>
  </si>
  <si>
    <t>　　 13</t>
  </si>
  <si>
    <t>　　 14</t>
  </si>
  <si>
    <t>　　 15</t>
  </si>
  <si>
    <t>　　 16</t>
  </si>
  <si>
    <t>　　 17</t>
  </si>
  <si>
    <t>　　 18</t>
  </si>
  <si>
    <t>　　 19</t>
  </si>
  <si>
    <t>　　 20</t>
  </si>
  <si>
    <t>　　 21</t>
  </si>
  <si>
    <t>　　 22</t>
  </si>
  <si>
    <t>　　 23</t>
  </si>
  <si>
    <t>　　 24</t>
  </si>
  <si>
    <t>　　 25</t>
  </si>
  <si>
    <t>注：1　1962～1969年は、その前年の12月現在の結果である。</t>
    <rPh sb="2" eb="4">
      <t>ショウワ</t>
    </rPh>
    <rPh sb="16" eb="18">
      <t>ゼンネン</t>
    </rPh>
    <rPh sb="21" eb="22">
      <t>ガツ</t>
    </rPh>
    <rPh sb="22" eb="24">
      <t>ゲンザイ</t>
    </rPh>
    <rPh sb="25" eb="27">
      <t>ケッカ</t>
    </rPh>
    <phoneticPr fontId="4"/>
  </si>
  <si>
    <t>　　 2　1962～1964年（都道府県は1962～1968年）は、耕作農家（非耕作農家、事業体を除く）の数値である。</t>
    <rPh sb="8" eb="9">
      <t>ネン</t>
    </rPh>
    <rPh sb="13" eb="14">
      <t>ネン</t>
    </rPh>
    <rPh sb="15" eb="19">
      <t>トドウフケン</t>
    </rPh>
    <rPh sb="17" eb="19">
      <t>ショウワ</t>
    </rPh>
    <rPh sb="24" eb="25">
      <t>ネン</t>
    </rPh>
    <rPh sb="30" eb="32">
      <t>コウサク</t>
    </rPh>
    <rPh sb="32" eb="34">
      <t>ノウカ</t>
    </rPh>
    <rPh sb="35" eb="36">
      <t>ヒ</t>
    </rPh>
    <rPh sb="36" eb="38">
      <t>コウサク</t>
    </rPh>
    <rPh sb="38" eb="40">
      <t>ノウカ</t>
    </rPh>
    <rPh sb="41" eb="44">
      <t>ジギョウタイ</t>
    </rPh>
    <rPh sb="45" eb="46">
      <t>ノゾ</t>
    </rPh>
    <rPh sb="49" eb="51">
      <t>スウチ</t>
    </rPh>
    <phoneticPr fontId="4"/>
  </si>
  <si>
    <t>　　 3  1962～1972年の全国（都府県は1962～1974年）は、沖縄を除いた数値である。</t>
    <rPh sb="3" eb="5">
      <t>ショウワ</t>
    </rPh>
    <rPh sb="14" eb="16">
      <t>ゼンコク</t>
    </rPh>
    <rPh sb="17" eb="20">
      <t>トフケン</t>
    </rPh>
    <rPh sb="21" eb="23">
      <t>ショウワ</t>
    </rPh>
    <rPh sb="34" eb="36">
      <t>オキナワ</t>
    </rPh>
    <rPh sb="37" eb="38">
      <t>ノゾ</t>
    </rPh>
    <rPh sb="40" eb="42">
      <t>スウチ</t>
    </rPh>
    <phoneticPr fontId="4"/>
  </si>
  <si>
    <t>　　 4　1980、1985、1990、1995及び2000年は、センサス実施年により畜産基本調査を休止。</t>
    <rPh sb="24" eb="25">
      <t>オヨ</t>
    </rPh>
    <rPh sb="30" eb="31">
      <t>ネン</t>
    </rPh>
    <rPh sb="37" eb="39">
      <t>ジッシ</t>
    </rPh>
    <rPh sb="39" eb="40">
      <t>ネン</t>
    </rPh>
    <rPh sb="43" eb="45">
      <t>チクサン</t>
    </rPh>
    <rPh sb="45" eb="47">
      <t>キホン</t>
    </rPh>
    <rPh sb="47" eb="49">
      <t>チョウサ</t>
    </rPh>
    <rPh sb="50" eb="52">
      <t>キュウシ</t>
    </rPh>
    <phoneticPr fontId="4"/>
  </si>
  <si>
    <t xml:space="preserve">　小計 </t>
    <rPh sb="0" eb="2">
      <t>ショウケイ</t>
    </rPh>
    <phoneticPr fontId="4"/>
  </si>
  <si>
    <t>20～29頭</t>
    <rPh sb="4" eb="5">
      <t>トウ</t>
    </rPh>
    <phoneticPr fontId="4"/>
  </si>
  <si>
    <t>30～49頭</t>
    <rPh sb="4" eb="5">
      <t>トウ</t>
    </rPh>
    <phoneticPr fontId="4"/>
  </si>
  <si>
    <t>50～79頭</t>
    <rPh sb="4" eb="5">
      <t>トウ</t>
    </rPh>
    <phoneticPr fontId="4"/>
  </si>
  <si>
    <t>80～99頭</t>
    <rPh sb="4" eb="5">
      <t>トウ</t>
    </rPh>
    <phoneticPr fontId="4"/>
  </si>
  <si>
    <t>100頭以上</t>
    <rPh sb="2" eb="3">
      <t>トウ</t>
    </rPh>
    <rPh sb="3" eb="5">
      <t>イジョウ</t>
    </rPh>
    <phoneticPr fontId="4"/>
  </si>
  <si>
    <t>1～9頭</t>
    <rPh sb="2" eb="3">
      <t>トウ</t>
    </rPh>
    <phoneticPr fontId="4"/>
  </si>
  <si>
    <t>10～14頭</t>
    <rPh sb="4" eb="5">
      <t>トウ</t>
    </rPh>
    <phoneticPr fontId="4"/>
  </si>
  <si>
    <t>15～19頭</t>
    <rPh sb="4" eb="5">
      <t>トウ</t>
    </rPh>
    <phoneticPr fontId="4"/>
  </si>
  <si>
    <t>30～39頭</t>
    <rPh sb="4" eb="5">
      <t>トウ</t>
    </rPh>
    <phoneticPr fontId="4"/>
  </si>
  <si>
    <t>40～49頭</t>
    <rPh sb="4" eb="5">
      <t>トウ</t>
    </rPh>
    <phoneticPr fontId="4"/>
  </si>
  <si>
    <t>300頭以上</t>
    <rPh sb="2" eb="3">
      <t>トウ</t>
    </rPh>
    <rPh sb="3" eb="5">
      <t>イジョウ</t>
    </rPh>
    <phoneticPr fontId="4"/>
  </si>
  <si>
    <t>前年比</t>
    <rPh sb="0" eb="3">
      <t>ゼンネンヒ</t>
    </rPh>
    <phoneticPr fontId="4"/>
  </si>
  <si>
    <t>-</t>
    <phoneticPr fontId="4"/>
  </si>
  <si>
    <t>1～19頭</t>
    <phoneticPr fontId="4"/>
  </si>
  <si>
    <t>データ元：農林水産省「畜産統計」（毎年2月1日現在）　</t>
    <rPh sb="3" eb="4">
      <t>モト</t>
    </rPh>
    <rPh sb="5" eb="10">
      <t>ノウスイショウ</t>
    </rPh>
    <rPh sb="11" eb="13">
      <t>チクサン</t>
    </rPh>
    <rPh sb="13" eb="15">
      <t>トウケイ</t>
    </rPh>
    <rPh sb="23" eb="25">
      <t>ゲンザイ</t>
    </rPh>
    <phoneticPr fontId="4"/>
  </si>
  <si>
    <t>　　 26</t>
  </si>
  <si>
    <t>1～4頭</t>
    <phoneticPr fontId="4"/>
  </si>
  <si>
    <t>1～9頭</t>
    <phoneticPr fontId="4"/>
  </si>
  <si>
    <t>2頭</t>
    <phoneticPr fontId="4"/>
  </si>
  <si>
    <t>3頭</t>
    <phoneticPr fontId="4"/>
  </si>
  <si>
    <t>3～4頭</t>
    <phoneticPr fontId="4"/>
  </si>
  <si>
    <t>4頭</t>
    <phoneticPr fontId="4"/>
  </si>
  <si>
    <t>5～6頭</t>
    <phoneticPr fontId="4"/>
  </si>
  <si>
    <t>5～9頭</t>
    <phoneticPr fontId="4"/>
  </si>
  <si>
    <t>5～29頭</t>
    <phoneticPr fontId="4"/>
  </si>
  <si>
    <t>7～9頭</t>
    <phoneticPr fontId="4"/>
  </si>
  <si>
    <t>10～14頭</t>
    <phoneticPr fontId="4"/>
  </si>
  <si>
    <t>1～19頭</t>
    <phoneticPr fontId="4"/>
  </si>
  <si>
    <t>15～29頭</t>
    <phoneticPr fontId="4"/>
  </si>
  <si>
    <t>15～19頭</t>
    <phoneticPr fontId="4"/>
  </si>
  <si>
    <t>20～29頭</t>
    <phoneticPr fontId="4"/>
  </si>
  <si>
    <t>30～39頭</t>
    <phoneticPr fontId="4"/>
  </si>
  <si>
    <t>30～49頭</t>
    <phoneticPr fontId="4"/>
  </si>
  <si>
    <t>40～49頭</t>
    <phoneticPr fontId="4"/>
  </si>
  <si>
    <t>50～79頭</t>
    <phoneticPr fontId="4"/>
  </si>
  <si>
    <t>50～99頭</t>
    <phoneticPr fontId="4"/>
  </si>
  <si>
    <t>80～99頭</t>
    <phoneticPr fontId="4"/>
  </si>
  <si>
    <t>30頭以上</t>
    <phoneticPr fontId="4"/>
  </si>
  <si>
    <t>50頭以上</t>
    <phoneticPr fontId="4"/>
  </si>
  <si>
    <t>　　 27</t>
  </si>
  <si>
    <t>　計　（子畜のみの飼養頭数も含む）</t>
    <rPh sb="1" eb="2">
      <t>ケイ</t>
    </rPh>
    <rPh sb="4" eb="5">
      <t>コ</t>
    </rPh>
    <rPh sb="5" eb="6">
      <t>チク</t>
    </rPh>
    <rPh sb="9" eb="11">
      <t>シヨウ</t>
    </rPh>
    <rPh sb="11" eb="13">
      <t>アタマカズ</t>
    </rPh>
    <rPh sb="14" eb="15">
      <t>フク</t>
    </rPh>
    <phoneticPr fontId="4"/>
  </si>
  <si>
    <t>(単位：頭、％)</t>
    <rPh sb="1" eb="3">
      <t>タンイ</t>
    </rPh>
    <phoneticPr fontId="4"/>
  </si>
  <si>
    <t>(単位：頭)</t>
    <rPh sb="1" eb="3">
      <t>タンイ</t>
    </rPh>
    <phoneticPr fontId="4"/>
  </si>
  <si>
    <t>　　 28</t>
    <phoneticPr fontId="3"/>
  </si>
  <si>
    <t>　　 28</t>
    <phoneticPr fontId="4"/>
  </si>
  <si>
    <t>　　 29</t>
  </si>
  <si>
    <t>　 　8  色付セルについては確定値。</t>
    <rPh sb="6" eb="7">
      <t>イロ</t>
    </rPh>
    <rPh sb="7" eb="8">
      <t>ツキ</t>
    </rPh>
    <rPh sb="15" eb="17">
      <t>カクテイ</t>
    </rPh>
    <rPh sb="17" eb="18">
      <t>アタイ</t>
    </rPh>
    <phoneticPr fontId="4"/>
  </si>
  <si>
    <t>　　 30</t>
  </si>
  <si>
    <t>-</t>
    <phoneticPr fontId="4"/>
  </si>
  <si>
    <t>-</t>
    <phoneticPr fontId="4"/>
  </si>
  <si>
    <t>31（令和1）</t>
    <rPh sb="2" eb="4">
      <t>レイワ</t>
    </rPh>
    <phoneticPr fontId="3"/>
  </si>
  <si>
    <t xml:space="preserve">        2</t>
    <phoneticPr fontId="4"/>
  </si>
  <si>
    <t>-</t>
    <phoneticPr fontId="4"/>
  </si>
  <si>
    <t>-</t>
    <phoneticPr fontId="4"/>
  </si>
  <si>
    <t>　　 5　この表には学校、試験場等の非営利的な飼養者は含まない。</t>
    <rPh sb="7" eb="8">
      <t>ヒョウ</t>
    </rPh>
    <rPh sb="10" eb="12">
      <t>ガッコウ</t>
    </rPh>
    <rPh sb="13" eb="16">
      <t>シケンジョウ</t>
    </rPh>
    <rPh sb="16" eb="17">
      <t>ナド</t>
    </rPh>
    <rPh sb="18" eb="21">
      <t>ヒエイリ</t>
    </rPh>
    <rPh sb="21" eb="22">
      <t>テキ</t>
    </rPh>
    <rPh sb="23" eb="25">
      <t>シヨウ</t>
    </rPh>
    <rPh sb="25" eb="26">
      <t>シャ</t>
    </rPh>
    <rPh sb="27" eb="28">
      <t>フク</t>
    </rPh>
    <phoneticPr fontId="4"/>
  </si>
  <si>
    <t>　　 6　この表の頭数は、成畜を１頭でも飼養している飼養者が飼養している全ての乳用牛（子畜を含む。）である。</t>
    <phoneticPr fontId="4"/>
  </si>
  <si>
    <t xml:space="preserve">        3</t>
    <phoneticPr fontId="4"/>
  </si>
  <si>
    <t xml:space="preserve">        4</t>
    <phoneticPr fontId="4"/>
  </si>
  <si>
    <t>　　 6　この表の頭数は、成畜を１頭でも飼養している飼養者が飼養している全ての乳用牛（子畜を含む。）である。</t>
    <phoneticPr fontId="4"/>
  </si>
  <si>
    <t>　　 7　「前年比」の欄はJミルクによる算出。</t>
    <rPh sb="6" eb="9">
      <t>ゼンネンヒ</t>
    </rPh>
    <rPh sb="11" eb="12">
      <t>ラン</t>
    </rPh>
    <phoneticPr fontId="4"/>
  </si>
  <si>
    <t xml:space="preserve">        4</t>
    <phoneticPr fontId="4"/>
  </si>
  <si>
    <t xml:space="preserve">        5</t>
    <phoneticPr fontId="4"/>
  </si>
  <si>
    <t xml:space="preserve">        6</t>
    <phoneticPr fontId="4"/>
  </si>
  <si>
    <t xml:space="preserve">        5</t>
    <phoneticPr fontId="4"/>
  </si>
  <si>
    <t>年1回更新、最終更新日2024/7/16</t>
    <rPh sb="0" eb="1">
      <t>ネン</t>
    </rPh>
    <rPh sb="2" eb="3">
      <t>カイ</t>
    </rPh>
    <rPh sb="3" eb="5">
      <t>コウシン</t>
    </rPh>
    <rPh sb="6" eb="8">
      <t>サイシュウ</t>
    </rPh>
    <rPh sb="8" eb="11">
      <t>コウシンビ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</si>
</sst>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_ ;[Red]\-#,##0\ "/>
    <numFmt numFmtId="178" formatCode="#,##0.0_ "/>
    <numFmt numFmtId="179" formatCode="#,##0;\-#,##0;&quot;-&quot;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明朝"/>
      <family val="1"/>
      <charset val="128"/>
    </font>
    <font>
      <b/>
      <sz val="8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0"/>
      <name val="ＭＳ ゴシック"/>
      <family val="3"/>
      <charset val="128"/>
    </font>
    <font>
      <sz val="11"/>
      <color rgb="FF9C6500"/>
      <name val="ＭＳ ゴシック"/>
      <family val="3"/>
      <charset val="128"/>
    </font>
    <font>
      <sz val="11"/>
      <color rgb="FFFA7D00"/>
      <name val="ＭＳ ゴシック"/>
      <family val="3"/>
      <charset val="128"/>
    </font>
    <font>
      <sz val="11"/>
      <color rgb="FF9C0006"/>
      <name val="ＭＳ ゴシック"/>
      <family val="3"/>
      <charset val="128"/>
    </font>
    <font>
      <b/>
      <sz val="11"/>
      <color rgb="FFFA7D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5"/>
      <color theme="3"/>
      <name val="ＭＳ ゴシック"/>
      <family val="3"/>
      <charset val="128"/>
    </font>
    <font>
      <b/>
      <sz val="13"/>
      <color theme="3"/>
      <name val="ＭＳ ゴシック"/>
      <family val="3"/>
      <charset val="128"/>
    </font>
    <font>
      <b/>
      <sz val="11"/>
      <color theme="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3F3F3F"/>
      <name val="ＭＳ ゴシック"/>
      <family val="3"/>
      <charset val="128"/>
    </font>
    <font>
      <i/>
      <sz val="11"/>
      <color rgb="FF7F7F7F"/>
      <name val="ＭＳ ゴシック"/>
      <family val="3"/>
      <charset val="128"/>
    </font>
    <font>
      <sz val="11"/>
      <color rgb="FF3F3F76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rgb="FF006100"/>
      <name val="ＭＳ 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8"/>
      <color theme="0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CC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/>
      <right style="thin">
        <color indexed="64"/>
      </right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1" tint="0.499984740745262"/>
      </top>
      <bottom/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theme="1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1"/>
      </right>
      <top/>
      <bottom/>
      <diagonal/>
    </border>
    <border>
      <left style="thin">
        <color theme="0" tint="-0.499984740745262"/>
      </left>
      <right style="thin">
        <color theme="1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1"/>
      </right>
      <top/>
      <bottom style="thin">
        <color theme="0" tint="-0.499984740745262"/>
      </bottom>
      <diagonal/>
    </border>
  </borders>
  <cellStyleXfs count="51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179" fontId="14" fillId="0" borderId="0" applyFill="0" applyBorder="0" applyAlignment="0"/>
    <xf numFmtId="0" fontId="15" fillId="0" borderId="46" applyNumberFormat="0" applyAlignment="0" applyProtection="0">
      <alignment horizontal="left" vertical="center"/>
    </xf>
    <xf numFmtId="0" fontId="15" fillId="0" borderId="47">
      <alignment horizontal="left" vertical="center"/>
    </xf>
    <xf numFmtId="0" fontId="16" fillId="0" borderId="0"/>
    <xf numFmtId="0" fontId="13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6" borderId="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23" fillId="0" borderId="1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6" borderId="5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4" applyNumberFormat="0" applyAlignment="0" applyProtection="0">
      <alignment vertical="center"/>
    </xf>
    <xf numFmtId="0" fontId="1" fillId="0" borderId="0">
      <alignment vertical="center"/>
    </xf>
    <xf numFmtId="0" fontId="30" fillId="0" borderId="0"/>
    <xf numFmtId="0" fontId="1" fillId="0" borderId="0">
      <alignment vertical="center"/>
    </xf>
    <xf numFmtId="0" fontId="31" fillId="2" borderId="0" applyNumberFormat="0" applyBorder="0" applyAlignment="0" applyProtection="0">
      <alignment vertical="center"/>
    </xf>
  </cellStyleXfs>
  <cellXfs count="203">
    <xf numFmtId="0" fontId="0" fillId="0" borderId="0" xfId="0"/>
    <xf numFmtId="0" fontId="2" fillId="0" borderId="0" xfId="2" quotePrefix="1" applyFont="1" applyFill="1" applyAlignment="1">
      <alignment horizontal="left" vertical="center"/>
    </xf>
    <xf numFmtId="0" fontId="5" fillId="0" borderId="0" xfId="2" applyFont="1" applyFill="1" applyAlignment="1">
      <alignment horizontal="left" vertical="center"/>
    </xf>
    <xf numFmtId="0" fontId="5" fillId="0" borderId="0" xfId="2" applyFont="1" applyFill="1">
      <alignment vertical="center"/>
    </xf>
    <xf numFmtId="0" fontId="5" fillId="0" borderId="0" xfId="2" applyFont="1" applyFill="1" applyAlignment="1">
      <alignment horizontal="right" vertical="center"/>
    </xf>
    <xf numFmtId="0" fontId="6" fillId="0" borderId="0" xfId="2" applyFont="1" applyFill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2" quotePrefix="1" applyFont="1" applyFill="1" applyAlignment="1">
      <alignment horizontal="left" vertical="center"/>
    </xf>
    <xf numFmtId="0" fontId="6" fillId="0" borderId="0" xfId="2" applyFont="1" applyFill="1">
      <alignment vertical="center"/>
    </xf>
    <xf numFmtId="177" fontId="6" fillId="0" borderId="0" xfId="1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/>
    </xf>
    <xf numFmtId="0" fontId="5" fillId="0" borderId="0" xfId="2" applyFont="1" applyAlignment="1">
      <alignment horizontal="left" vertical="center"/>
    </xf>
    <xf numFmtId="0" fontId="10" fillId="0" borderId="0" xfId="2" applyFont="1" applyAlignment="1">
      <alignment horizontal="left" vertical="center"/>
    </xf>
    <xf numFmtId="0" fontId="5" fillId="0" borderId="0" xfId="2" applyFont="1">
      <alignment vertical="center"/>
    </xf>
    <xf numFmtId="0" fontId="10" fillId="0" borderId="0" xfId="2" applyFont="1">
      <alignment vertical="center"/>
    </xf>
    <xf numFmtId="0" fontId="6" fillId="32" borderId="0" xfId="2" applyFont="1" applyFill="1" applyAlignment="1">
      <alignment horizontal="right" vertical="center"/>
    </xf>
    <xf numFmtId="0" fontId="6" fillId="32" borderId="0" xfId="0" applyFont="1" applyFill="1" applyBorder="1" applyAlignment="1">
      <alignment horizontal="right"/>
    </xf>
    <xf numFmtId="0" fontId="33" fillId="34" borderId="10" xfId="0" applyFont="1" applyFill="1" applyBorder="1" applyAlignment="1">
      <alignment vertical="center"/>
    </xf>
    <xf numFmtId="38" fontId="32" fillId="34" borderId="12" xfId="1" applyFont="1" applyFill="1" applyBorder="1" applyAlignment="1">
      <alignment horizontal="center" vertical="center" wrapText="1"/>
    </xf>
    <xf numFmtId="38" fontId="34" fillId="34" borderId="0" xfId="1" applyFont="1" applyFill="1" applyBorder="1" applyAlignment="1">
      <alignment horizontal="center" vertical="center" wrapText="1"/>
    </xf>
    <xf numFmtId="0" fontId="32" fillId="34" borderId="48" xfId="2" quotePrefix="1" applyFont="1" applyFill="1" applyBorder="1" applyAlignment="1">
      <alignment horizontal="left" vertical="center"/>
    </xf>
    <xf numFmtId="38" fontId="34" fillId="34" borderId="49" xfId="1" applyFont="1" applyFill="1" applyBorder="1" applyAlignment="1">
      <alignment horizontal="center" vertical="center" wrapText="1"/>
    </xf>
    <xf numFmtId="0" fontId="32" fillId="34" borderId="49" xfId="2" quotePrefix="1" applyFont="1" applyFill="1" applyBorder="1" applyAlignment="1">
      <alignment horizontal="left" vertical="center"/>
    </xf>
    <xf numFmtId="38" fontId="34" fillId="34" borderId="50" xfId="1" applyFont="1" applyFill="1" applyBorder="1" applyAlignment="1">
      <alignment horizontal="center" vertical="center" wrapText="1"/>
    </xf>
    <xf numFmtId="38" fontId="32" fillId="34" borderId="0" xfId="1" applyFont="1" applyFill="1" applyBorder="1" applyAlignment="1">
      <alignment horizontal="center" vertical="center" wrapText="1"/>
    </xf>
    <xf numFmtId="0" fontId="32" fillId="34" borderId="51" xfId="2" quotePrefix="1" applyFont="1" applyFill="1" applyBorder="1" applyAlignment="1">
      <alignment horizontal="center" vertical="center"/>
    </xf>
    <xf numFmtId="0" fontId="32" fillId="35" borderId="48" xfId="2" quotePrefix="1" applyFont="1" applyFill="1" applyBorder="1" applyAlignment="1">
      <alignment horizontal="center" vertical="center"/>
    </xf>
    <xf numFmtId="38" fontId="34" fillId="35" borderId="49" xfId="1" applyFont="1" applyFill="1" applyBorder="1" applyAlignment="1">
      <alignment horizontal="center" vertical="center" wrapText="1"/>
    </xf>
    <xf numFmtId="0" fontId="32" fillId="35" borderId="49" xfId="2" quotePrefix="1" applyFont="1" applyFill="1" applyBorder="1" applyAlignment="1">
      <alignment horizontal="center" vertical="center"/>
    </xf>
    <xf numFmtId="38" fontId="34" fillId="35" borderId="52" xfId="1" applyFont="1" applyFill="1" applyBorder="1" applyAlignment="1">
      <alignment horizontal="center" vertical="center" wrapText="1"/>
    </xf>
    <xf numFmtId="0" fontId="32" fillId="35" borderId="49" xfId="2" quotePrefix="1" applyFont="1" applyFill="1" applyBorder="1" applyAlignment="1">
      <alignment horizontal="left" vertical="center"/>
    </xf>
    <xf numFmtId="38" fontId="11" fillId="35" borderId="52" xfId="1" applyFont="1" applyFill="1" applyBorder="1" applyAlignment="1">
      <alignment horizontal="center" vertical="center" wrapText="1"/>
    </xf>
    <xf numFmtId="38" fontId="34" fillId="34" borderId="13" xfId="1" applyFont="1" applyFill="1" applyBorder="1" applyAlignment="1">
      <alignment horizontal="center" vertical="center" wrapText="1"/>
    </xf>
    <xf numFmtId="0" fontId="32" fillId="34" borderId="51" xfId="2" quotePrefix="1" applyFont="1" applyFill="1" applyBorder="1" applyAlignment="1">
      <alignment horizontal="left" vertical="center"/>
    </xf>
    <xf numFmtId="0" fontId="32" fillId="35" borderId="51" xfId="2" quotePrefix="1" applyFont="1" applyFill="1" applyBorder="1" applyAlignment="1">
      <alignment horizontal="left" vertical="center"/>
    </xf>
    <xf numFmtId="38" fontId="34" fillId="35" borderId="0" xfId="1" applyFont="1" applyFill="1" applyBorder="1" applyAlignment="1">
      <alignment horizontal="center" vertical="center" wrapText="1"/>
    </xf>
    <xf numFmtId="0" fontId="32" fillId="35" borderId="53" xfId="2" quotePrefix="1" applyFont="1" applyFill="1" applyBorder="1" applyAlignment="1">
      <alignment horizontal="center" vertical="center"/>
    </xf>
    <xf numFmtId="0" fontId="32" fillId="35" borderId="51" xfId="2" quotePrefix="1" applyFont="1" applyFill="1" applyBorder="1" applyAlignment="1">
      <alignment horizontal="center" vertical="center"/>
    </xf>
    <xf numFmtId="38" fontId="34" fillId="35" borderId="54" xfId="1" applyFont="1" applyFill="1" applyBorder="1" applyAlignment="1">
      <alignment horizontal="center" vertical="center" wrapText="1"/>
    </xf>
    <xf numFmtId="0" fontId="32" fillId="35" borderId="0" xfId="2" quotePrefix="1" applyFont="1" applyFill="1" applyBorder="1" applyAlignment="1">
      <alignment horizontal="center" vertical="center"/>
    </xf>
    <xf numFmtId="0" fontId="32" fillId="35" borderId="48" xfId="2" quotePrefix="1" applyFont="1" applyFill="1" applyBorder="1" applyAlignment="1">
      <alignment horizontal="left" vertical="center"/>
    </xf>
    <xf numFmtId="38" fontId="32" fillId="34" borderId="39" xfId="1" applyFont="1" applyFill="1" applyBorder="1" applyAlignment="1">
      <alignment horizontal="center" vertical="center" wrapText="1"/>
    </xf>
    <xf numFmtId="0" fontId="35" fillId="35" borderId="55" xfId="2" applyFont="1" applyFill="1" applyBorder="1" applyAlignment="1">
      <alignment horizontal="center" vertical="center"/>
    </xf>
    <xf numFmtId="0" fontId="32" fillId="34" borderId="56" xfId="2" quotePrefix="1" applyFont="1" applyFill="1" applyBorder="1" applyAlignment="1">
      <alignment horizontal="left" vertical="center"/>
    </xf>
    <xf numFmtId="0" fontId="8" fillId="35" borderId="56" xfId="2" quotePrefix="1" applyFont="1" applyFill="1" applyBorder="1" applyAlignment="1">
      <alignment horizontal="left" vertical="center"/>
    </xf>
    <xf numFmtId="0" fontId="8" fillId="35" borderId="57" xfId="2" quotePrefix="1" applyFont="1" applyFill="1" applyBorder="1" applyAlignment="1">
      <alignment horizontal="left" vertical="center"/>
    </xf>
    <xf numFmtId="0" fontId="35" fillId="35" borderId="58" xfId="2" applyFont="1" applyFill="1" applyBorder="1" applyAlignment="1">
      <alignment horizontal="center" vertical="center"/>
    </xf>
    <xf numFmtId="0" fontId="8" fillId="35" borderId="39" xfId="2" quotePrefix="1" applyFont="1" applyFill="1" applyBorder="1" applyAlignment="1">
      <alignment horizontal="left" vertical="center"/>
    </xf>
    <xf numFmtId="0" fontId="35" fillId="35" borderId="59" xfId="2" applyFont="1" applyFill="1" applyBorder="1" applyAlignment="1">
      <alignment horizontal="center" vertical="center"/>
    </xf>
    <xf numFmtId="0" fontId="7" fillId="33" borderId="12" xfId="2" applyFont="1" applyFill="1" applyBorder="1" applyAlignment="1">
      <alignment horizontal="center" vertical="center"/>
    </xf>
    <xf numFmtId="0" fontId="7" fillId="33" borderId="19" xfId="1" applyNumberFormat="1" applyFont="1" applyFill="1" applyBorder="1" applyAlignment="1">
      <alignment horizontal="center" vertical="center"/>
    </xf>
    <xf numFmtId="0" fontId="7" fillId="33" borderId="23" xfId="1" quotePrefix="1" applyNumberFormat="1" applyFont="1" applyFill="1" applyBorder="1" applyAlignment="1">
      <alignment horizontal="center" vertical="center"/>
    </xf>
    <xf numFmtId="0" fontId="7" fillId="33" borderId="32" xfId="2" applyFont="1" applyFill="1" applyBorder="1" applyAlignment="1">
      <alignment horizontal="center" vertical="center"/>
    </xf>
    <xf numFmtId="0" fontId="7" fillId="33" borderId="16" xfId="1" quotePrefix="1" applyNumberFormat="1" applyFont="1" applyFill="1" applyBorder="1" applyAlignment="1">
      <alignment horizontal="center" vertical="center"/>
    </xf>
    <xf numFmtId="0" fontId="7" fillId="33" borderId="27" xfId="2" applyFont="1" applyFill="1" applyBorder="1" applyAlignment="1">
      <alignment horizontal="center" vertical="center"/>
    </xf>
    <xf numFmtId="0" fontId="7" fillId="33" borderId="28" xfId="1" quotePrefix="1" applyNumberFormat="1" applyFont="1" applyFill="1" applyBorder="1" applyAlignment="1">
      <alignment horizontal="center" vertical="center"/>
    </xf>
    <xf numFmtId="0" fontId="7" fillId="33" borderId="23" xfId="1" applyNumberFormat="1" applyFont="1" applyFill="1" applyBorder="1" applyAlignment="1">
      <alignment horizontal="center" vertical="center"/>
    </xf>
    <xf numFmtId="0" fontId="7" fillId="33" borderId="12" xfId="2" applyFont="1" applyFill="1" applyBorder="1" applyAlignment="1">
      <alignment horizontal="center" vertical="center"/>
    </xf>
    <xf numFmtId="38" fontId="32" fillId="34" borderId="17" xfId="1" applyFont="1" applyFill="1" applyBorder="1" applyAlignment="1">
      <alignment horizontal="center" vertical="center"/>
    </xf>
    <xf numFmtId="0" fontId="32" fillId="34" borderId="57" xfId="2" applyFont="1" applyFill="1" applyBorder="1" applyAlignment="1">
      <alignment horizontal="center" vertical="center"/>
    </xf>
    <xf numFmtId="0" fontId="32" fillId="34" borderId="58" xfId="2" quotePrefix="1" applyFont="1" applyFill="1" applyBorder="1" applyAlignment="1">
      <alignment horizontal="center" vertical="center" wrapText="1"/>
    </xf>
    <xf numFmtId="0" fontId="32" fillId="34" borderId="58" xfId="2" applyFont="1" applyFill="1" applyBorder="1" applyAlignment="1">
      <alignment horizontal="center" vertical="center" wrapText="1"/>
    </xf>
    <xf numFmtId="0" fontId="32" fillId="34" borderId="55" xfId="2" applyFont="1" applyFill="1" applyBorder="1" applyAlignment="1">
      <alignment horizontal="center" vertical="center" wrapText="1"/>
    </xf>
    <xf numFmtId="0" fontId="7" fillId="33" borderId="12" xfId="2" applyFont="1" applyFill="1" applyBorder="1" applyAlignment="1">
      <alignment horizontal="center" vertical="center"/>
    </xf>
    <xf numFmtId="176" fontId="9" fillId="36" borderId="20" xfId="2" applyNumberFormat="1" applyFont="1" applyFill="1" applyBorder="1" applyAlignment="1">
      <alignment horizontal="right" vertical="center"/>
    </xf>
    <xf numFmtId="176" fontId="9" fillId="36" borderId="21" xfId="2" applyNumberFormat="1" applyFont="1" applyFill="1" applyBorder="1" applyAlignment="1">
      <alignment horizontal="right" vertical="center"/>
    </xf>
    <xf numFmtId="176" fontId="9" fillId="36" borderId="22" xfId="2" applyNumberFormat="1" applyFont="1" applyFill="1" applyBorder="1" applyAlignment="1">
      <alignment horizontal="right" vertical="center"/>
    </xf>
    <xf numFmtId="176" fontId="9" fillId="36" borderId="19" xfId="2" applyNumberFormat="1" applyFont="1" applyFill="1" applyBorder="1" applyAlignment="1">
      <alignment horizontal="right" vertical="center"/>
    </xf>
    <xf numFmtId="176" fontId="9" fillId="36" borderId="24" xfId="2" applyNumberFormat="1" applyFont="1" applyFill="1" applyBorder="1" applyAlignment="1">
      <alignment horizontal="right" vertical="center"/>
    </xf>
    <xf numFmtId="176" fontId="9" fillId="36" borderId="25" xfId="2" applyNumberFormat="1" applyFont="1" applyFill="1" applyBorder="1" applyAlignment="1">
      <alignment horizontal="right" vertical="center"/>
    </xf>
    <xf numFmtId="176" fontId="9" fillId="36" borderId="26" xfId="2" applyNumberFormat="1" applyFont="1" applyFill="1" applyBorder="1" applyAlignment="1">
      <alignment horizontal="right" vertical="center"/>
    </xf>
    <xf numFmtId="176" fontId="9" fillId="36" borderId="23" xfId="2" applyNumberFormat="1" applyFont="1" applyFill="1" applyBorder="1" applyAlignment="1">
      <alignment horizontal="right" vertical="center"/>
    </xf>
    <xf numFmtId="176" fontId="9" fillId="36" borderId="29" xfId="2" applyNumberFormat="1" applyFont="1" applyFill="1" applyBorder="1" applyAlignment="1">
      <alignment horizontal="right" vertical="center"/>
    </xf>
    <xf numFmtId="176" fontId="9" fillId="36" borderId="30" xfId="2" applyNumberFormat="1" applyFont="1" applyFill="1" applyBorder="1" applyAlignment="1">
      <alignment horizontal="right" vertical="center"/>
    </xf>
    <xf numFmtId="176" fontId="9" fillId="36" borderId="31" xfId="2" applyNumberFormat="1" applyFont="1" applyFill="1" applyBorder="1" applyAlignment="1">
      <alignment horizontal="right" vertical="center"/>
    </xf>
    <xf numFmtId="176" fontId="9" fillId="36" borderId="28" xfId="2" applyNumberFormat="1" applyFont="1" applyFill="1" applyBorder="1" applyAlignment="1">
      <alignment horizontal="right" vertical="center"/>
    </xf>
    <xf numFmtId="176" fontId="9" fillId="36" borderId="33" xfId="2" applyNumberFormat="1" applyFont="1" applyFill="1" applyBorder="1" applyAlignment="1">
      <alignment horizontal="right" vertical="center"/>
    </xf>
    <xf numFmtId="176" fontId="9" fillId="36" borderId="34" xfId="2" applyNumberFormat="1" applyFont="1" applyFill="1" applyBorder="1" applyAlignment="1">
      <alignment horizontal="right" vertical="center"/>
    </xf>
    <xf numFmtId="176" fontId="9" fillId="36" borderId="14" xfId="2" applyNumberFormat="1" applyFont="1" applyFill="1" applyBorder="1" applyAlignment="1">
      <alignment horizontal="right" vertical="center"/>
    </xf>
    <xf numFmtId="176" fontId="9" fillId="36" borderId="16" xfId="2" applyNumberFormat="1" applyFont="1" applyFill="1" applyBorder="1" applyAlignment="1">
      <alignment horizontal="right" vertical="center"/>
    </xf>
    <xf numFmtId="176" fontId="9" fillId="36" borderId="24" xfId="2" applyNumberFormat="1" applyFont="1" applyFill="1" applyBorder="1" applyAlignment="1">
      <alignment horizontal="right"/>
    </xf>
    <xf numFmtId="176" fontId="9" fillId="36" borderId="25" xfId="2" applyNumberFormat="1" applyFont="1" applyFill="1" applyBorder="1" applyAlignment="1">
      <alignment horizontal="right"/>
    </xf>
    <xf numFmtId="176" fontId="9" fillId="36" borderId="26" xfId="2" applyNumberFormat="1" applyFont="1" applyFill="1" applyBorder="1" applyAlignment="1">
      <alignment horizontal="right"/>
    </xf>
    <xf numFmtId="176" fontId="9" fillId="36" borderId="23" xfId="2" applyNumberFormat="1" applyFont="1" applyFill="1" applyBorder="1" applyAlignment="1">
      <alignment horizontal="right"/>
    </xf>
    <xf numFmtId="176" fontId="9" fillId="36" borderId="24" xfId="2" applyNumberFormat="1" applyFont="1" applyFill="1" applyBorder="1">
      <alignment vertical="center"/>
    </xf>
    <xf numFmtId="176" fontId="9" fillId="36" borderId="25" xfId="2" applyNumberFormat="1" applyFont="1" applyFill="1" applyBorder="1">
      <alignment vertical="center"/>
    </xf>
    <xf numFmtId="176" fontId="9" fillId="36" borderId="26" xfId="2" applyNumberFormat="1" applyFont="1" applyFill="1" applyBorder="1">
      <alignment vertical="center"/>
    </xf>
    <xf numFmtId="176" fontId="9" fillId="36" borderId="23" xfId="2" applyNumberFormat="1" applyFont="1" applyFill="1" applyBorder="1">
      <alignment vertical="center"/>
    </xf>
    <xf numFmtId="176" fontId="9" fillId="36" borderId="33" xfId="2" applyNumberFormat="1" applyFont="1" applyFill="1" applyBorder="1">
      <alignment vertical="center"/>
    </xf>
    <xf numFmtId="176" fontId="9" fillId="36" borderId="34" xfId="2" applyNumberFormat="1" applyFont="1" applyFill="1" applyBorder="1">
      <alignment vertical="center"/>
    </xf>
    <xf numFmtId="176" fontId="9" fillId="36" borderId="14" xfId="2" applyNumberFormat="1" applyFont="1" applyFill="1" applyBorder="1">
      <alignment vertical="center"/>
    </xf>
    <xf numFmtId="176" fontId="9" fillId="36" borderId="16" xfId="2" applyNumberFormat="1" applyFont="1" applyFill="1" applyBorder="1">
      <alignment vertical="center"/>
    </xf>
    <xf numFmtId="176" fontId="9" fillId="36" borderId="0" xfId="2" applyNumberFormat="1" applyFont="1" applyFill="1" applyBorder="1" applyAlignment="1">
      <alignment horizontal="right" vertical="center"/>
    </xf>
    <xf numFmtId="178" fontId="9" fillId="36" borderId="25" xfId="2" applyNumberFormat="1" applyFont="1" applyFill="1" applyBorder="1" applyAlignment="1">
      <alignment horizontal="right" vertical="center"/>
    </xf>
    <xf numFmtId="176" fontId="9" fillId="36" borderId="15" xfId="2" applyNumberFormat="1" applyFont="1" applyFill="1" applyBorder="1" applyAlignment="1">
      <alignment horizontal="right" vertical="center"/>
    </xf>
    <xf numFmtId="178" fontId="9" fillId="36" borderId="34" xfId="2" applyNumberFormat="1" applyFont="1" applyFill="1" applyBorder="1" applyAlignment="1">
      <alignment horizontal="right" vertical="center"/>
    </xf>
    <xf numFmtId="176" fontId="9" fillId="36" borderId="38" xfId="2" applyNumberFormat="1" applyFont="1" applyFill="1" applyBorder="1" applyAlignment="1">
      <alignment horizontal="right" vertical="center"/>
    </xf>
    <xf numFmtId="178" fontId="9" fillId="36" borderId="38" xfId="2" applyNumberFormat="1" applyFont="1" applyFill="1" applyBorder="1" applyAlignment="1">
      <alignment horizontal="right" vertical="center"/>
    </xf>
    <xf numFmtId="176" fontId="9" fillId="36" borderId="35" xfId="2" applyNumberFormat="1" applyFont="1" applyFill="1" applyBorder="1" applyAlignment="1">
      <alignment horizontal="right" vertical="center"/>
    </xf>
    <xf numFmtId="178" fontId="9" fillId="36" borderId="35" xfId="2" applyNumberFormat="1" applyFont="1" applyFill="1" applyBorder="1" applyAlignment="1">
      <alignment horizontal="right" vertical="center"/>
    </xf>
    <xf numFmtId="176" fontId="9" fillId="36" borderId="42" xfId="2" applyNumberFormat="1" applyFont="1" applyFill="1" applyBorder="1" applyAlignment="1">
      <alignment horizontal="right" vertical="center"/>
    </xf>
    <xf numFmtId="178" fontId="9" fillId="36" borderId="30" xfId="2" applyNumberFormat="1" applyFont="1" applyFill="1" applyBorder="1" applyAlignment="1">
      <alignment horizontal="right" vertical="center"/>
    </xf>
    <xf numFmtId="176" fontId="9" fillId="36" borderId="43" xfId="2" applyNumberFormat="1" applyFont="1" applyFill="1" applyBorder="1" applyAlignment="1">
      <alignment horizontal="right" vertical="center"/>
    </xf>
    <xf numFmtId="178" fontId="9" fillId="36" borderId="43" xfId="2" applyNumberFormat="1" applyFont="1" applyFill="1" applyBorder="1" applyAlignment="1">
      <alignment horizontal="right" vertical="center"/>
    </xf>
    <xf numFmtId="176" fontId="9" fillId="36" borderId="0" xfId="2" applyNumberFormat="1" applyFont="1" applyFill="1" applyBorder="1" applyAlignment="1">
      <alignment horizontal="right"/>
    </xf>
    <xf numFmtId="176" fontId="9" fillId="36" borderId="35" xfId="2" applyNumberFormat="1" applyFont="1" applyFill="1" applyBorder="1" applyAlignment="1">
      <alignment horizontal="right"/>
    </xf>
    <xf numFmtId="176" fontId="9" fillId="36" borderId="0" xfId="2" applyNumberFormat="1" applyFont="1" applyFill="1" applyBorder="1">
      <alignment vertical="center"/>
    </xf>
    <xf numFmtId="176" fontId="9" fillId="36" borderId="35" xfId="2" applyNumberFormat="1" applyFont="1" applyFill="1" applyBorder="1">
      <alignment vertical="center"/>
    </xf>
    <xf numFmtId="176" fontId="9" fillId="36" borderId="42" xfId="2" applyNumberFormat="1" applyFont="1" applyFill="1" applyBorder="1">
      <alignment vertical="center"/>
    </xf>
    <xf numFmtId="176" fontId="9" fillId="36" borderId="43" xfId="2" applyNumberFormat="1" applyFont="1" applyFill="1" applyBorder="1">
      <alignment vertical="center"/>
    </xf>
    <xf numFmtId="176" fontId="5" fillId="0" borderId="0" xfId="2" applyNumberFormat="1" applyFont="1" applyFill="1">
      <alignment vertical="center"/>
    </xf>
    <xf numFmtId="0" fontId="9" fillId="36" borderId="25" xfId="0" applyFont="1" applyFill="1" applyBorder="1" applyAlignment="1">
      <alignment horizontal="right" vertical="center"/>
    </xf>
    <xf numFmtId="0" fontId="0" fillId="36" borderId="21" xfId="0" applyFill="1" applyBorder="1" applyAlignment="1">
      <alignment horizontal="right" vertical="center"/>
    </xf>
    <xf numFmtId="0" fontId="0" fillId="36" borderId="25" xfId="0" applyFill="1" applyBorder="1" applyAlignment="1">
      <alignment horizontal="right" vertical="center"/>
    </xf>
    <xf numFmtId="0" fontId="0" fillId="36" borderId="30" xfId="0" applyFill="1" applyBorder="1" applyAlignment="1">
      <alignment horizontal="right" vertical="center"/>
    </xf>
    <xf numFmtId="0" fontId="0" fillId="36" borderId="0" xfId="0" applyFill="1" applyBorder="1" applyAlignment="1">
      <alignment horizontal="right" vertical="center"/>
    </xf>
    <xf numFmtId="176" fontId="9" fillId="36" borderId="13" xfId="2" applyNumberFormat="1" applyFont="1" applyFill="1" applyBorder="1" applyAlignment="1">
      <alignment horizontal="right" vertical="center"/>
    </xf>
    <xf numFmtId="178" fontId="9" fillId="36" borderId="13" xfId="2" applyNumberFormat="1" applyFont="1" applyFill="1" applyBorder="1" applyAlignment="1">
      <alignment horizontal="right" vertical="center"/>
    </xf>
    <xf numFmtId="178" fontId="9" fillId="36" borderId="40" xfId="2" applyNumberFormat="1" applyFont="1" applyFill="1" applyBorder="1" applyAlignment="1">
      <alignment horizontal="right" vertical="center"/>
    </xf>
    <xf numFmtId="178" fontId="9" fillId="36" borderId="41" xfId="2" applyNumberFormat="1" applyFont="1" applyFill="1" applyBorder="1" applyAlignment="1">
      <alignment horizontal="right" vertical="center"/>
    </xf>
    <xf numFmtId="176" fontId="9" fillId="36" borderId="41" xfId="2" applyNumberFormat="1" applyFont="1" applyFill="1" applyBorder="1" applyAlignment="1">
      <alignment horizontal="right" vertical="center"/>
    </xf>
    <xf numFmtId="176" fontId="9" fillId="36" borderId="44" xfId="2" applyNumberFormat="1" applyFont="1" applyFill="1" applyBorder="1" applyAlignment="1">
      <alignment horizontal="right" vertical="center"/>
    </xf>
    <xf numFmtId="176" fontId="9" fillId="36" borderId="45" xfId="2" applyNumberFormat="1" applyFont="1" applyFill="1" applyBorder="1" applyAlignment="1">
      <alignment horizontal="right" vertical="center"/>
    </xf>
    <xf numFmtId="176" fontId="9" fillId="36" borderId="37" xfId="2" applyNumberFormat="1" applyFont="1" applyFill="1" applyBorder="1" applyAlignment="1">
      <alignment horizontal="right" vertical="center"/>
    </xf>
    <xf numFmtId="176" fontId="9" fillId="36" borderId="40" xfId="2" applyNumberFormat="1" applyFont="1" applyFill="1" applyBorder="1" applyAlignment="1">
      <alignment horizontal="right" vertical="center"/>
    </xf>
    <xf numFmtId="176" fontId="9" fillId="36" borderId="30" xfId="2" applyNumberFormat="1" applyFont="1" applyFill="1" applyBorder="1">
      <alignment vertical="center"/>
    </xf>
    <xf numFmtId="0" fontId="6" fillId="32" borderId="0" xfId="0" applyFont="1" applyFill="1" applyAlignment="1">
      <alignment horizontal="left" vertical="center"/>
    </xf>
    <xf numFmtId="0" fontId="7" fillId="33" borderId="12" xfId="2" applyFont="1" applyFill="1" applyBorder="1" applyAlignment="1">
      <alignment horizontal="center" vertical="center"/>
    </xf>
    <xf numFmtId="0" fontId="7" fillId="33" borderId="12" xfId="2" applyFont="1" applyFill="1" applyBorder="1" applyAlignment="1">
      <alignment horizontal="center" vertical="center"/>
    </xf>
    <xf numFmtId="178" fontId="9" fillId="36" borderId="16" xfId="2" applyNumberFormat="1" applyFont="1" applyFill="1" applyBorder="1" applyAlignment="1">
      <alignment horizontal="right" vertical="center"/>
    </xf>
    <xf numFmtId="0" fontId="7" fillId="33" borderId="67" xfId="2" applyFont="1" applyFill="1" applyBorder="1" applyAlignment="1">
      <alignment horizontal="center" vertical="center"/>
    </xf>
    <xf numFmtId="176" fontId="9" fillId="36" borderId="68" xfId="2" applyNumberFormat="1" applyFont="1" applyFill="1" applyBorder="1">
      <alignment vertical="center"/>
    </xf>
    <xf numFmtId="176" fontId="9" fillId="36" borderId="68" xfId="2" applyNumberFormat="1" applyFont="1" applyFill="1" applyBorder="1" applyAlignment="1">
      <alignment horizontal="right" vertical="center"/>
    </xf>
    <xf numFmtId="176" fontId="9" fillId="36" borderId="69" xfId="2" applyNumberFormat="1" applyFont="1" applyFill="1" applyBorder="1">
      <alignment vertical="center"/>
    </xf>
    <xf numFmtId="176" fontId="9" fillId="36" borderId="38" xfId="2" applyNumberFormat="1" applyFont="1" applyFill="1" applyBorder="1">
      <alignment vertical="center"/>
    </xf>
    <xf numFmtId="0" fontId="7" fillId="33" borderId="12" xfId="2" applyFont="1" applyFill="1" applyBorder="1" applyAlignment="1">
      <alignment horizontal="center" vertical="center"/>
    </xf>
    <xf numFmtId="176" fontId="9" fillId="36" borderId="72" xfId="2" applyNumberFormat="1" applyFont="1" applyFill="1" applyBorder="1">
      <alignment vertical="center"/>
    </xf>
    <xf numFmtId="0" fontId="7" fillId="33" borderId="69" xfId="1" quotePrefix="1" applyNumberFormat="1" applyFont="1" applyFill="1" applyBorder="1" applyAlignment="1">
      <alignment horizontal="center" vertical="center"/>
    </xf>
    <xf numFmtId="0" fontId="7" fillId="33" borderId="12" xfId="2" applyFont="1" applyFill="1" applyBorder="1" applyAlignment="1">
      <alignment horizontal="center" vertical="center"/>
    </xf>
    <xf numFmtId="0" fontId="7" fillId="33" borderId="12" xfId="2" applyFont="1" applyFill="1" applyBorder="1" applyAlignment="1">
      <alignment horizontal="center" vertical="center"/>
    </xf>
    <xf numFmtId="178" fontId="9" fillId="36" borderId="23" xfId="2" applyNumberFormat="1" applyFont="1" applyFill="1" applyBorder="1" applyAlignment="1">
      <alignment horizontal="right" vertical="center"/>
    </xf>
    <xf numFmtId="0" fontId="7" fillId="33" borderId="12" xfId="2" applyFont="1" applyFill="1" applyBorder="1" applyAlignment="1">
      <alignment horizontal="center" vertical="center"/>
    </xf>
    <xf numFmtId="0" fontId="7" fillId="33" borderId="64" xfId="2" applyFont="1" applyFill="1" applyBorder="1" applyAlignment="1">
      <alignment horizontal="center" vertical="center"/>
    </xf>
    <xf numFmtId="0" fontId="7" fillId="33" borderId="18" xfId="1" quotePrefix="1" applyNumberFormat="1" applyFont="1" applyFill="1" applyBorder="1" applyAlignment="1">
      <alignment horizontal="center" vertical="center"/>
    </xf>
    <xf numFmtId="176" fontId="9" fillId="0" borderId="64" xfId="2" applyNumberFormat="1" applyFont="1" applyFill="1" applyBorder="1">
      <alignment vertical="center"/>
    </xf>
    <xf numFmtId="176" fontId="9" fillId="0" borderId="65" xfId="2" applyNumberFormat="1" applyFont="1" applyFill="1" applyBorder="1">
      <alignment vertical="center"/>
    </xf>
    <xf numFmtId="176" fontId="9" fillId="0" borderId="65" xfId="2" applyNumberFormat="1" applyFont="1" applyFill="1" applyBorder="1" applyAlignment="1">
      <alignment horizontal="right" vertical="center"/>
    </xf>
    <xf numFmtId="176" fontId="9" fillId="0" borderId="66" xfId="2" applyNumberFormat="1" applyFont="1" applyFill="1" applyBorder="1">
      <alignment vertical="center"/>
    </xf>
    <xf numFmtId="178" fontId="9" fillId="0" borderId="65" xfId="2" applyNumberFormat="1" applyFont="1" applyFill="1" applyBorder="1" applyAlignment="1">
      <alignment horizontal="right" vertical="center"/>
    </xf>
    <xf numFmtId="178" fontId="9" fillId="0" borderId="66" xfId="2" applyNumberFormat="1" applyFont="1" applyFill="1" applyBorder="1" applyAlignment="1">
      <alignment horizontal="right" vertical="center"/>
    </xf>
    <xf numFmtId="176" fontId="9" fillId="0" borderId="70" xfId="2" applyNumberFormat="1" applyFont="1" applyFill="1" applyBorder="1">
      <alignment vertical="center"/>
    </xf>
    <xf numFmtId="0" fontId="7" fillId="33" borderId="73" xfId="1" applyNumberFormat="1" applyFont="1" applyFill="1" applyBorder="1" applyAlignment="1">
      <alignment horizontal="center" vertical="center"/>
    </xf>
    <xf numFmtId="0" fontId="7" fillId="33" borderId="74" xfId="1" quotePrefix="1" applyNumberFormat="1" applyFont="1" applyFill="1" applyBorder="1" applyAlignment="1">
      <alignment horizontal="center" vertical="center"/>
    </xf>
    <xf numFmtId="0" fontId="7" fillId="33" borderId="75" xfId="1" quotePrefix="1" applyNumberFormat="1" applyFont="1" applyFill="1" applyBorder="1" applyAlignment="1">
      <alignment horizontal="center" vertical="center"/>
    </xf>
    <xf numFmtId="0" fontId="7" fillId="33" borderId="76" xfId="1" quotePrefix="1" applyNumberFormat="1" applyFont="1" applyFill="1" applyBorder="1" applyAlignment="1">
      <alignment horizontal="center" vertical="center"/>
    </xf>
    <xf numFmtId="0" fontId="7" fillId="33" borderId="74" xfId="1" applyNumberFormat="1" applyFont="1" applyFill="1" applyBorder="1" applyAlignment="1">
      <alignment horizontal="center" vertical="center"/>
    </xf>
    <xf numFmtId="176" fontId="9" fillId="0" borderId="71" xfId="2" applyNumberFormat="1" applyFont="1" applyFill="1" applyBorder="1">
      <alignment vertical="center"/>
    </xf>
    <xf numFmtId="176" fontId="9" fillId="0" borderId="25" xfId="2" applyNumberFormat="1" applyFont="1" applyFill="1" applyBorder="1" applyAlignment="1">
      <alignment horizontal="right" vertical="center"/>
    </xf>
    <xf numFmtId="176" fontId="9" fillId="0" borderId="25" xfId="2" applyNumberFormat="1" applyFont="1" applyFill="1" applyBorder="1">
      <alignment vertical="center"/>
    </xf>
    <xf numFmtId="0" fontId="7" fillId="33" borderId="24" xfId="2" applyFont="1" applyFill="1" applyBorder="1" applyAlignment="1">
      <alignment horizontal="center" vertical="center"/>
    </xf>
    <xf numFmtId="0" fontId="7" fillId="33" borderId="13" xfId="1" quotePrefix="1" applyNumberFormat="1" applyFont="1" applyFill="1" applyBorder="1" applyAlignment="1">
      <alignment horizontal="center" vertical="center"/>
    </xf>
    <xf numFmtId="0" fontId="7" fillId="33" borderId="33" xfId="2" applyFont="1" applyFill="1" applyBorder="1" applyAlignment="1">
      <alignment horizontal="center" vertical="center"/>
    </xf>
    <xf numFmtId="0" fontId="7" fillId="33" borderId="40" xfId="1" quotePrefix="1" applyNumberFormat="1" applyFont="1" applyFill="1" applyBorder="1" applyAlignment="1">
      <alignment horizontal="center" vertical="center"/>
    </xf>
    <xf numFmtId="176" fontId="9" fillId="0" borderId="35" xfId="2" applyNumberFormat="1" applyFont="1" applyFill="1" applyBorder="1">
      <alignment vertical="center"/>
    </xf>
    <xf numFmtId="178" fontId="9" fillId="0" borderId="25" xfId="2" applyNumberFormat="1" applyFont="1" applyFill="1" applyBorder="1" applyAlignment="1">
      <alignment horizontal="right" vertical="center"/>
    </xf>
    <xf numFmtId="178" fontId="9" fillId="0" borderId="23" xfId="2" applyNumberFormat="1" applyFont="1" applyFill="1" applyBorder="1" applyAlignment="1">
      <alignment horizontal="right" vertical="center"/>
    </xf>
    <xf numFmtId="176" fontId="9" fillId="0" borderId="24" xfId="2" applyNumberFormat="1" applyFont="1" applyFill="1" applyBorder="1">
      <alignment vertical="center"/>
    </xf>
    <xf numFmtId="176" fontId="9" fillId="0" borderId="26" xfId="2" applyNumberFormat="1" applyFont="1" applyFill="1" applyBorder="1">
      <alignment vertical="center"/>
    </xf>
    <xf numFmtId="176" fontId="9" fillId="0" borderId="23" xfId="2" applyNumberFormat="1" applyFont="1" applyFill="1" applyBorder="1">
      <alignment vertical="center"/>
    </xf>
    <xf numFmtId="0" fontId="7" fillId="33" borderId="9" xfId="2" applyFont="1" applyFill="1" applyBorder="1" applyAlignment="1">
      <alignment horizontal="center" vertical="center"/>
    </xf>
    <xf numFmtId="0" fontId="0" fillId="33" borderId="10" xfId="0" applyFill="1" applyBorder="1" applyAlignment="1">
      <alignment vertical="center"/>
    </xf>
    <xf numFmtId="0" fontId="7" fillId="33" borderId="12" xfId="2" applyFont="1" applyFill="1" applyBorder="1" applyAlignment="1">
      <alignment horizontal="center" vertical="center"/>
    </xf>
    <xf numFmtId="0" fontId="0" fillId="33" borderId="13" xfId="0" applyFill="1" applyBorder="1" applyAlignment="1">
      <alignment vertical="center"/>
    </xf>
    <xf numFmtId="0" fontId="7" fillId="33" borderId="17" xfId="2" applyFont="1" applyFill="1" applyBorder="1" applyAlignment="1">
      <alignment horizontal="center" vertical="center"/>
    </xf>
    <xf numFmtId="0" fontId="0" fillId="33" borderId="18" xfId="0" applyFill="1" applyBorder="1" applyAlignment="1">
      <alignment vertical="center"/>
    </xf>
    <xf numFmtId="38" fontId="32" fillId="34" borderId="9" xfId="1" applyFont="1" applyFill="1" applyBorder="1" applyAlignment="1">
      <alignment horizontal="left" vertical="center" wrapText="1"/>
    </xf>
    <xf numFmtId="0" fontId="36" fillId="34" borderId="60" xfId="0" applyFont="1" applyFill="1" applyBorder="1" applyAlignment="1">
      <alignment horizontal="left" vertical="center"/>
    </xf>
    <xf numFmtId="0" fontId="36" fillId="34" borderId="61" xfId="0" applyFont="1" applyFill="1" applyBorder="1" applyAlignment="1">
      <alignment horizontal="left" vertical="center"/>
    </xf>
    <xf numFmtId="0" fontId="32" fillId="34" borderId="48" xfId="2" quotePrefix="1" applyFont="1" applyFill="1" applyBorder="1" applyAlignment="1">
      <alignment horizontal="left" vertical="center"/>
    </xf>
    <xf numFmtId="0" fontId="32" fillId="34" borderId="62" xfId="2" quotePrefix="1" applyFont="1" applyFill="1" applyBorder="1" applyAlignment="1">
      <alignment horizontal="left" vertical="center"/>
    </xf>
    <xf numFmtId="0" fontId="36" fillId="34" borderId="62" xfId="0" applyFont="1" applyFill="1" applyBorder="1" applyAlignment="1">
      <alignment horizontal="left" vertical="center"/>
    </xf>
    <xf numFmtId="0" fontId="32" fillId="34" borderId="63" xfId="2" quotePrefix="1" applyFont="1" applyFill="1" applyBorder="1" applyAlignment="1">
      <alignment horizontal="center" vertical="center"/>
    </xf>
    <xf numFmtId="0" fontId="36" fillId="34" borderId="59" xfId="0" applyFont="1" applyFill="1" applyBorder="1" applyAlignment="1">
      <alignment horizontal="center" vertical="center"/>
    </xf>
    <xf numFmtId="176" fontId="9" fillId="36" borderId="26" xfId="2" applyNumberFormat="1" applyFont="1" applyFill="1" applyBorder="1" applyAlignment="1">
      <alignment horizontal="center" vertical="center"/>
    </xf>
    <xf numFmtId="176" fontId="9" fillId="36" borderId="0" xfId="2" applyNumberFormat="1" applyFont="1" applyFill="1" applyBorder="1" applyAlignment="1">
      <alignment horizontal="center" vertical="center"/>
    </xf>
    <xf numFmtId="176" fontId="9" fillId="36" borderId="35" xfId="2" applyNumberFormat="1" applyFont="1" applyFill="1" applyBorder="1" applyAlignment="1">
      <alignment horizontal="center" vertical="center"/>
    </xf>
    <xf numFmtId="38" fontId="32" fillId="34" borderId="11" xfId="1" applyFont="1" applyFill="1" applyBorder="1" applyAlignment="1">
      <alignment horizontal="left" vertical="center" wrapText="1"/>
    </xf>
    <xf numFmtId="0" fontId="33" fillId="34" borderId="11" xfId="0" applyFont="1" applyFill="1" applyBorder="1" applyAlignment="1">
      <alignment horizontal="left" vertical="center"/>
    </xf>
    <xf numFmtId="0" fontId="33" fillId="34" borderId="11" xfId="0" applyFont="1" applyFill="1" applyBorder="1" applyAlignment="1">
      <alignment vertical="center"/>
    </xf>
    <xf numFmtId="0" fontId="32" fillId="34" borderId="48" xfId="2" quotePrefix="1" applyFont="1" applyFill="1" applyBorder="1" applyAlignment="1">
      <alignment horizontal="center" vertical="center"/>
    </xf>
    <xf numFmtId="0" fontId="33" fillId="34" borderId="51" xfId="0" applyFont="1" applyFill="1" applyBorder="1" applyAlignment="1">
      <alignment horizontal="center" vertical="center"/>
    </xf>
    <xf numFmtId="0" fontId="33" fillId="34" borderId="56" xfId="0" applyFont="1" applyFill="1" applyBorder="1" applyAlignment="1">
      <alignment vertical="center"/>
    </xf>
    <xf numFmtId="176" fontId="9" fillId="36" borderId="14" xfId="2" applyNumberFormat="1" applyFont="1" applyFill="1" applyBorder="1" applyAlignment="1">
      <alignment horizontal="center" vertical="center"/>
    </xf>
    <xf numFmtId="176" fontId="9" fillId="36" borderId="15" xfId="2" applyNumberFormat="1" applyFont="1" applyFill="1" applyBorder="1" applyAlignment="1">
      <alignment horizontal="center" vertical="center"/>
    </xf>
    <xf numFmtId="176" fontId="9" fillId="36" borderId="38" xfId="2" applyNumberFormat="1" applyFont="1" applyFill="1" applyBorder="1" applyAlignment="1">
      <alignment horizontal="center" vertical="center"/>
    </xf>
    <xf numFmtId="176" fontId="9" fillId="36" borderId="31" xfId="2" applyNumberFormat="1" applyFont="1" applyFill="1" applyBorder="1" applyAlignment="1">
      <alignment horizontal="center" vertical="center"/>
    </xf>
    <xf numFmtId="176" fontId="9" fillId="36" borderId="42" xfId="2" applyNumberFormat="1" applyFont="1" applyFill="1" applyBorder="1" applyAlignment="1">
      <alignment horizontal="center" vertical="center"/>
    </xf>
    <xf numFmtId="176" fontId="9" fillId="36" borderId="43" xfId="2" applyNumberFormat="1" applyFont="1" applyFill="1" applyBorder="1" applyAlignment="1">
      <alignment horizontal="center" vertical="center"/>
    </xf>
    <xf numFmtId="0" fontId="0" fillId="36" borderId="0" xfId="0" applyFill="1" applyBorder="1" applyAlignment="1">
      <alignment horizontal="center" vertical="center"/>
    </xf>
    <xf numFmtId="0" fontId="0" fillId="36" borderId="0" xfId="0" applyFill="1" applyAlignment="1">
      <alignment horizontal="center" vertical="center"/>
    </xf>
    <xf numFmtId="176" fontId="9" fillId="36" borderId="44" xfId="2" applyNumberFormat="1" applyFont="1" applyFill="1" applyBorder="1" applyAlignment="1">
      <alignment horizontal="center" vertical="center"/>
    </xf>
    <xf numFmtId="176" fontId="9" fillId="36" borderId="36" xfId="2" applyNumberFormat="1" applyFont="1" applyFill="1" applyBorder="1" applyAlignment="1">
      <alignment horizontal="center" vertical="center"/>
    </xf>
    <xf numFmtId="176" fontId="9" fillId="36" borderId="37" xfId="2" applyNumberFormat="1" applyFont="1" applyFill="1" applyBorder="1" applyAlignment="1">
      <alignment horizontal="center" vertical="center"/>
    </xf>
  </cellXfs>
  <cellStyles count="51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Calc Currency (0)" xfId="21"/>
    <cellStyle name="Header1" xfId="22"/>
    <cellStyle name="Header2" xfId="23"/>
    <cellStyle name="Normal_#18-Internet" xfId="24"/>
    <cellStyle name="アクセント 1 2" xfId="25"/>
    <cellStyle name="アクセント 2 2" xfId="26"/>
    <cellStyle name="アクセント 3 2" xfId="27"/>
    <cellStyle name="アクセント 4 2" xfId="28"/>
    <cellStyle name="アクセント 5 2" xfId="29"/>
    <cellStyle name="アクセント 6 2" xfId="30"/>
    <cellStyle name="チェック セル 2" xfId="31"/>
    <cellStyle name="どちらでもない 2" xfId="32"/>
    <cellStyle name="リンク セル 2" xfId="33"/>
    <cellStyle name="悪い 2" xfId="34"/>
    <cellStyle name="計算 2" xfId="35"/>
    <cellStyle name="警告文 2" xfId="36"/>
    <cellStyle name="桁区切り" xfId="1" builtinId="6"/>
    <cellStyle name="桁区切り 2" xfId="37"/>
    <cellStyle name="桁区切り 3" xfId="38"/>
    <cellStyle name="見出し 1 2" xfId="39"/>
    <cellStyle name="見出し 2 2" xfId="40"/>
    <cellStyle name="見出し 3 2" xfId="41"/>
    <cellStyle name="見出し 4 2" xfId="42"/>
    <cellStyle name="集計 2" xfId="43"/>
    <cellStyle name="出力 2" xfId="44"/>
    <cellStyle name="説明文 2" xfId="45"/>
    <cellStyle name="入力 2" xfId="46"/>
    <cellStyle name="標準" xfId="0" builtinId="0"/>
    <cellStyle name="標準 2" xfId="47"/>
    <cellStyle name="標準 2 2" xfId="2"/>
    <cellStyle name="標準 2 3" xfId="48"/>
    <cellStyle name="標準 3" xfId="49"/>
    <cellStyle name="良い 2" xfId="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  <sheetName val="フォーマット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80"/>
  <sheetViews>
    <sheetView showGridLines="0" zoomScale="110" zoomScaleNormal="110" workbookViewId="0">
      <pane xSplit="3" ySplit="7" topLeftCell="Q61" activePane="bottomRight" state="frozen"/>
      <selection pane="topRight" activeCell="D1" sqref="D1"/>
      <selection pane="bottomLeft" activeCell="A8" sqref="A8"/>
      <selection pane="bottomRight" activeCell="AG81" sqref="AG81"/>
    </sheetView>
  </sheetViews>
  <sheetFormatPr defaultRowHeight="12" customHeight="1" x14ac:dyDescent="0.15"/>
  <cols>
    <col min="1" max="1" width="5.625" style="3" customWidth="1"/>
    <col min="2" max="2" width="7.625" style="3" customWidth="1"/>
    <col min="3" max="3" width="9.25" style="3" customWidth="1"/>
    <col min="4" max="4" width="9.125" style="3" customWidth="1"/>
    <col min="5" max="5" width="10.625" style="3" customWidth="1"/>
    <col min="6" max="17" width="7.625" style="3" customWidth="1"/>
    <col min="18" max="33" width="10.625" style="3" customWidth="1"/>
    <col min="34" max="16384" width="9" style="3"/>
  </cols>
  <sheetData>
    <row r="2" spans="1:33" ht="15" customHeight="1" x14ac:dyDescent="0.15">
      <c r="B2" s="1" t="s">
        <v>0</v>
      </c>
      <c r="C2" s="1"/>
      <c r="D2" s="2"/>
    </row>
    <row r="3" spans="1:33" ht="12" customHeight="1" x14ac:dyDescent="0.15">
      <c r="H3" s="4"/>
    </row>
    <row r="4" spans="1:33" ht="12" customHeight="1" x14ac:dyDescent="0.15">
      <c r="AG4" s="5" t="s">
        <v>109</v>
      </c>
    </row>
    <row r="5" spans="1:33" s="13" customFormat="1" ht="12" customHeight="1" x14ac:dyDescent="0.15">
      <c r="B5" s="169" t="s">
        <v>1</v>
      </c>
      <c r="C5" s="170"/>
      <c r="D5" s="175" t="s">
        <v>107</v>
      </c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6"/>
      <c r="AC5" s="176"/>
      <c r="AD5" s="176"/>
      <c r="AE5" s="176"/>
      <c r="AF5" s="176"/>
      <c r="AG5" s="177"/>
    </row>
    <row r="6" spans="1:33" s="13" customFormat="1" ht="12" customHeight="1" x14ac:dyDescent="0.15">
      <c r="B6" s="171"/>
      <c r="C6" s="172"/>
      <c r="D6" s="18"/>
      <c r="E6" s="178" t="s">
        <v>2</v>
      </c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179"/>
      <c r="AF6" s="180"/>
      <c r="AG6" s="181" t="s">
        <v>3</v>
      </c>
    </row>
    <row r="7" spans="1:33" s="13" customFormat="1" ht="12" customHeight="1" x14ac:dyDescent="0.15">
      <c r="B7" s="173"/>
      <c r="C7" s="174"/>
      <c r="D7" s="58"/>
      <c r="E7" s="59"/>
      <c r="F7" s="60" t="s">
        <v>4</v>
      </c>
      <c r="G7" s="60" t="s">
        <v>5</v>
      </c>
      <c r="H7" s="60" t="s">
        <v>83</v>
      </c>
      <c r="I7" s="60" t="s">
        <v>84</v>
      </c>
      <c r="J7" s="60" t="s">
        <v>85</v>
      </c>
      <c r="K7" s="60" t="s">
        <v>86</v>
      </c>
      <c r="L7" s="60" t="s">
        <v>87</v>
      </c>
      <c r="M7" s="60" t="s">
        <v>88</v>
      </c>
      <c r="N7" s="60" t="s">
        <v>89</v>
      </c>
      <c r="O7" s="60" t="s">
        <v>90</v>
      </c>
      <c r="P7" s="60" t="s">
        <v>91</v>
      </c>
      <c r="Q7" s="60" t="s">
        <v>92</v>
      </c>
      <c r="R7" s="60" t="s">
        <v>93</v>
      </c>
      <c r="S7" s="60" t="s">
        <v>94</v>
      </c>
      <c r="T7" s="60" t="s">
        <v>95</v>
      </c>
      <c r="U7" s="60" t="s">
        <v>96</v>
      </c>
      <c r="V7" s="61" t="s">
        <v>97</v>
      </c>
      <c r="W7" s="60" t="s">
        <v>98</v>
      </c>
      <c r="X7" s="60" t="s">
        <v>99</v>
      </c>
      <c r="Y7" s="61" t="s">
        <v>100</v>
      </c>
      <c r="Z7" s="61" t="s">
        <v>101</v>
      </c>
      <c r="AA7" s="60" t="s">
        <v>102</v>
      </c>
      <c r="AB7" s="61" t="s">
        <v>103</v>
      </c>
      <c r="AC7" s="60" t="s">
        <v>104</v>
      </c>
      <c r="AD7" s="60" t="s">
        <v>105</v>
      </c>
      <c r="AE7" s="61" t="s">
        <v>6</v>
      </c>
      <c r="AF7" s="62" t="s">
        <v>7</v>
      </c>
      <c r="AG7" s="182"/>
    </row>
    <row r="8" spans="1:33" ht="12" hidden="1" customHeight="1" x14ac:dyDescent="0.15">
      <c r="B8" s="49">
        <v>1962</v>
      </c>
      <c r="C8" s="50" t="s">
        <v>8</v>
      </c>
      <c r="D8" s="64">
        <v>203863</v>
      </c>
      <c r="E8" s="65" t="s">
        <v>9</v>
      </c>
      <c r="F8" s="65" t="s">
        <v>10</v>
      </c>
      <c r="G8" s="65" t="s">
        <v>10</v>
      </c>
      <c r="H8" s="65" t="s">
        <v>10</v>
      </c>
      <c r="I8" s="65" t="s">
        <v>10</v>
      </c>
      <c r="J8" s="65" t="s">
        <v>10</v>
      </c>
      <c r="K8" s="65" t="s">
        <v>10</v>
      </c>
      <c r="L8" s="65" t="s">
        <v>10</v>
      </c>
      <c r="M8" s="65" t="s">
        <v>10</v>
      </c>
      <c r="N8" s="65" t="s">
        <v>10</v>
      </c>
      <c r="O8" s="65" t="s">
        <v>10</v>
      </c>
      <c r="P8" s="65" t="s">
        <v>10</v>
      </c>
      <c r="Q8" s="65" t="s">
        <v>9</v>
      </c>
      <c r="R8" s="65" t="s">
        <v>9</v>
      </c>
      <c r="S8" s="65" t="s">
        <v>9</v>
      </c>
      <c r="T8" s="65" t="s">
        <v>9</v>
      </c>
      <c r="U8" s="65" t="s">
        <v>10</v>
      </c>
      <c r="V8" s="65" t="s">
        <v>10</v>
      </c>
      <c r="W8" s="65" t="s">
        <v>10</v>
      </c>
      <c r="X8" s="65" t="s">
        <v>10</v>
      </c>
      <c r="Y8" s="65" t="s">
        <v>10</v>
      </c>
      <c r="Z8" s="65" t="s">
        <v>10</v>
      </c>
      <c r="AA8" s="65" t="s">
        <v>9</v>
      </c>
      <c r="AB8" s="65" t="s">
        <v>10</v>
      </c>
      <c r="AC8" s="65" t="s">
        <v>10</v>
      </c>
      <c r="AD8" s="65" t="s">
        <v>10</v>
      </c>
      <c r="AE8" s="66" t="s">
        <v>10</v>
      </c>
      <c r="AF8" s="65" t="s">
        <v>9</v>
      </c>
      <c r="AG8" s="67" t="s">
        <v>10</v>
      </c>
    </row>
    <row r="9" spans="1:33" ht="12" hidden="1" customHeight="1" x14ac:dyDescent="0.15">
      <c r="B9" s="49">
        <v>1963</v>
      </c>
      <c r="C9" s="51" t="s">
        <v>11</v>
      </c>
      <c r="D9" s="68" t="s">
        <v>9</v>
      </c>
      <c r="E9" s="69" t="s">
        <v>9</v>
      </c>
      <c r="F9" s="69" t="s">
        <v>10</v>
      </c>
      <c r="G9" s="69" t="s">
        <v>10</v>
      </c>
      <c r="H9" s="69" t="s">
        <v>10</v>
      </c>
      <c r="I9" s="69" t="s">
        <v>10</v>
      </c>
      <c r="J9" s="69" t="s">
        <v>10</v>
      </c>
      <c r="K9" s="69" t="s">
        <v>10</v>
      </c>
      <c r="L9" s="69" t="s">
        <v>10</v>
      </c>
      <c r="M9" s="69" t="s">
        <v>10</v>
      </c>
      <c r="N9" s="69" t="s">
        <v>10</v>
      </c>
      <c r="O9" s="69" t="s">
        <v>10</v>
      </c>
      <c r="P9" s="69" t="s">
        <v>10</v>
      </c>
      <c r="Q9" s="69" t="s">
        <v>9</v>
      </c>
      <c r="R9" s="69" t="s">
        <v>9</v>
      </c>
      <c r="S9" s="69" t="s">
        <v>9</v>
      </c>
      <c r="T9" s="69" t="s">
        <v>9</v>
      </c>
      <c r="U9" s="69" t="s">
        <v>10</v>
      </c>
      <c r="V9" s="69" t="s">
        <v>10</v>
      </c>
      <c r="W9" s="69" t="s">
        <v>10</v>
      </c>
      <c r="X9" s="69" t="s">
        <v>10</v>
      </c>
      <c r="Y9" s="69" t="s">
        <v>10</v>
      </c>
      <c r="Z9" s="69" t="s">
        <v>10</v>
      </c>
      <c r="AA9" s="69" t="s">
        <v>9</v>
      </c>
      <c r="AB9" s="69" t="s">
        <v>10</v>
      </c>
      <c r="AC9" s="69" t="s">
        <v>10</v>
      </c>
      <c r="AD9" s="69" t="s">
        <v>10</v>
      </c>
      <c r="AE9" s="70" t="s">
        <v>10</v>
      </c>
      <c r="AF9" s="69" t="s">
        <v>9</v>
      </c>
      <c r="AG9" s="71" t="s">
        <v>10</v>
      </c>
    </row>
    <row r="10" spans="1:33" ht="12" hidden="1" customHeight="1" x14ac:dyDescent="0.15">
      <c r="B10" s="49">
        <v>1964</v>
      </c>
      <c r="C10" s="51" t="s">
        <v>12</v>
      </c>
      <c r="D10" s="68" t="s">
        <v>9</v>
      </c>
      <c r="E10" s="69" t="s">
        <v>9</v>
      </c>
      <c r="F10" s="69" t="s">
        <v>10</v>
      </c>
      <c r="G10" s="69" t="s">
        <v>10</v>
      </c>
      <c r="H10" s="69" t="s">
        <v>10</v>
      </c>
      <c r="I10" s="69" t="s">
        <v>10</v>
      </c>
      <c r="J10" s="69" t="s">
        <v>10</v>
      </c>
      <c r="K10" s="69" t="s">
        <v>10</v>
      </c>
      <c r="L10" s="69" t="s">
        <v>10</v>
      </c>
      <c r="M10" s="69" t="s">
        <v>10</v>
      </c>
      <c r="N10" s="69" t="s">
        <v>10</v>
      </c>
      <c r="O10" s="69" t="s">
        <v>10</v>
      </c>
      <c r="P10" s="69" t="s">
        <v>10</v>
      </c>
      <c r="Q10" s="69" t="s">
        <v>9</v>
      </c>
      <c r="R10" s="69" t="s">
        <v>9</v>
      </c>
      <c r="S10" s="69" t="s">
        <v>9</v>
      </c>
      <c r="T10" s="69" t="s">
        <v>9</v>
      </c>
      <c r="U10" s="69" t="s">
        <v>10</v>
      </c>
      <c r="V10" s="69" t="s">
        <v>10</v>
      </c>
      <c r="W10" s="69" t="s">
        <v>10</v>
      </c>
      <c r="X10" s="69" t="s">
        <v>10</v>
      </c>
      <c r="Y10" s="69" t="s">
        <v>10</v>
      </c>
      <c r="Z10" s="69" t="s">
        <v>10</v>
      </c>
      <c r="AA10" s="69" t="s">
        <v>9</v>
      </c>
      <c r="AB10" s="69" t="s">
        <v>10</v>
      </c>
      <c r="AC10" s="69" t="s">
        <v>10</v>
      </c>
      <c r="AD10" s="69" t="s">
        <v>10</v>
      </c>
      <c r="AE10" s="70" t="s">
        <v>10</v>
      </c>
      <c r="AF10" s="69" t="s">
        <v>9</v>
      </c>
      <c r="AG10" s="71" t="s">
        <v>10</v>
      </c>
    </row>
    <row r="11" spans="1:33" ht="12" hidden="1" customHeight="1" x14ac:dyDescent="0.15">
      <c r="B11" s="54">
        <v>1965</v>
      </c>
      <c r="C11" s="55" t="s">
        <v>13</v>
      </c>
      <c r="D11" s="72">
        <v>309000</v>
      </c>
      <c r="E11" s="73" t="s">
        <v>9</v>
      </c>
      <c r="F11" s="73" t="s">
        <v>10</v>
      </c>
      <c r="G11" s="73" t="s">
        <v>10</v>
      </c>
      <c r="H11" s="73" t="s">
        <v>10</v>
      </c>
      <c r="I11" s="73" t="s">
        <v>10</v>
      </c>
      <c r="J11" s="73" t="s">
        <v>10</v>
      </c>
      <c r="K11" s="73" t="s">
        <v>10</v>
      </c>
      <c r="L11" s="73" t="s">
        <v>10</v>
      </c>
      <c r="M11" s="73" t="s">
        <v>10</v>
      </c>
      <c r="N11" s="73" t="s">
        <v>10</v>
      </c>
      <c r="O11" s="73" t="s">
        <v>10</v>
      </c>
      <c r="P11" s="73" t="s">
        <v>10</v>
      </c>
      <c r="Q11" s="73" t="s">
        <v>9</v>
      </c>
      <c r="R11" s="73" t="s">
        <v>9</v>
      </c>
      <c r="S11" s="73" t="s">
        <v>9</v>
      </c>
      <c r="T11" s="73" t="s">
        <v>9</v>
      </c>
      <c r="U11" s="73" t="s">
        <v>10</v>
      </c>
      <c r="V11" s="73" t="s">
        <v>10</v>
      </c>
      <c r="W11" s="73" t="s">
        <v>10</v>
      </c>
      <c r="X11" s="73" t="s">
        <v>10</v>
      </c>
      <c r="Y11" s="73" t="s">
        <v>10</v>
      </c>
      <c r="Z11" s="73" t="s">
        <v>10</v>
      </c>
      <c r="AA11" s="73" t="s">
        <v>9</v>
      </c>
      <c r="AB11" s="73" t="s">
        <v>10</v>
      </c>
      <c r="AC11" s="73" t="s">
        <v>10</v>
      </c>
      <c r="AD11" s="73" t="s">
        <v>10</v>
      </c>
      <c r="AE11" s="74" t="s">
        <v>10</v>
      </c>
      <c r="AF11" s="73" t="s">
        <v>9</v>
      </c>
      <c r="AG11" s="75" t="s">
        <v>10</v>
      </c>
    </row>
    <row r="12" spans="1:33" ht="12" hidden="1" customHeight="1" x14ac:dyDescent="0.15">
      <c r="B12" s="52">
        <v>1966</v>
      </c>
      <c r="C12" s="51" t="s">
        <v>14</v>
      </c>
      <c r="D12" s="76">
        <v>315100</v>
      </c>
      <c r="E12" s="77" t="s">
        <v>9</v>
      </c>
      <c r="F12" s="77" t="s">
        <v>10</v>
      </c>
      <c r="G12" s="77" t="s">
        <v>10</v>
      </c>
      <c r="H12" s="77" t="s">
        <v>10</v>
      </c>
      <c r="I12" s="77" t="s">
        <v>10</v>
      </c>
      <c r="J12" s="77" t="s">
        <v>10</v>
      </c>
      <c r="K12" s="77" t="s">
        <v>10</v>
      </c>
      <c r="L12" s="77" t="s">
        <v>10</v>
      </c>
      <c r="M12" s="77" t="s">
        <v>10</v>
      </c>
      <c r="N12" s="77" t="s">
        <v>10</v>
      </c>
      <c r="O12" s="77" t="s">
        <v>10</v>
      </c>
      <c r="P12" s="77" t="s">
        <v>10</v>
      </c>
      <c r="Q12" s="77" t="s">
        <v>9</v>
      </c>
      <c r="R12" s="77" t="s">
        <v>9</v>
      </c>
      <c r="S12" s="77" t="s">
        <v>9</v>
      </c>
      <c r="T12" s="77" t="s">
        <v>9</v>
      </c>
      <c r="U12" s="77" t="s">
        <v>10</v>
      </c>
      <c r="V12" s="77" t="s">
        <v>10</v>
      </c>
      <c r="W12" s="77" t="s">
        <v>10</v>
      </c>
      <c r="X12" s="77" t="s">
        <v>10</v>
      </c>
      <c r="Y12" s="77" t="s">
        <v>10</v>
      </c>
      <c r="Z12" s="77" t="s">
        <v>10</v>
      </c>
      <c r="AA12" s="77" t="s">
        <v>9</v>
      </c>
      <c r="AB12" s="77" t="s">
        <v>10</v>
      </c>
      <c r="AC12" s="77" t="s">
        <v>10</v>
      </c>
      <c r="AD12" s="77" t="s">
        <v>10</v>
      </c>
      <c r="AE12" s="78" t="s">
        <v>10</v>
      </c>
      <c r="AF12" s="77" t="s">
        <v>9</v>
      </c>
      <c r="AG12" s="79" t="s">
        <v>10</v>
      </c>
    </row>
    <row r="13" spans="1:33" ht="12" hidden="1" customHeight="1" x14ac:dyDescent="0.15">
      <c r="B13" s="49">
        <v>1967</v>
      </c>
      <c r="C13" s="51" t="s">
        <v>15</v>
      </c>
      <c r="D13" s="68">
        <v>327200</v>
      </c>
      <c r="E13" s="69" t="s">
        <v>9</v>
      </c>
      <c r="F13" s="69" t="s">
        <v>10</v>
      </c>
      <c r="G13" s="69" t="s">
        <v>10</v>
      </c>
      <c r="H13" s="69" t="s">
        <v>10</v>
      </c>
      <c r="I13" s="69" t="s">
        <v>10</v>
      </c>
      <c r="J13" s="69" t="s">
        <v>10</v>
      </c>
      <c r="K13" s="69" t="s">
        <v>10</v>
      </c>
      <c r="L13" s="69" t="s">
        <v>10</v>
      </c>
      <c r="M13" s="69" t="s">
        <v>10</v>
      </c>
      <c r="N13" s="69" t="s">
        <v>10</v>
      </c>
      <c r="O13" s="69" t="s">
        <v>10</v>
      </c>
      <c r="P13" s="69" t="s">
        <v>10</v>
      </c>
      <c r="Q13" s="69" t="s">
        <v>9</v>
      </c>
      <c r="R13" s="69" t="s">
        <v>9</v>
      </c>
      <c r="S13" s="69" t="s">
        <v>9</v>
      </c>
      <c r="T13" s="69" t="s">
        <v>9</v>
      </c>
      <c r="U13" s="69" t="s">
        <v>10</v>
      </c>
      <c r="V13" s="69" t="s">
        <v>10</v>
      </c>
      <c r="W13" s="69" t="s">
        <v>10</v>
      </c>
      <c r="X13" s="69" t="s">
        <v>10</v>
      </c>
      <c r="Y13" s="69" t="s">
        <v>10</v>
      </c>
      <c r="Z13" s="69" t="s">
        <v>10</v>
      </c>
      <c r="AA13" s="69" t="s">
        <v>9</v>
      </c>
      <c r="AB13" s="69" t="s">
        <v>10</v>
      </c>
      <c r="AC13" s="69" t="s">
        <v>10</v>
      </c>
      <c r="AD13" s="69" t="s">
        <v>10</v>
      </c>
      <c r="AE13" s="70" t="s">
        <v>10</v>
      </c>
      <c r="AF13" s="69" t="s">
        <v>9</v>
      </c>
      <c r="AG13" s="71" t="s">
        <v>10</v>
      </c>
    </row>
    <row r="14" spans="1:33" ht="12" hidden="1" customHeight="1" x14ac:dyDescent="0.15">
      <c r="B14" s="49">
        <v>1968</v>
      </c>
      <c r="C14" s="51" t="s">
        <v>16</v>
      </c>
      <c r="D14" s="68">
        <v>355100</v>
      </c>
      <c r="E14" s="69" t="s">
        <v>9</v>
      </c>
      <c r="F14" s="69" t="s">
        <v>10</v>
      </c>
      <c r="G14" s="69" t="s">
        <v>10</v>
      </c>
      <c r="H14" s="69" t="s">
        <v>10</v>
      </c>
      <c r="I14" s="69" t="s">
        <v>10</v>
      </c>
      <c r="J14" s="69" t="s">
        <v>10</v>
      </c>
      <c r="K14" s="69" t="s">
        <v>10</v>
      </c>
      <c r="L14" s="69" t="s">
        <v>10</v>
      </c>
      <c r="M14" s="69" t="s">
        <v>10</v>
      </c>
      <c r="N14" s="69" t="s">
        <v>10</v>
      </c>
      <c r="O14" s="69" t="s">
        <v>10</v>
      </c>
      <c r="P14" s="69" t="s">
        <v>10</v>
      </c>
      <c r="Q14" s="69" t="s">
        <v>9</v>
      </c>
      <c r="R14" s="69" t="s">
        <v>9</v>
      </c>
      <c r="S14" s="69" t="s">
        <v>9</v>
      </c>
      <c r="T14" s="69" t="s">
        <v>9</v>
      </c>
      <c r="U14" s="69" t="s">
        <v>10</v>
      </c>
      <c r="V14" s="69" t="s">
        <v>10</v>
      </c>
      <c r="W14" s="69" t="s">
        <v>10</v>
      </c>
      <c r="X14" s="69" t="s">
        <v>10</v>
      </c>
      <c r="Y14" s="69" t="s">
        <v>10</v>
      </c>
      <c r="Z14" s="69" t="s">
        <v>10</v>
      </c>
      <c r="AA14" s="69" t="s">
        <v>9</v>
      </c>
      <c r="AB14" s="69" t="s">
        <v>10</v>
      </c>
      <c r="AC14" s="69" t="s">
        <v>10</v>
      </c>
      <c r="AD14" s="69" t="s">
        <v>10</v>
      </c>
      <c r="AE14" s="70" t="s">
        <v>10</v>
      </c>
      <c r="AF14" s="69" t="s">
        <v>9</v>
      </c>
      <c r="AG14" s="71" t="s">
        <v>10</v>
      </c>
    </row>
    <row r="15" spans="1:33" ht="12" hidden="1" customHeight="1" x14ac:dyDescent="0.15">
      <c r="A15" s="110"/>
      <c r="B15" s="49">
        <v>1969</v>
      </c>
      <c r="C15" s="51" t="s">
        <v>17</v>
      </c>
      <c r="D15" s="68">
        <v>425600</v>
      </c>
      <c r="E15" s="69">
        <v>415200</v>
      </c>
      <c r="F15" s="69" t="s">
        <v>10</v>
      </c>
      <c r="G15" s="69">
        <v>19830</v>
      </c>
      <c r="H15" s="69" t="s">
        <v>10</v>
      </c>
      <c r="I15" s="69" t="s">
        <v>10</v>
      </c>
      <c r="J15" s="69" t="s">
        <v>10</v>
      </c>
      <c r="K15" s="69" t="s">
        <v>10</v>
      </c>
      <c r="L15" s="69">
        <v>38830</v>
      </c>
      <c r="M15" s="69" t="s">
        <v>10</v>
      </c>
      <c r="N15" s="69">
        <v>58040</v>
      </c>
      <c r="O15" s="69" t="s">
        <v>10</v>
      </c>
      <c r="P15" s="69" t="s">
        <v>10</v>
      </c>
      <c r="Q15" s="69">
        <v>81330</v>
      </c>
      <c r="R15" s="69">
        <v>89925</v>
      </c>
      <c r="S15" s="69" t="s">
        <v>9</v>
      </c>
      <c r="T15" s="69" t="s">
        <v>9</v>
      </c>
      <c r="U15" s="69">
        <v>65816</v>
      </c>
      <c r="V15" s="69">
        <v>42369</v>
      </c>
      <c r="W15" s="69" t="s">
        <v>10</v>
      </c>
      <c r="X15" s="69">
        <v>12157</v>
      </c>
      <c r="Y15" s="69" t="s">
        <v>10</v>
      </c>
      <c r="Z15" s="69" t="s">
        <v>10</v>
      </c>
      <c r="AA15" s="69" t="s">
        <v>9</v>
      </c>
      <c r="AB15" s="69" t="s">
        <v>10</v>
      </c>
      <c r="AC15" s="69" t="s">
        <v>10</v>
      </c>
      <c r="AD15" s="69">
        <v>6852</v>
      </c>
      <c r="AE15" s="70" t="s">
        <v>10</v>
      </c>
      <c r="AF15" s="69" t="s">
        <v>9</v>
      </c>
      <c r="AG15" s="71">
        <v>10470</v>
      </c>
    </row>
    <row r="16" spans="1:33" ht="12" hidden="1" customHeight="1" x14ac:dyDescent="0.15">
      <c r="A16" s="110"/>
      <c r="B16" s="54">
        <v>1970</v>
      </c>
      <c r="C16" s="51" t="s">
        <v>18</v>
      </c>
      <c r="D16" s="72">
        <v>489200</v>
      </c>
      <c r="E16" s="73">
        <v>483100</v>
      </c>
      <c r="F16" s="73" t="s">
        <v>10</v>
      </c>
      <c r="G16" s="73">
        <v>19500</v>
      </c>
      <c r="H16" s="73" t="s">
        <v>10</v>
      </c>
      <c r="I16" s="73" t="s">
        <v>10</v>
      </c>
      <c r="J16" s="73" t="s">
        <v>10</v>
      </c>
      <c r="K16" s="73" t="s">
        <v>10</v>
      </c>
      <c r="L16" s="73">
        <v>30910</v>
      </c>
      <c r="M16" s="73" t="s">
        <v>10</v>
      </c>
      <c r="N16" s="73">
        <v>44260</v>
      </c>
      <c r="O16" s="73" t="s">
        <v>10</v>
      </c>
      <c r="P16" s="73" t="s">
        <v>10</v>
      </c>
      <c r="Q16" s="73">
        <v>76480</v>
      </c>
      <c r="R16" s="73">
        <v>124934</v>
      </c>
      <c r="S16" s="73" t="s">
        <v>9</v>
      </c>
      <c r="T16" s="73" t="s">
        <v>9</v>
      </c>
      <c r="U16" s="73">
        <v>77648</v>
      </c>
      <c r="V16" s="73">
        <v>82474</v>
      </c>
      <c r="W16" s="73" t="s">
        <v>10</v>
      </c>
      <c r="X16" s="73">
        <v>15932</v>
      </c>
      <c r="Y16" s="73" t="s">
        <v>10</v>
      </c>
      <c r="Z16" s="73" t="s">
        <v>10</v>
      </c>
      <c r="AA16" s="73" t="s">
        <v>9</v>
      </c>
      <c r="AB16" s="73" t="s">
        <v>10</v>
      </c>
      <c r="AC16" s="73" t="s">
        <v>10</v>
      </c>
      <c r="AD16" s="73">
        <v>10966</v>
      </c>
      <c r="AE16" s="74" t="s">
        <v>10</v>
      </c>
      <c r="AF16" s="73" t="s">
        <v>9</v>
      </c>
      <c r="AG16" s="75">
        <v>6110</v>
      </c>
    </row>
    <row r="17" spans="1:33" ht="12" hidden="1" customHeight="1" x14ac:dyDescent="0.15">
      <c r="A17" s="110"/>
      <c r="B17" s="52">
        <v>1971</v>
      </c>
      <c r="C17" s="53" t="s">
        <v>19</v>
      </c>
      <c r="D17" s="76">
        <v>520200</v>
      </c>
      <c r="E17" s="77">
        <v>512200</v>
      </c>
      <c r="F17" s="77" t="s">
        <v>10</v>
      </c>
      <c r="G17" s="77">
        <v>11880</v>
      </c>
      <c r="H17" s="77" t="s">
        <v>10</v>
      </c>
      <c r="I17" s="77" t="s">
        <v>10</v>
      </c>
      <c r="J17" s="77" t="s">
        <v>10</v>
      </c>
      <c r="K17" s="77" t="s">
        <v>10</v>
      </c>
      <c r="L17" s="77">
        <v>24510</v>
      </c>
      <c r="M17" s="77" t="s">
        <v>10</v>
      </c>
      <c r="N17" s="77">
        <v>33320</v>
      </c>
      <c r="O17" s="77" t="s">
        <v>10</v>
      </c>
      <c r="P17" s="77" t="s">
        <v>10</v>
      </c>
      <c r="Q17" s="77">
        <v>69470</v>
      </c>
      <c r="R17" s="77">
        <v>128216</v>
      </c>
      <c r="S17" s="77" t="s">
        <v>9</v>
      </c>
      <c r="T17" s="77" t="s">
        <v>9</v>
      </c>
      <c r="U17" s="77">
        <v>111339</v>
      </c>
      <c r="V17" s="77">
        <v>100788</v>
      </c>
      <c r="W17" s="77" t="s">
        <v>10</v>
      </c>
      <c r="X17" s="77">
        <v>19391</v>
      </c>
      <c r="Y17" s="77" t="s">
        <v>10</v>
      </c>
      <c r="Z17" s="77" t="s">
        <v>10</v>
      </c>
      <c r="AA17" s="77" t="s">
        <v>9</v>
      </c>
      <c r="AB17" s="77" t="s">
        <v>10</v>
      </c>
      <c r="AC17" s="77" t="s">
        <v>10</v>
      </c>
      <c r="AD17" s="77">
        <v>13289</v>
      </c>
      <c r="AE17" s="78" t="s">
        <v>10</v>
      </c>
      <c r="AF17" s="77" t="s">
        <v>9</v>
      </c>
      <c r="AG17" s="79">
        <v>7970</v>
      </c>
    </row>
    <row r="18" spans="1:33" ht="12" hidden="1" customHeight="1" x14ac:dyDescent="0.15">
      <c r="A18" s="110"/>
      <c r="B18" s="49">
        <v>1972</v>
      </c>
      <c r="C18" s="51" t="s">
        <v>20</v>
      </c>
      <c r="D18" s="68">
        <v>550200</v>
      </c>
      <c r="E18" s="69">
        <v>543300</v>
      </c>
      <c r="F18" s="69" t="s">
        <v>10</v>
      </c>
      <c r="G18" s="69">
        <v>14240</v>
      </c>
      <c r="H18" s="69" t="s">
        <v>10</v>
      </c>
      <c r="I18" s="69" t="s">
        <v>10</v>
      </c>
      <c r="J18" s="69" t="s">
        <v>10</v>
      </c>
      <c r="K18" s="69" t="s">
        <v>10</v>
      </c>
      <c r="L18" s="69">
        <v>22460</v>
      </c>
      <c r="M18" s="69" t="s">
        <v>10</v>
      </c>
      <c r="N18" s="69">
        <v>33210</v>
      </c>
      <c r="O18" s="69" t="s">
        <v>10</v>
      </c>
      <c r="P18" s="69" t="s">
        <v>10</v>
      </c>
      <c r="Q18" s="69">
        <v>60020</v>
      </c>
      <c r="R18" s="69">
        <v>120470</v>
      </c>
      <c r="S18" s="69" t="s">
        <v>9</v>
      </c>
      <c r="T18" s="69" t="s">
        <v>9</v>
      </c>
      <c r="U18" s="69">
        <v>109619</v>
      </c>
      <c r="V18" s="69">
        <v>128490</v>
      </c>
      <c r="W18" s="69" t="s">
        <v>10</v>
      </c>
      <c r="X18" s="69">
        <v>40079</v>
      </c>
      <c r="Y18" s="69" t="s">
        <v>10</v>
      </c>
      <c r="Z18" s="69" t="s">
        <v>10</v>
      </c>
      <c r="AA18" s="69" t="s">
        <v>9</v>
      </c>
      <c r="AB18" s="69" t="s">
        <v>10</v>
      </c>
      <c r="AC18" s="69" t="s">
        <v>10</v>
      </c>
      <c r="AD18" s="69">
        <v>14668</v>
      </c>
      <c r="AE18" s="70" t="s">
        <v>10</v>
      </c>
      <c r="AF18" s="69" t="s">
        <v>9</v>
      </c>
      <c r="AG18" s="71">
        <v>6980</v>
      </c>
    </row>
    <row r="19" spans="1:33" ht="12" hidden="1" customHeight="1" x14ac:dyDescent="0.15">
      <c r="A19" s="110"/>
      <c r="B19" s="49">
        <v>1973</v>
      </c>
      <c r="C19" s="51" t="s">
        <v>21</v>
      </c>
      <c r="D19" s="68">
        <v>567900</v>
      </c>
      <c r="E19" s="69">
        <v>560100</v>
      </c>
      <c r="F19" s="69" t="s">
        <v>10</v>
      </c>
      <c r="G19" s="69">
        <v>9050</v>
      </c>
      <c r="H19" s="69" t="s">
        <v>10</v>
      </c>
      <c r="I19" s="69" t="s">
        <v>10</v>
      </c>
      <c r="J19" s="69" t="s">
        <v>10</v>
      </c>
      <c r="K19" s="69" t="s">
        <v>10</v>
      </c>
      <c r="L19" s="69">
        <v>22010</v>
      </c>
      <c r="M19" s="69" t="s">
        <v>10</v>
      </c>
      <c r="N19" s="69">
        <v>28180</v>
      </c>
      <c r="O19" s="69" t="s">
        <v>10</v>
      </c>
      <c r="P19" s="69" t="s">
        <v>10</v>
      </c>
      <c r="Q19" s="69">
        <v>58140</v>
      </c>
      <c r="R19" s="69">
        <v>99767</v>
      </c>
      <c r="S19" s="69" t="s">
        <v>9</v>
      </c>
      <c r="T19" s="69" t="s">
        <v>9</v>
      </c>
      <c r="U19" s="69">
        <v>121325</v>
      </c>
      <c r="V19" s="69">
        <v>148415</v>
      </c>
      <c r="W19" s="69" t="s">
        <v>10</v>
      </c>
      <c r="X19" s="69">
        <v>56589</v>
      </c>
      <c r="Y19" s="69" t="s">
        <v>10</v>
      </c>
      <c r="Z19" s="69" t="s">
        <v>10</v>
      </c>
      <c r="AA19" s="69" t="s">
        <v>9</v>
      </c>
      <c r="AB19" s="69" t="s">
        <v>10</v>
      </c>
      <c r="AC19" s="69" t="s">
        <v>10</v>
      </c>
      <c r="AD19" s="69">
        <v>16641</v>
      </c>
      <c r="AE19" s="70" t="s">
        <v>10</v>
      </c>
      <c r="AF19" s="69" t="s">
        <v>9</v>
      </c>
      <c r="AG19" s="71">
        <v>7820</v>
      </c>
    </row>
    <row r="20" spans="1:33" ht="12" hidden="1" customHeight="1" x14ac:dyDescent="0.15">
      <c r="A20" s="110"/>
      <c r="B20" s="49">
        <v>1974</v>
      </c>
      <c r="C20" s="51" t="s">
        <v>22</v>
      </c>
      <c r="D20" s="68">
        <v>577000</v>
      </c>
      <c r="E20" s="69">
        <v>568300</v>
      </c>
      <c r="F20" s="69" t="s">
        <v>10</v>
      </c>
      <c r="G20" s="69">
        <v>9720</v>
      </c>
      <c r="H20" s="69" t="s">
        <v>10</v>
      </c>
      <c r="I20" s="69" t="s">
        <v>10</v>
      </c>
      <c r="J20" s="69" t="s">
        <v>10</v>
      </c>
      <c r="K20" s="69" t="s">
        <v>10</v>
      </c>
      <c r="L20" s="69">
        <v>13000</v>
      </c>
      <c r="M20" s="69" t="s">
        <v>10</v>
      </c>
      <c r="N20" s="69">
        <v>18830</v>
      </c>
      <c r="O20" s="69" t="s">
        <v>10</v>
      </c>
      <c r="P20" s="69" t="s">
        <v>10</v>
      </c>
      <c r="Q20" s="69">
        <v>48310</v>
      </c>
      <c r="R20" s="69">
        <v>98120</v>
      </c>
      <c r="S20" s="69" t="s">
        <v>9</v>
      </c>
      <c r="T20" s="69" t="s">
        <v>9</v>
      </c>
      <c r="U20" s="69">
        <v>115700</v>
      </c>
      <c r="V20" s="69">
        <v>162921</v>
      </c>
      <c r="W20" s="69" t="s">
        <v>10</v>
      </c>
      <c r="X20" s="69">
        <v>78067</v>
      </c>
      <c r="Y20" s="69" t="s">
        <v>10</v>
      </c>
      <c r="Z20" s="69" t="s">
        <v>10</v>
      </c>
      <c r="AA20" s="69" t="s">
        <v>9</v>
      </c>
      <c r="AB20" s="69" t="s">
        <v>10</v>
      </c>
      <c r="AC20" s="69" t="s">
        <v>10</v>
      </c>
      <c r="AD20" s="69">
        <v>23606</v>
      </c>
      <c r="AE20" s="70" t="s">
        <v>10</v>
      </c>
      <c r="AF20" s="69" t="s">
        <v>9</v>
      </c>
      <c r="AG20" s="71">
        <v>8740</v>
      </c>
    </row>
    <row r="21" spans="1:33" ht="12" hidden="1" customHeight="1" x14ac:dyDescent="0.15">
      <c r="A21" s="110"/>
      <c r="B21" s="54">
        <v>1975</v>
      </c>
      <c r="C21" s="55" t="s">
        <v>23</v>
      </c>
      <c r="D21" s="72">
        <v>614800</v>
      </c>
      <c r="E21" s="73">
        <v>606300</v>
      </c>
      <c r="F21" s="73" t="s">
        <v>10</v>
      </c>
      <c r="G21" s="73">
        <v>6850</v>
      </c>
      <c r="H21" s="73" t="s">
        <v>10</v>
      </c>
      <c r="I21" s="73" t="s">
        <v>10</v>
      </c>
      <c r="J21" s="73" t="s">
        <v>10</v>
      </c>
      <c r="K21" s="73" t="s">
        <v>10</v>
      </c>
      <c r="L21" s="73">
        <v>9890</v>
      </c>
      <c r="M21" s="73" t="s">
        <v>10</v>
      </c>
      <c r="N21" s="73">
        <v>14620</v>
      </c>
      <c r="O21" s="73" t="s">
        <v>10</v>
      </c>
      <c r="P21" s="73" t="s">
        <v>10</v>
      </c>
      <c r="Q21" s="73">
        <v>37100</v>
      </c>
      <c r="R21" s="73">
        <v>87905</v>
      </c>
      <c r="S21" s="73" t="s">
        <v>9</v>
      </c>
      <c r="T21" s="73" t="s">
        <v>9</v>
      </c>
      <c r="U21" s="73">
        <v>110856</v>
      </c>
      <c r="V21" s="73">
        <v>183819</v>
      </c>
      <c r="W21" s="73" t="s">
        <v>10</v>
      </c>
      <c r="X21" s="73">
        <v>117073</v>
      </c>
      <c r="Y21" s="73" t="s">
        <v>10</v>
      </c>
      <c r="Z21" s="73" t="s">
        <v>10</v>
      </c>
      <c r="AA21" s="73" t="s">
        <v>9</v>
      </c>
      <c r="AB21" s="73" t="s">
        <v>10</v>
      </c>
      <c r="AC21" s="73" t="s">
        <v>10</v>
      </c>
      <c r="AD21" s="73">
        <v>38212</v>
      </c>
      <c r="AE21" s="74" t="s">
        <v>10</v>
      </c>
      <c r="AF21" s="73" t="s">
        <v>9</v>
      </c>
      <c r="AG21" s="75">
        <v>8440</v>
      </c>
    </row>
    <row r="22" spans="1:33" ht="12" hidden="1" customHeight="1" x14ac:dyDescent="0.15">
      <c r="A22" s="110"/>
      <c r="B22" s="52">
        <v>1976</v>
      </c>
      <c r="C22" s="51" t="s">
        <v>24</v>
      </c>
      <c r="D22" s="76">
        <v>623800</v>
      </c>
      <c r="E22" s="77">
        <v>614600</v>
      </c>
      <c r="F22" s="77" t="s">
        <v>10</v>
      </c>
      <c r="G22" s="77" t="s">
        <v>10</v>
      </c>
      <c r="H22" s="77">
        <v>13800</v>
      </c>
      <c r="I22" s="77" t="s">
        <v>10</v>
      </c>
      <c r="J22" s="77" t="s">
        <v>10</v>
      </c>
      <c r="K22" s="77" t="s">
        <v>10</v>
      </c>
      <c r="L22" s="77" t="s">
        <v>10</v>
      </c>
      <c r="M22" s="77" t="s">
        <v>10</v>
      </c>
      <c r="N22" s="77" t="s">
        <v>10</v>
      </c>
      <c r="O22" s="77">
        <v>44661</v>
      </c>
      <c r="P22" s="77" t="s">
        <v>9</v>
      </c>
      <c r="Q22" s="77" t="s">
        <v>9</v>
      </c>
      <c r="R22" s="77">
        <v>65691</v>
      </c>
      <c r="S22" s="77" t="s">
        <v>9</v>
      </c>
      <c r="T22" s="77" t="s">
        <v>9</v>
      </c>
      <c r="U22" s="77">
        <v>86849</v>
      </c>
      <c r="V22" s="77">
        <v>190333</v>
      </c>
      <c r="W22" s="77" t="s">
        <v>10</v>
      </c>
      <c r="X22" s="77">
        <v>165151</v>
      </c>
      <c r="Y22" s="77" t="s">
        <v>10</v>
      </c>
      <c r="Z22" s="77" t="s">
        <v>10</v>
      </c>
      <c r="AA22" s="77" t="s">
        <v>9</v>
      </c>
      <c r="AB22" s="77" t="s">
        <v>10</v>
      </c>
      <c r="AC22" s="77" t="s">
        <v>10</v>
      </c>
      <c r="AD22" s="77">
        <v>48120</v>
      </c>
      <c r="AE22" s="78" t="s">
        <v>10</v>
      </c>
      <c r="AF22" s="77" t="s">
        <v>9</v>
      </c>
      <c r="AG22" s="79">
        <v>9150</v>
      </c>
    </row>
    <row r="23" spans="1:33" ht="12" hidden="1" customHeight="1" x14ac:dyDescent="0.15">
      <c r="A23" s="110"/>
      <c r="B23" s="49">
        <v>1977</v>
      </c>
      <c r="C23" s="51" t="s">
        <v>25</v>
      </c>
      <c r="D23" s="68">
        <v>656700</v>
      </c>
      <c r="E23" s="69">
        <v>642800</v>
      </c>
      <c r="F23" s="69" t="s">
        <v>10</v>
      </c>
      <c r="G23" s="69" t="s">
        <v>10</v>
      </c>
      <c r="H23" s="69">
        <v>16570</v>
      </c>
      <c r="I23" s="69" t="s">
        <v>10</v>
      </c>
      <c r="J23" s="69" t="s">
        <v>10</v>
      </c>
      <c r="K23" s="69" t="s">
        <v>10</v>
      </c>
      <c r="L23" s="69" t="s">
        <v>10</v>
      </c>
      <c r="M23" s="69" t="s">
        <v>10</v>
      </c>
      <c r="N23" s="69" t="s">
        <v>10</v>
      </c>
      <c r="O23" s="69">
        <v>37283</v>
      </c>
      <c r="P23" s="69" t="s">
        <v>9</v>
      </c>
      <c r="Q23" s="69" t="s">
        <v>9</v>
      </c>
      <c r="R23" s="69">
        <v>61495</v>
      </c>
      <c r="S23" s="69" t="s">
        <v>9</v>
      </c>
      <c r="T23" s="69" t="s">
        <v>9</v>
      </c>
      <c r="U23" s="69">
        <v>76787</v>
      </c>
      <c r="V23" s="69">
        <v>188548</v>
      </c>
      <c r="W23" s="69" t="s">
        <v>10</v>
      </c>
      <c r="X23" s="69">
        <v>200671</v>
      </c>
      <c r="Y23" s="69" t="s">
        <v>10</v>
      </c>
      <c r="Z23" s="69" t="s">
        <v>10</v>
      </c>
      <c r="AA23" s="69" t="s">
        <v>9</v>
      </c>
      <c r="AB23" s="69" t="s">
        <v>10</v>
      </c>
      <c r="AC23" s="69" t="s">
        <v>10</v>
      </c>
      <c r="AD23" s="69">
        <v>61476</v>
      </c>
      <c r="AE23" s="70" t="s">
        <v>10</v>
      </c>
      <c r="AF23" s="69" t="s">
        <v>9</v>
      </c>
      <c r="AG23" s="71">
        <v>13830</v>
      </c>
    </row>
    <row r="24" spans="1:33" ht="12" hidden="1" customHeight="1" x14ac:dyDescent="0.15">
      <c r="A24" s="110"/>
      <c r="B24" s="49">
        <v>1978</v>
      </c>
      <c r="C24" s="51" t="s">
        <v>26</v>
      </c>
      <c r="D24" s="68">
        <v>694300</v>
      </c>
      <c r="E24" s="69">
        <v>680700</v>
      </c>
      <c r="F24" s="69" t="s">
        <v>10</v>
      </c>
      <c r="G24" s="69" t="s">
        <v>10</v>
      </c>
      <c r="H24" s="69">
        <v>14800</v>
      </c>
      <c r="I24" s="69" t="s">
        <v>10</v>
      </c>
      <c r="J24" s="69" t="s">
        <v>10</v>
      </c>
      <c r="K24" s="69" t="s">
        <v>10</v>
      </c>
      <c r="L24" s="69" t="s">
        <v>10</v>
      </c>
      <c r="M24" s="69" t="s">
        <v>10</v>
      </c>
      <c r="N24" s="69" t="s">
        <v>10</v>
      </c>
      <c r="O24" s="69">
        <v>34300</v>
      </c>
      <c r="P24" s="69" t="s">
        <v>9</v>
      </c>
      <c r="Q24" s="69" t="s">
        <v>9</v>
      </c>
      <c r="R24" s="69">
        <v>57400</v>
      </c>
      <c r="S24" s="69" t="s">
        <v>9</v>
      </c>
      <c r="T24" s="69" t="s">
        <v>9</v>
      </c>
      <c r="U24" s="69">
        <v>79500</v>
      </c>
      <c r="V24" s="69">
        <v>184100</v>
      </c>
      <c r="W24" s="69" t="s">
        <v>10</v>
      </c>
      <c r="X24" s="69">
        <v>235800</v>
      </c>
      <c r="Y24" s="69" t="s">
        <v>10</v>
      </c>
      <c r="Z24" s="69" t="s">
        <v>10</v>
      </c>
      <c r="AA24" s="69" t="s">
        <v>9</v>
      </c>
      <c r="AB24" s="69" t="s">
        <v>10</v>
      </c>
      <c r="AC24" s="69" t="s">
        <v>10</v>
      </c>
      <c r="AD24" s="69">
        <v>74900</v>
      </c>
      <c r="AE24" s="70" t="s">
        <v>10</v>
      </c>
      <c r="AF24" s="69" t="s">
        <v>9</v>
      </c>
      <c r="AG24" s="71">
        <v>13600</v>
      </c>
    </row>
    <row r="25" spans="1:33" ht="12" hidden="1" customHeight="1" x14ac:dyDescent="0.15">
      <c r="A25" s="110"/>
      <c r="B25" s="49">
        <v>1979</v>
      </c>
      <c r="C25" s="51" t="s">
        <v>27</v>
      </c>
      <c r="D25" s="68">
        <v>727300</v>
      </c>
      <c r="E25" s="69">
        <v>710100</v>
      </c>
      <c r="F25" s="69" t="s">
        <v>10</v>
      </c>
      <c r="G25" s="69" t="s">
        <v>10</v>
      </c>
      <c r="H25" s="69">
        <v>12900</v>
      </c>
      <c r="I25" s="69" t="s">
        <v>10</v>
      </c>
      <c r="J25" s="69" t="s">
        <v>10</v>
      </c>
      <c r="K25" s="69" t="s">
        <v>10</v>
      </c>
      <c r="L25" s="69" t="s">
        <v>10</v>
      </c>
      <c r="M25" s="69" t="s">
        <v>10</v>
      </c>
      <c r="N25" s="69" t="s">
        <v>10</v>
      </c>
      <c r="O25" s="69">
        <v>31700</v>
      </c>
      <c r="P25" s="69" t="s">
        <v>9</v>
      </c>
      <c r="Q25" s="69" t="s">
        <v>9</v>
      </c>
      <c r="R25" s="69">
        <v>46600</v>
      </c>
      <c r="S25" s="69" t="s">
        <v>9</v>
      </c>
      <c r="T25" s="69" t="s">
        <v>9</v>
      </c>
      <c r="U25" s="69">
        <v>70500</v>
      </c>
      <c r="V25" s="69">
        <v>191400</v>
      </c>
      <c r="W25" s="69" t="s">
        <v>10</v>
      </c>
      <c r="X25" s="69">
        <v>256400</v>
      </c>
      <c r="Y25" s="69" t="s">
        <v>10</v>
      </c>
      <c r="Z25" s="69" t="s">
        <v>10</v>
      </c>
      <c r="AA25" s="69" t="s">
        <v>9</v>
      </c>
      <c r="AB25" s="69" t="s">
        <v>10</v>
      </c>
      <c r="AC25" s="69" t="s">
        <v>10</v>
      </c>
      <c r="AD25" s="69">
        <v>100600</v>
      </c>
      <c r="AE25" s="70" t="s">
        <v>10</v>
      </c>
      <c r="AF25" s="69" t="s">
        <v>9</v>
      </c>
      <c r="AG25" s="71">
        <v>17200</v>
      </c>
    </row>
    <row r="26" spans="1:33" ht="12" hidden="1" customHeight="1" x14ac:dyDescent="0.15">
      <c r="A26" s="110"/>
      <c r="B26" s="54">
        <v>1980</v>
      </c>
      <c r="C26" s="51" t="s">
        <v>28</v>
      </c>
      <c r="D26" s="72" t="s">
        <v>9</v>
      </c>
      <c r="E26" s="73" t="s">
        <v>9</v>
      </c>
      <c r="F26" s="73" t="s">
        <v>10</v>
      </c>
      <c r="G26" s="73" t="s">
        <v>10</v>
      </c>
      <c r="H26" s="73" t="s">
        <v>10</v>
      </c>
      <c r="I26" s="73" t="s">
        <v>10</v>
      </c>
      <c r="J26" s="73" t="s">
        <v>10</v>
      </c>
      <c r="K26" s="73" t="s">
        <v>10</v>
      </c>
      <c r="L26" s="73" t="s">
        <v>10</v>
      </c>
      <c r="M26" s="73" t="s">
        <v>10</v>
      </c>
      <c r="N26" s="73" t="s">
        <v>10</v>
      </c>
      <c r="O26" s="73" t="s">
        <v>10</v>
      </c>
      <c r="P26" s="73" t="s">
        <v>9</v>
      </c>
      <c r="Q26" s="73" t="s">
        <v>9</v>
      </c>
      <c r="R26" s="73" t="s">
        <v>9</v>
      </c>
      <c r="S26" s="73" t="s">
        <v>9</v>
      </c>
      <c r="T26" s="73" t="s">
        <v>9</v>
      </c>
      <c r="U26" s="73" t="s">
        <v>9</v>
      </c>
      <c r="V26" s="73" t="s">
        <v>9</v>
      </c>
      <c r="W26" s="73" t="s">
        <v>9</v>
      </c>
      <c r="X26" s="73" t="s">
        <v>9</v>
      </c>
      <c r="Y26" s="73" t="s">
        <v>9</v>
      </c>
      <c r="Z26" s="73" t="s">
        <v>9</v>
      </c>
      <c r="AA26" s="73" t="s">
        <v>9</v>
      </c>
      <c r="AB26" s="73" t="s">
        <v>9</v>
      </c>
      <c r="AC26" s="73" t="s">
        <v>9</v>
      </c>
      <c r="AD26" s="73" t="s">
        <v>9</v>
      </c>
      <c r="AE26" s="74" t="s">
        <v>9</v>
      </c>
      <c r="AF26" s="73" t="s">
        <v>9</v>
      </c>
      <c r="AG26" s="75" t="s">
        <v>9</v>
      </c>
    </row>
    <row r="27" spans="1:33" ht="12" hidden="1" customHeight="1" x14ac:dyDescent="0.15">
      <c r="A27" s="110"/>
      <c r="B27" s="52">
        <v>1981</v>
      </c>
      <c r="C27" s="53" t="s">
        <v>29</v>
      </c>
      <c r="D27" s="76">
        <v>771000</v>
      </c>
      <c r="E27" s="77">
        <v>757700</v>
      </c>
      <c r="F27" s="77" t="s">
        <v>10</v>
      </c>
      <c r="G27" s="77" t="s">
        <v>10</v>
      </c>
      <c r="H27" s="77">
        <v>8800</v>
      </c>
      <c r="I27" s="77" t="s">
        <v>10</v>
      </c>
      <c r="J27" s="77" t="s">
        <v>10</v>
      </c>
      <c r="K27" s="77" t="s">
        <v>10</v>
      </c>
      <c r="L27" s="77" t="s">
        <v>10</v>
      </c>
      <c r="M27" s="77" t="s">
        <v>10</v>
      </c>
      <c r="N27" s="77" t="s">
        <v>10</v>
      </c>
      <c r="O27" s="77">
        <v>19800</v>
      </c>
      <c r="P27" s="77" t="s">
        <v>9</v>
      </c>
      <c r="Q27" s="77" t="s">
        <v>9</v>
      </c>
      <c r="R27" s="77">
        <v>34400</v>
      </c>
      <c r="S27" s="77" t="s">
        <v>9</v>
      </c>
      <c r="T27" s="77" t="s">
        <v>9</v>
      </c>
      <c r="U27" s="77">
        <v>52600</v>
      </c>
      <c r="V27" s="77">
        <v>166100</v>
      </c>
      <c r="W27" s="77" t="s">
        <v>10</v>
      </c>
      <c r="X27" s="77">
        <v>311500</v>
      </c>
      <c r="Y27" s="77" t="s">
        <v>10</v>
      </c>
      <c r="Z27" s="77" t="s">
        <v>10</v>
      </c>
      <c r="AA27" s="77" t="s">
        <v>9</v>
      </c>
      <c r="AB27" s="77" t="s">
        <v>10</v>
      </c>
      <c r="AC27" s="77" t="s">
        <v>10</v>
      </c>
      <c r="AD27" s="77">
        <v>164500</v>
      </c>
      <c r="AE27" s="78" t="s">
        <v>10</v>
      </c>
      <c r="AF27" s="77" t="s">
        <v>9</v>
      </c>
      <c r="AG27" s="79">
        <v>13400</v>
      </c>
    </row>
    <row r="28" spans="1:33" ht="12" hidden="1" customHeight="1" x14ac:dyDescent="0.15">
      <c r="A28" s="110"/>
      <c r="B28" s="49">
        <v>1982</v>
      </c>
      <c r="C28" s="51" t="s">
        <v>30</v>
      </c>
      <c r="D28" s="68">
        <v>779200</v>
      </c>
      <c r="E28" s="69">
        <v>765800</v>
      </c>
      <c r="F28" s="69" t="s">
        <v>10</v>
      </c>
      <c r="G28" s="69" t="s">
        <v>10</v>
      </c>
      <c r="H28" s="69">
        <v>6450</v>
      </c>
      <c r="I28" s="69" t="s">
        <v>10</v>
      </c>
      <c r="J28" s="69" t="s">
        <v>10</v>
      </c>
      <c r="K28" s="69" t="s">
        <v>10</v>
      </c>
      <c r="L28" s="69" t="s">
        <v>10</v>
      </c>
      <c r="M28" s="69" t="s">
        <v>10</v>
      </c>
      <c r="N28" s="69" t="s">
        <v>10</v>
      </c>
      <c r="O28" s="69">
        <v>17500</v>
      </c>
      <c r="P28" s="69" t="s">
        <v>9</v>
      </c>
      <c r="Q28" s="69" t="s">
        <v>9</v>
      </c>
      <c r="R28" s="69">
        <v>32400</v>
      </c>
      <c r="S28" s="69" t="s">
        <v>9</v>
      </c>
      <c r="T28" s="69" t="s">
        <v>9</v>
      </c>
      <c r="U28" s="69">
        <v>46600</v>
      </c>
      <c r="V28" s="69">
        <v>160400</v>
      </c>
      <c r="W28" s="69" t="s">
        <v>10</v>
      </c>
      <c r="X28" s="69">
        <v>338200</v>
      </c>
      <c r="Y28" s="69" t="s">
        <v>10</v>
      </c>
      <c r="Z28" s="69" t="s">
        <v>10</v>
      </c>
      <c r="AA28" s="69" t="s">
        <v>9</v>
      </c>
      <c r="AB28" s="69" t="s">
        <v>10</v>
      </c>
      <c r="AC28" s="69" t="s">
        <v>10</v>
      </c>
      <c r="AD28" s="69">
        <v>164200</v>
      </c>
      <c r="AE28" s="70" t="s">
        <v>10</v>
      </c>
      <c r="AF28" s="69" t="s">
        <v>9</v>
      </c>
      <c r="AG28" s="71">
        <v>13300</v>
      </c>
    </row>
    <row r="29" spans="1:33" ht="12" hidden="1" customHeight="1" x14ac:dyDescent="0.15">
      <c r="A29" s="110"/>
      <c r="B29" s="49">
        <v>1983</v>
      </c>
      <c r="C29" s="51" t="s">
        <v>31</v>
      </c>
      <c r="D29" s="68">
        <v>785400</v>
      </c>
      <c r="E29" s="69">
        <v>775300</v>
      </c>
      <c r="F29" s="69" t="s">
        <v>10</v>
      </c>
      <c r="G29" s="69" t="s">
        <v>10</v>
      </c>
      <c r="H29" s="69">
        <v>5100</v>
      </c>
      <c r="I29" s="69" t="s">
        <v>10</v>
      </c>
      <c r="J29" s="69" t="s">
        <v>10</v>
      </c>
      <c r="K29" s="69" t="s">
        <v>10</v>
      </c>
      <c r="L29" s="69" t="s">
        <v>10</v>
      </c>
      <c r="M29" s="69" t="s">
        <v>10</v>
      </c>
      <c r="N29" s="69" t="s">
        <v>10</v>
      </c>
      <c r="O29" s="69">
        <v>14300</v>
      </c>
      <c r="P29" s="69" t="s">
        <v>9</v>
      </c>
      <c r="Q29" s="69" t="s">
        <v>9</v>
      </c>
      <c r="R29" s="69">
        <v>29600</v>
      </c>
      <c r="S29" s="69" t="s">
        <v>9</v>
      </c>
      <c r="T29" s="69" t="s">
        <v>9</v>
      </c>
      <c r="U29" s="69">
        <v>42200</v>
      </c>
      <c r="V29" s="69">
        <v>147100</v>
      </c>
      <c r="W29" s="69" t="s">
        <v>10</v>
      </c>
      <c r="X29" s="69">
        <v>362600</v>
      </c>
      <c r="Y29" s="69" t="s">
        <v>10</v>
      </c>
      <c r="Z29" s="69" t="s">
        <v>10</v>
      </c>
      <c r="AA29" s="69" t="s">
        <v>9</v>
      </c>
      <c r="AB29" s="69" t="s">
        <v>10</v>
      </c>
      <c r="AC29" s="69" t="s">
        <v>10</v>
      </c>
      <c r="AD29" s="69">
        <v>174400</v>
      </c>
      <c r="AE29" s="70" t="s">
        <v>10</v>
      </c>
      <c r="AF29" s="69" t="s">
        <v>9</v>
      </c>
      <c r="AG29" s="71">
        <v>10100</v>
      </c>
    </row>
    <row r="30" spans="1:33" ht="12" hidden="1" customHeight="1" x14ac:dyDescent="0.15">
      <c r="A30" s="110"/>
      <c r="B30" s="49">
        <v>1984</v>
      </c>
      <c r="C30" s="51" t="s">
        <v>32</v>
      </c>
      <c r="D30" s="68">
        <v>794800</v>
      </c>
      <c r="E30" s="69">
        <v>783100</v>
      </c>
      <c r="F30" s="69" t="s">
        <v>10</v>
      </c>
      <c r="G30" s="69" t="s">
        <v>10</v>
      </c>
      <c r="H30" s="69">
        <v>6010</v>
      </c>
      <c r="I30" s="69" t="s">
        <v>10</v>
      </c>
      <c r="J30" s="69" t="s">
        <v>10</v>
      </c>
      <c r="K30" s="69" t="s">
        <v>10</v>
      </c>
      <c r="L30" s="69" t="s">
        <v>10</v>
      </c>
      <c r="M30" s="69" t="s">
        <v>10</v>
      </c>
      <c r="N30" s="69" t="s">
        <v>10</v>
      </c>
      <c r="O30" s="69">
        <v>13300</v>
      </c>
      <c r="P30" s="69" t="s">
        <v>9</v>
      </c>
      <c r="Q30" s="69" t="s">
        <v>9</v>
      </c>
      <c r="R30" s="69">
        <v>22600</v>
      </c>
      <c r="S30" s="69" t="s">
        <v>9</v>
      </c>
      <c r="T30" s="69" t="s">
        <v>9</v>
      </c>
      <c r="U30" s="69">
        <v>33500</v>
      </c>
      <c r="V30" s="69">
        <v>129300</v>
      </c>
      <c r="W30" s="69" t="s">
        <v>10</v>
      </c>
      <c r="X30" s="69">
        <v>382000</v>
      </c>
      <c r="Y30" s="69" t="s">
        <v>10</v>
      </c>
      <c r="Z30" s="69" t="s">
        <v>10</v>
      </c>
      <c r="AA30" s="69" t="s">
        <v>9</v>
      </c>
      <c r="AB30" s="69" t="s">
        <v>10</v>
      </c>
      <c r="AC30" s="69" t="s">
        <v>10</v>
      </c>
      <c r="AD30" s="69">
        <v>196400</v>
      </c>
      <c r="AE30" s="70" t="s">
        <v>10</v>
      </c>
      <c r="AF30" s="69" t="s">
        <v>9</v>
      </c>
      <c r="AG30" s="71">
        <v>11700</v>
      </c>
    </row>
    <row r="31" spans="1:33" ht="12" hidden="1" customHeight="1" x14ac:dyDescent="0.15">
      <c r="A31" s="110"/>
      <c r="B31" s="54">
        <v>1985</v>
      </c>
      <c r="C31" s="55" t="s">
        <v>33</v>
      </c>
      <c r="D31" s="72" t="s">
        <v>9</v>
      </c>
      <c r="E31" s="73" t="s">
        <v>9</v>
      </c>
      <c r="F31" s="73" t="s">
        <v>10</v>
      </c>
      <c r="G31" s="73" t="s">
        <v>10</v>
      </c>
      <c r="H31" s="73" t="s">
        <v>10</v>
      </c>
      <c r="I31" s="73" t="s">
        <v>10</v>
      </c>
      <c r="J31" s="73" t="s">
        <v>10</v>
      </c>
      <c r="K31" s="73" t="s">
        <v>10</v>
      </c>
      <c r="L31" s="73" t="s">
        <v>10</v>
      </c>
      <c r="M31" s="73" t="s">
        <v>10</v>
      </c>
      <c r="N31" s="73" t="s">
        <v>10</v>
      </c>
      <c r="O31" s="73" t="s">
        <v>10</v>
      </c>
      <c r="P31" s="73" t="s">
        <v>9</v>
      </c>
      <c r="Q31" s="73" t="s">
        <v>9</v>
      </c>
      <c r="R31" s="73" t="s">
        <v>9</v>
      </c>
      <c r="S31" s="73" t="s">
        <v>9</v>
      </c>
      <c r="T31" s="73" t="s">
        <v>9</v>
      </c>
      <c r="U31" s="73" t="s">
        <v>9</v>
      </c>
      <c r="V31" s="73" t="s">
        <v>9</v>
      </c>
      <c r="W31" s="73" t="s">
        <v>9</v>
      </c>
      <c r="X31" s="73" t="s">
        <v>9</v>
      </c>
      <c r="Y31" s="73" t="s">
        <v>9</v>
      </c>
      <c r="Z31" s="73" t="s">
        <v>9</v>
      </c>
      <c r="AA31" s="73" t="s">
        <v>9</v>
      </c>
      <c r="AB31" s="73" t="s">
        <v>9</v>
      </c>
      <c r="AC31" s="73" t="s">
        <v>9</v>
      </c>
      <c r="AD31" s="73" t="s">
        <v>9</v>
      </c>
      <c r="AE31" s="74" t="s">
        <v>9</v>
      </c>
      <c r="AF31" s="73" t="s">
        <v>9</v>
      </c>
      <c r="AG31" s="75" t="s">
        <v>9</v>
      </c>
    </row>
    <row r="32" spans="1:33" ht="12" hidden="1" customHeight="1" x14ac:dyDescent="0.15">
      <c r="A32" s="110"/>
      <c r="B32" s="52">
        <v>1986</v>
      </c>
      <c r="C32" s="51" t="s">
        <v>34</v>
      </c>
      <c r="D32" s="76">
        <v>816200</v>
      </c>
      <c r="E32" s="77">
        <v>804900</v>
      </c>
      <c r="F32" s="77" t="s">
        <v>10</v>
      </c>
      <c r="G32" s="77" t="s">
        <v>10</v>
      </c>
      <c r="H32" s="77">
        <v>6530</v>
      </c>
      <c r="I32" s="77" t="s">
        <v>10</v>
      </c>
      <c r="J32" s="77" t="s">
        <v>10</v>
      </c>
      <c r="K32" s="77" t="s">
        <v>10</v>
      </c>
      <c r="L32" s="77" t="s">
        <v>10</v>
      </c>
      <c r="M32" s="77" t="s">
        <v>10</v>
      </c>
      <c r="N32" s="77" t="s">
        <v>10</v>
      </c>
      <c r="O32" s="77">
        <v>13800</v>
      </c>
      <c r="P32" s="77" t="s">
        <v>9</v>
      </c>
      <c r="Q32" s="77" t="s">
        <v>9</v>
      </c>
      <c r="R32" s="77">
        <v>23200</v>
      </c>
      <c r="S32" s="77" t="s">
        <v>9</v>
      </c>
      <c r="T32" s="77" t="s">
        <v>9</v>
      </c>
      <c r="U32" s="77">
        <v>32100</v>
      </c>
      <c r="V32" s="77">
        <v>113100</v>
      </c>
      <c r="W32" s="77" t="s">
        <v>10</v>
      </c>
      <c r="X32" s="77">
        <v>383300</v>
      </c>
      <c r="Y32" s="77" t="s">
        <v>10</v>
      </c>
      <c r="Z32" s="77" t="s">
        <v>10</v>
      </c>
      <c r="AA32" s="77" t="s">
        <v>9</v>
      </c>
      <c r="AB32" s="77" t="s">
        <v>10</v>
      </c>
      <c r="AC32" s="77" t="s">
        <v>10</v>
      </c>
      <c r="AD32" s="77">
        <v>233000</v>
      </c>
      <c r="AE32" s="78" t="s">
        <v>10</v>
      </c>
      <c r="AF32" s="77" t="s">
        <v>9</v>
      </c>
      <c r="AG32" s="79">
        <v>11300</v>
      </c>
    </row>
    <row r="33" spans="1:33" ht="12" hidden="1" customHeight="1" x14ac:dyDescent="0.15">
      <c r="A33" s="110"/>
      <c r="B33" s="49">
        <v>1987</v>
      </c>
      <c r="C33" s="51" t="s">
        <v>35</v>
      </c>
      <c r="D33" s="68">
        <v>808200</v>
      </c>
      <c r="E33" s="69">
        <v>798600</v>
      </c>
      <c r="F33" s="69" t="s">
        <v>10</v>
      </c>
      <c r="G33" s="69" t="s">
        <v>10</v>
      </c>
      <c r="H33" s="69">
        <v>4140</v>
      </c>
      <c r="I33" s="69" t="s">
        <v>10</v>
      </c>
      <c r="J33" s="69" t="s">
        <v>10</v>
      </c>
      <c r="K33" s="69" t="s">
        <v>10</v>
      </c>
      <c r="L33" s="69" t="s">
        <v>10</v>
      </c>
      <c r="M33" s="69" t="s">
        <v>10</v>
      </c>
      <c r="N33" s="69" t="s">
        <v>10</v>
      </c>
      <c r="O33" s="69">
        <v>11200</v>
      </c>
      <c r="P33" s="69" t="s">
        <v>9</v>
      </c>
      <c r="Q33" s="69" t="s">
        <v>9</v>
      </c>
      <c r="R33" s="69">
        <v>19100</v>
      </c>
      <c r="S33" s="69" t="s">
        <v>9</v>
      </c>
      <c r="T33" s="69" t="s">
        <v>9</v>
      </c>
      <c r="U33" s="69">
        <v>28700</v>
      </c>
      <c r="V33" s="69">
        <v>111700</v>
      </c>
      <c r="W33" s="69" t="s">
        <v>10</v>
      </c>
      <c r="X33" s="69">
        <v>373000</v>
      </c>
      <c r="Y33" s="69" t="s">
        <v>10</v>
      </c>
      <c r="Z33" s="69" t="s">
        <v>10</v>
      </c>
      <c r="AA33" s="69" t="s">
        <v>9</v>
      </c>
      <c r="AB33" s="69" t="s">
        <v>10</v>
      </c>
      <c r="AC33" s="69" t="s">
        <v>10</v>
      </c>
      <c r="AD33" s="69">
        <v>250800</v>
      </c>
      <c r="AE33" s="70">
        <v>17404</v>
      </c>
      <c r="AF33" s="69" t="s">
        <v>9</v>
      </c>
      <c r="AG33" s="71">
        <v>9560</v>
      </c>
    </row>
    <row r="34" spans="1:33" ht="12" hidden="1" customHeight="1" x14ac:dyDescent="0.15">
      <c r="A34" s="110"/>
      <c r="B34" s="49">
        <v>1988</v>
      </c>
      <c r="C34" s="51" t="s">
        <v>36</v>
      </c>
      <c r="D34" s="68">
        <v>804300</v>
      </c>
      <c r="E34" s="69">
        <v>794100</v>
      </c>
      <c r="F34" s="69" t="s">
        <v>10</v>
      </c>
      <c r="G34" s="69" t="s">
        <v>10</v>
      </c>
      <c r="H34" s="69">
        <v>3290</v>
      </c>
      <c r="I34" s="69" t="s">
        <v>10</v>
      </c>
      <c r="J34" s="69" t="s">
        <v>10</v>
      </c>
      <c r="K34" s="69" t="s">
        <v>10</v>
      </c>
      <c r="L34" s="69" t="s">
        <v>10</v>
      </c>
      <c r="M34" s="69" t="s">
        <v>10</v>
      </c>
      <c r="N34" s="69" t="s">
        <v>10</v>
      </c>
      <c r="O34" s="69">
        <v>10400</v>
      </c>
      <c r="P34" s="69" t="s">
        <v>9</v>
      </c>
      <c r="Q34" s="69" t="s">
        <v>9</v>
      </c>
      <c r="R34" s="69">
        <v>17800</v>
      </c>
      <c r="S34" s="69" t="s">
        <v>9</v>
      </c>
      <c r="T34" s="69" t="s">
        <v>9</v>
      </c>
      <c r="U34" s="69">
        <v>27200</v>
      </c>
      <c r="V34" s="69">
        <v>114800</v>
      </c>
      <c r="W34" s="69" t="s">
        <v>10</v>
      </c>
      <c r="X34" s="69">
        <v>367600</v>
      </c>
      <c r="Y34" s="69" t="s">
        <v>10</v>
      </c>
      <c r="Z34" s="69" t="s">
        <v>10</v>
      </c>
      <c r="AA34" s="69" t="s">
        <v>9</v>
      </c>
      <c r="AB34" s="69" t="s">
        <v>10</v>
      </c>
      <c r="AC34" s="69" t="s">
        <v>10</v>
      </c>
      <c r="AD34" s="69">
        <v>253000</v>
      </c>
      <c r="AE34" s="70">
        <v>19700</v>
      </c>
      <c r="AF34" s="69" t="s">
        <v>9</v>
      </c>
      <c r="AG34" s="71">
        <v>10200</v>
      </c>
    </row>
    <row r="35" spans="1:33" ht="12" customHeight="1" x14ac:dyDescent="0.15">
      <c r="A35" s="110"/>
      <c r="B35" s="49">
        <v>1989</v>
      </c>
      <c r="C35" s="56" t="s">
        <v>37</v>
      </c>
      <c r="D35" s="68">
        <v>819300</v>
      </c>
      <c r="E35" s="69">
        <v>805500</v>
      </c>
      <c r="F35" s="69" t="s">
        <v>10</v>
      </c>
      <c r="G35" s="69" t="s">
        <v>10</v>
      </c>
      <c r="H35" s="69">
        <v>2800</v>
      </c>
      <c r="I35" s="69" t="s">
        <v>10</v>
      </c>
      <c r="J35" s="69" t="s">
        <v>10</v>
      </c>
      <c r="K35" s="69" t="s">
        <v>10</v>
      </c>
      <c r="L35" s="69" t="s">
        <v>10</v>
      </c>
      <c r="M35" s="69" t="s">
        <v>10</v>
      </c>
      <c r="N35" s="69" t="s">
        <v>10</v>
      </c>
      <c r="O35" s="69">
        <v>9760</v>
      </c>
      <c r="P35" s="69" t="s">
        <v>9</v>
      </c>
      <c r="Q35" s="69" t="s">
        <v>9</v>
      </c>
      <c r="R35" s="69">
        <v>17900</v>
      </c>
      <c r="S35" s="69" t="s">
        <v>9</v>
      </c>
      <c r="T35" s="69" t="s">
        <v>9</v>
      </c>
      <c r="U35" s="69">
        <v>28200</v>
      </c>
      <c r="V35" s="69">
        <v>107500</v>
      </c>
      <c r="W35" s="69" t="s">
        <v>10</v>
      </c>
      <c r="X35" s="69">
        <v>370900</v>
      </c>
      <c r="Y35" s="69" t="s">
        <v>10</v>
      </c>
      <c r="Z35" s="69" t="s">
        <v>10</v>
      </c>
      <c r="AA35" s="69" t="s">
        <v>9</v>
      </c>
      <c r="AB35" s="69" t="s">
        <v>10</v>
      </c>
      <c r="AC35" s="69" t="s">
        <v>10</v>
      </c>
      <c r="AD35" s="69">
        <v>268500</v>
      </c>
      <c r="AE35" s="70">
        <v>22200</v>
      </c>
      <c r="AF35" s="69" t="s">
        <v>9</v>
      </c>
      <c r="AG35" s="71">
        <v>13800</v>
      </c>
    </row>
    <row r="36" spans="1:33" ht="12" customHeight="1" x14ac:dyDescent="0.15">
      <c r="A36" s="110"/>
      <c r="B36" s="54">
        <v>1990</v>
      </c>
      <c r="C36" s="51" t="s">
        <v>38</v>
      </c>
      <c r="D36" s="72" t="s">
        <v>9</v>
      </c>
      <c r="E36" s="73" t="s">
        <v>9</v>
      </c>
      <c r="F36" s="73" t="s">
        <v>10</v>
      </c>
      <c r="G36" s="73" t="s">
        <v>10</v>
      </c>
      <c r="H36" s="73" t="s">
        <v>10</v>
      </c>
      <c r="I36" s="73" t="s">
        <v>10</v>
      </c>
      <c r="J36" s="73" t="s">
        <v>10</v>
      </c>
      <c r="K36" s="73" t="s">
        <v>10</v>
      </c>
      <c r="L36" s="73" t="s">
        <v>10</v>
      </c>
      <c r="M36" s="73" t="s">
        <v>10</v>
      </c>
      <c r="N36" s="73" t="s">
        <v>10</v>
      </c>
      <c r="O36" s="73" t="s">
        <v>10</v>
      </c>
      <c r="P36" s="73" t="s">
        <v>9</v>
      </c>
      <c r="Q36" s="73" t="s">
        <v>9</v>
      </c>
      <c r="R36" s="73" t="s">
        <v>9</v>
      </c>
      <c r="S36" s="73" t="s">
        <v>9</v>
      </c>
      <c r="T36" s="73" t="s">
        <v>9</v>
      </c>
      <c r="U36" s="73" t="s">
        <v>10</v>
      </c>
      <c r="V36" s="73" t="s">
        <v>10</v>
      </c>
      <c r="W36" s="73" t="s">
        <v>10</v>
      </c>
      <c r="X36" s="73" t="s">
        <v>10</v>
      </c>
      <c r="Y36" s="73" t="s">
        <v>10</v>
      </c>
      <c r="Z36" s="73" t="s">
        <v>10</v>
      </c>
      <c r="AA36" s="73" t="s">
        <v>10</v>
      </c>
      <c r="AB36" s="73" t="s">
        <v>10</v>
      </c>
      <c r="AC36" s="73" t="s">
        <v>10</v>
      </c>
      <c r="AD36" s="73" t="s">
        <v>10</v>
      </c>
      <c r="AE36" s="74" t="s">
        <v>10</v>
      </c>
      <c r="AF36" s="73" t="s">
        <v>9</v>
      </c>
      <c r="AG36" s="75" t="s">
        <v>9</v>
      </c>
    </row>
    <row r="37" spans="1:33" ht="12" customHeight="1" x14ac:dyDescent="0.15">
      <c r="A37" s="110"/>
      <c r="B37" s="52">
        <v>1991</v>
      </c>
      <c r="C37" s="53" t="s">
        <v>39</v>
      </c>
      <c r="D37" s="76">
        <v>861500</v>
      </c>
      <c r="E37" s="77">
        <v>851300</v>
      </c>
      <c r="F37" s="77" t="s">
        <v>10</v>
      </c>
      <c r="G37" s="77" t="s">
        <v>10</v>
      </c>
      <c r="H37" s="77" t="s">
        <v>10</v>
      </c>
      <c r="I37" s="77">
        <v>10700</v>
      </c>
      <c r="J37" s="77" t="s">
        <v>10</v>
      </c>
      <c r="K37" s="77" t="s">
        <v>10</v>
      </c>
      <c r="L37" s="77" t="s">
        <v>10</v>
      </c>
      <c r="M37" s="77" t="s">
        <v>10</v>
      </c>
      <c r="N37" s="77" t="s">
        <v>10</v>
      </c>
      <c r="O37" s="77" t="s">
        <v>10</v>
      </c>
      <c r="P37" s="77" t="s">
        <v>9</v>
      </c>
      <c r="Q37" s="77" t="s">
        <v>9</v>
      </c>
      <c r="R37" s="77">
        <v>13400</v>
      </c>
      <c r="S37" s="77" t="s">
        <v>9</v>
      </c>
      <c r="T37" s="77" t="s">
        <v>9</v>
      </c>
      <c r="U37" s="77">
        <v>19600</v>
      </c>
      <c r="V37" s="77">
        <v>71400</v>
      </c>
      <c r="W37" s="77">
        <v>152000</v>
      </c>
      <c r="X37" s="77" t="s">
        <v>10</v>
      </c>
      <c r="Y37" s="77">
        <v>176600</v>
      </c>
      <c r="Z37" s="77">
        <v>323600</v>
      </c>
      <c r="AA37" s="77" t="s">
        <v>9</v>
      </c>
      <c r="AB37" s="77">
        <v>41500</v>
      </c>
      <c r="AC37" s="77" t="s">
        <v>10</v>
      </c>
      <c r="AD37" s="77" t="s">
        <v>10</v>
      </c>
      <c r="AE37" s="78">
        <v>42500</v>
      </c>
      <c r="AF37" s="77" t="s">
        <v>9</v>
      </c>
      <c r="AG37" s="79">
        <v>10200</v>
      </c>
    </row>
    <row r="38" spans="1:33" ht="12" customHeight="1" x14ac:dyDescent="0.15">
      <c r="A38" s="110"/>
      <c r="B38" s="49">
        <v>1992</v>
      </c>
      <c r="C38" s="51" t="s">
        <v>40</v>
      </c>
      <c r="D38" s="68">
        <v>900500</v>
      </c>
      <c r="E38" s="69">
        <v>895000</v>
      </c>
      <c r="F38" s="69" t="s">
        <v>10</v>
      </c>
      <c r="G38" s="69" t="s">
        <v>10</v>
      </c>
      <c r="H38" s="69" t="s">
        <v>10</v>
      </c>
      <c r="I38" s="69">
        <v>8430</v>
      </c>
      <c r="J38" s="69" t="s">
        <v>10</v>
      </c>
      <c r="K38" s="69" t="s">
        <v>10</v>
      </c>
      <c r="L38" s="69" t="s">
        <v>10</v>
      </c>
      <c r="M38" s="69" t="s">
        <v>10</v>
      </c>
      <c r="N38" s="69" t="s">
        <v>10</v>
      </c>
      <c r="O38" s="69" t="s">
        <v>10</v>
      </c>
      <c r="P38" s="69" t="s">
        <v>9</v>
      </c>
      <c r="Q38" s="69" t="s">
        <v>9</v>
      </c>
      <c r="R38" s="69">
        <v>9990</v>
      </c>
      <c r="S38" s="69" t="s">
        <v>9</v>
      </c>
      <c r="T38" s="69" t="s">
        <v>9</v>
      </c>
      <c r="U38" s="69">
        <v>19100</v>
      </c>
      <c r="V38" s="69">
        <v>72000</v>
      </c>
      <c r="W38" s="69">
        <v>138200</v>
      </c>
      <c r="X38" s="69" t="s">
        <v>10</v>
      </c>
      <c r="Y38" s="69">
        <v>178900</v>
      </c>
      <c r="Z38" s="69">
        <v>347500</v>
      </c>
      <c r="AA38" s="69" t="s">
        <v>9</v>
      </c>
      <c r="AB38" s="69">
        <v>76100</v>
      </c>
      <c r="AC38" s="69" t="s">
        <v>10</v>
      </c>
      <c r="AD38" s="69" t="s">
        <v>10</v>
      </c>
      <c r="AE38" s="70">
        <v>44900</v>
      </c>
      <c r="AF38" s="69" t="s">
        <v>9</v>
      </c>
      <c r="AG38" s="71">
        <v>5480</v>
      </c>
    </row>
    <row r="39" spans="1:33" ht="12" customHeight="1" x14ac:dyDescent="0.15">
      <c r="A39" s="110"/>
      <c r="B39" s="49">
        <v>1993</v>
      </c>
      <c r="C39" s="51" t="s">
        <v>41</v>
      </c>
      <c r="D39" s="68">
        <v>921800</v>
      </c>
      <c r="E39" s="69">
        <v>914200</v>
      </c>
      <c r="F39" s="69" t="s">
        <v>10</v>
      </c>
      <c r="G39" s="69" t="s">
        <v>10</v>
      </c>
      <c r="H39" s="69" t="s">
        <v>10</v>
      </c>
      <c r="I39" s="69">
        <v>7610</v>
      </c>
      <c r="J39" s="69" t="s">
        <v>10</v>
      </c>
      <c r="K39" s="69" t="s">
        <v>10</v>
      </c>
      <c r="L39" s="69" t="s">
        <v>10</v>
      </c>
      <c r="M39" s="69" t="s">
        <v>10</v>
      </c>
      <c r="N39" s="69" t="s">
        <v>10</v>
      </c>
      <c r="O39" s="69" t="s">
        <v>10</v>
      </c>
      <c r="P39" s="69" t="s">
        <v>9</v>
      </c>
      <c r="Q39" s="69" t="s">
        <v>9</v>
      </c>
      <c r="R39" s="69">
        <v>10400</v>
      </c>
      <c r="S39" s="69" t="s">
        <v>9</v>
      </c>
      <c r="T39" s="69" t="s">
        <v>9</v>
      </c>
      <c r="U39" s="69">
        <v>14900</v>
      </c>
      <c r="V39" s="69">
        <v>58700</v>
      </c>
      <c r="W39" s="69">
        <v>120600</v>
      </c>
      <c r="X39" s="69" t="s">
        <v>10</v>
      </c>
      <c r="Y39" s="69">
        <v>174700</v>
      </c>
      <c r="Z39" s="69">
        <v>391900</v>
      </c>
      <c r="AA39" s="69" t="s">
        <v>9</v>
      </c>
      <c r="AB39" s="69">
        <v>82200</v>
      </c>
      <c r="AC39" s="69" t="s">
        <v>10</v>
      </c>
      <c r="AD39" s="69" t="s">
        <v>10</v>
      </c>
      <c r="AE39" s="70">
        <v>53200</v>
      </c>
      <c r="AF39" s="69" t="s">
        <v>9</v>
      </c>
      <c r="AG39" s="71">
        <v>7600</v>
      </c>
    </row>
    <row r="40" spans="1:33" ht="12" customHeight="1" x14ac:dyDescent="0.15">
      <c r="A40" s="110"/>
      <c r="B40" s="49">
        <v>1994</v>
      </c>
      <c r="C40" s="51" t="s">
        <v>42</v>
      </c>
      <c r="D40" s="68">
        <v>907500</v>
      </c>
      <c r="E40" s="69">
        <v>898500</v>
      </c>
      <c r="F40" s="69"/>
      <c r="G40" s="69"/>
      <c r="H40" s="69" t="s">
        <v>10</v>
      </c>
      <c r="I40" s="69">
        <v>7450</v>
      </c>
      <c r="J40" s="69" t="s">
        <v>10</v>
      </c>
      <c r="K40" s="69" t="s">
        <v>10</v>
      </c>
      <c r="L40" s="69" t="s">
        <v>10</v>
      </c>
      <c r="M40" s="69" t="s">
        <v>10</v>
      </c>
      <c r="N40" s="69" t="s">
        <v>10</v>
      </c>
      <c r="O40" s="69" t="s">
        <v>10</v>
      </c>
      <c r="P40" s="69" t="s">
        <v>9</v>
      </c>
      <c r="Q40" s="69" t="s">
        <v>10</v>
      </c>
      <c r="R40" s="69">
        <v>7360</v>
      </c>
      <c r="S40" s="69" t="s">
        <v>9</v>
      </c>
      <c r="T40" s="69" t="s">
        <v>9</v>
      </c>
      <c r="U40" s="69">
        <v>11400</v>
      </c>
      <c r="V40" s="69">
        <v>51800</v>
      </c>
      <c r="W40" s="69">
        <v>97800</v>
      </c>
      <c r="X40" s="69" t="s">
        <v>10</v>
      </c>
      <c r="Y40" s="69">
        <v>172500</v>
      </c>
      <c r="Z40" s="69">
        <v>406100</v>
      </c>
      <c r="AA40" s="69" t="s">
        <v>10</v>
      </c>
      <c r="AB40" s="69">
        <v>77400</v>
      </c>
      <c r="AC40" s="69" t="s">
        <v>9</v>
      </c>
      <c r="AD40" s="69" t="s">
        <v>9</v>
      </c>
      <c r="AE40" s="70">
        <v>66600</v>
      </c>
      <c r="AF40" s="69" t="s">
        <v>9</v>
      </c>
      <c r="AG40" s="71">
        <v>9010</v>
      </c>
    </row>
    <row r="41" spans="1:33" ht="12" customHeight="1" x14ac:dyDescent="0.15">
      <c r="A41" s="110"/>
      <c r="B41" s="54">
        <v>1995</v>
      </c>
      <c r="C41" s="55" t="s">
        <v>43</v>
      </c>
      <c r="D41" s="72" t="s">
        <v>10</v>
      </c>
      <c r="E41" s="73" t="s">
        <v>10</v>
      </c>
      <c r="F41" s="73" t="s">
        <v>9</v>
      </c>
      <c r="G41" s="73" t="s">
        <v>9</v>
      </c>
      <c r="H41" s="73" t="s">
        <v>10</v>
      </c>
      <c r="I41" s="73" t="s">
        <v>10</v>
      </c>
      <c r="J41" s="73" t="s">
        <v>10</v>
      </c>
      <c r="K41" s="73" t="s">
        <v>10</v>
      </c>
      <c r="L41" s="73" t="s">
        <v>10</v>
      </c>
      <c r="M41" s="73" t="s">
        <v>10</v>
      </c>
      <c r="N41" s="73" t="s">
        <v>10</v>
      </c>
      <c r="O41" s="73" t="s">
        <v>10</v>
      </c>
      <c r="P41" s="73" t="s">
        <v>10</v>
      </c>
      <c r="Q41" s="73" t="s">
        <v>10</v>
      </c>
      <c r="R41" s="73" t="s">
        <v>10</v>
      </c>
      <c r="S41" s="73" t="s">
        <v>9</v>
      </c>
      <c r="T41" s="73" t="s">
        <v>9</v>
      </c>
      <c r="U41" s="73" t="s">
        <v>10</v>
      </c>
      <c r="V41" s="73" t="s">
        <v>10</v>
      </c>
      <c r="W41" s="73" t="s">
        <v>10</v>
      </c>
      <c r="X41" s="73" t="s">
        <v>10</v>
      </c>
      <c r="Y41" s="73" t="s">
        <v>10</v>
      </c>
      <c r="Z41" s="73" t="s">
        <v>10</v>
      </c>
      <c r="AA41" s="73" t="s">
        <v>10</v>
      </c>
      <c r="AB41" s="73" t="s">
        <v>10</v>
      </c>
      <c r="AC41" s="73" t="s">
        <v>9</v>
      </c>
      <c r="AD41" s="73" t="s">
        <v>9</v>
      </c>
      <c r="AE41" s="74" t="s">
        <v>10</v>
      </c>
      <c r="AF41" s="73" t="s">
        <v>9</v>
      </c>
      <c r="AG41" s="75" t="s">
        <v>10</v>
      </c>
    </row>
    <row r="42" spans="1:33" ht="12" customHeight="1" x14ac:dyDescent="0.15">
      <c r="A42" s="110"/>
      <c r="B42" s="52">
        <v>1996</v>
      </c>
      <c r="C42" s="51" t="s">
        <v>44</v>
      </c>
      <c r="D42" s="76">
        <v>881400</v>
      </c>
      <c r="E42" s="77">
        <v>875700</v>
      </c>
      <c r="F42" s="77" t="s">
        <v>9</v>
      </c>
      <c r="G42" s="77" t="s">
        <v>9</v>
      </c>
      <c r="H42" s="77" t="s">
        <v>9</v>
      </c>
      <c r="I42" s="77">
        <v>5100</v>
      </c>
      <c r="J42" s="77" t="s">
        <v>10</v>
      </c>
      <c r="K42" s="77" t="s">
        <v>10</v>
      </c>
      <c r="L42" s="77" t="s">
        <v>10</v>
      </c>
      <c r="M42" s="77" t="s">
        <v>10</v>
      </c>
      <c r="N42" s="77" t="s">
        <v>10</v>
      </c>
      <c r="O42" s="77" t="s">
        <v>10</v>
      </c>
      <c r="P42" s="77" t="s">
        <v>10</v>
      </c>
      <c r="Q42" s="77" t="s">
        <v>10</v>
      </c>
      <c r="R42" s="77">
        <v>8870</v>
      </c>
      <c r="S42" s="77" t="s">
        <v>9</v>
      </c>
      <c r="T42" s="77" t="s">
        <v>9</v>
      </c>
      <c r="U42" s="77">
        <v>9180</v>
      </c>
      <c r="V42" s="77">
        <v>42800</v>
      </c>
      <c r="W42" s="77">
        <v>88800</v>
      </c>
      <c r="X42" s="77" t="s">
        <v>10</v>
      </c>
      <c r="Y42" s="77">
        <v>154700</v>
      </c>
      <c r="Z42" s="77">
        <v>383400</v>
      </c>
      <c r="AA42" s="77" t="s">
        <v>10</v>
      </c>
      <c r="AB42" s="77">
        <v>102500</v>
      </c>
      <c r="AC42" s="77" t="s">
        <v>10</v>
      </c>
      <c r="AD42" s="77" t="s">
        <v>10</v>
      </c>
      <c r="AE42" s="78">
        <v>80300</v>
      </c>
      <c r="AF42" s="77" t="s">
        <v>9</v>
      </c>
      <c r="AG42" s="79">
        <v>5750</v>
      </c>
    </row>
    <row r="43" spans="1:33" ht="12" customHeight="1" x14ac:dyDescent="0.15">
      <c r="A43" s="110"/>
      <c r="B43" s="49">
        <v>1997</v>
      </c>
      <c r="C43" s="51" t="s">
        <v>45</v>
      </c>
      <c r="D43" s="68">
        <v>882900</v>
      </c>
      <c r="E43" s="69">
        <v>876400</v>
      </c>
      <c r="F43" s="69" t="s">
        <v>9</v>
      </c>
      <c r="G43" s="69" t="s">
        <v>9</v>
      </c>
      <c r="H43" s="69" t="s">
        <v>9</v>
      </c>
      <c r="I43" s="69">
        <v>6900</v>
      </c>
      <c r="J43" s="69" t="s">
        <v>10</v>
      </c>
      <c r="K43" s="69" t="s">
        <v>10</v>
      </c>
      <c r="L43" s="69" t="s">
        <v>10</v>
      </c>
      <c r="M43" s="69" t="s">
        <v>10</v>
      </c>
      <c r="N43" s="69" t="s">
        <v>10</v>
      </c>
      <c r="O43" s="69" t="s">
        <v>10</v>
      </c>
      <c r="P43" s="69" t="s">
        <v>10</v>
      </c>
      <c r="Q43" s="69" t="s">
        <v>10</v>
      </c>
      <c r="R43" s="69">
        <v>5760</v>
      </c>
      <c r="S43" s="69" t="s">
        <v>9</v>
      </c>
      <c r="T43" s="69" t="s">
        <v>9</v>
      </c>
      <c r="U43" s="69">
        <v>6830</v>
      </c>
      <c r="V43" s="69">
        <v>38800</v>
      </c>
      <c r="W43" s="69">
        <v>76000</v>
      </c>
      <c r="X43" s="69" t="s">
        <v>10</v>
      </c>
      <c r="Y43" s="69">
        <v>156700</v>
      </c>
      <c r="Z43" s="69">
        <v>385400</v>
      </c>
      <c r="AA43" s="69" t="s">
        <v>10</v>
      </c>
      <c r="AB43" s="69">
        <v>98500</v>
      </c>
      <c r="AC43" s="69" t="s">
        <v>10</v>
      </c>
      <c r="AD43" s="69" t="s">
        <v>10</v>
      </c>
      <c r="AE43" s="70">
        <v>101500</v>
      </c>
      <c r="AF43" s="69" t="s">
        <v>9</v>
      </c>
      <c r="AG43" s="71">
        <v>6500</v>
      </c>
    </row>
    <row r="44" spans="1:33" ht="12" customHeight="1" x14ac:dyDescent="0.15">
      <c r="A44" s="110"/>
      <c r="B44" s="49">
        <v>1998</v>
      </c>
      <c r="C44" s="51" t="s">
        <v>46</v>
      </c>
      <c r="D44" s="68">
        <v>877300</v>
      </c>
      <c r="E44" s="69">
        <v>866600</v>
      </c>
      <c r="F44" s="69" t="s">
        <v>9</v>
      </c>
      <c r="G44" s="69" t="s">
        <v>9</v>
      </c>
      <c r="H44" s="69" t="s">
        <v>9</v>
      </c>
      <c r="I44" s="69">
        <v>2690</v>
      </c>
      <c r="J44" s="69" t="s">
        <v>10</v>
      </c>
      <c r="K44" s="69" t="s">
        <v>10</v>
      </c>
      <c r="L44" s="69" t="s">
        <v>10</v>
      </c>
      <c r="M44" s="69" t="s">
        <v>10</v>
      </c>
      <c r="N44" s="69" t="s">
        <v>10</v>
      </c>
      <c r="O44" s="69" t="s">
        <v>10</v>
      </c>
      <c r="P44" s="69" t="s">
        <v>10</v>
      </c>
      <c r="Q44" s="69" t="s">
        <v>10</v>
      </c>
      <c r="R44" s="69">
        <v>6830</v>
      </c>
      <c r="S44" s="69" t="s">
        <v>9</v>
      </c>
      <c r="T44" s="69" t="s">
        <v>9</v>
      </c>
      <c r="U44" s="69">
        <v>8670</v>
      </c>
      <c r="V44" s="69">
        <v>34400</v>
      </c>
      <c r="W44" s="69">
        <v>83700</v>
      </c>
      <c r="X44" s="69" t="s">
        <v>10</v>
      </c>
      <c r="Y44" s="69">
        <v>130100</v>
      </c>
      <c r="Z44" s="69">
        <v>387600</v>
      </c>
      <c r="AA44" s="69" t="s">
        <v>10</v>
      </c>
      <c r="AB44" s="69">
        <v>82200</v>
      </c>
      <c r="AC44" s="69" t="s">
        <v>10</v>
      </c>
      <c r="AD44" s="69" t="s">
        <v>10</v>
      </c>
      <c r="AE44" s="70">
        <v>130500</v>
      </c>
      <c r="AF44" s="69" t="s">
        <v>9</v>
      </c>
      <c r="AG44" s="71">
        <v>10700</v>
      </c>
    </row>
    <row r="45" spans="1:33" ht="12" customHeight="1" x14ac:dyDescent="0.15">
      <c r="A45" s="110"/>
      <c r="B45" s="49">
        <v>1999</v>
      </c>
      <c r="C45" s="51" t="s">
        <v>47</v>
      </c>
      <c r="D45" s="68">
        <v>872800</v>
      </c>
      <c r="E45" s="69">
        <v>863600</v>
      </c>
      <c r="F45" s="69" t="s">
        <v>9</v>
      </c>
      <c r="G45" s="69" t="s">
        <v>9</v>
      </c>
      <c r="H45" s="69" t="s">
        <v>9</v>
      </c>
      <c r="I45" s="69">
        <v>4990</v>
      </c>
      <c r="J45" s="69" t="s">
        <v>10</v>
      </c>
      <c r="K45" s="69" t="s">
        <v>10</v>
      </c>
      <c r="L45" s="69" t="s">
        <v>10</v>
      </c>
      <c r="M45" s="69" t="s">
        <v>10</v>
      </c>
      <c r="N45" s="69" t="s">
        <v>10</v>
      </c>
      <c r="O45" s="69" t="s">
        <v>10</v>
      </c>
      <c r="P45" s="69" t="s">
        <v>10</v>
      </c>
      <c r="Q45" s="69" t="s">
        <v>10</v>
      </c>
      <c r="R45" s="69">
        <v>5700</v>
      </c>
      <c r="S45" s="69" t="s">
        <v>9</v>
      </c>
      <c r="T45" s="69" t="s">
        <v>9</v>
      </c>
      <c r="U45" s="69">
        <v>5230</v>
      </c>
      <c r="V45" s="69">
        <v>23500</v>
      </c>
      <c r="W45" s="69">
        <v>65300</v>
      </c>
      <c r="X45" s="69" t="s">
        <v>10</v>
      </c>
      <c r="Y45" s="69">
        <v>118200</v>
      </c>
      <c r="Z45" s="69">
        <v>384200</v>
      </c>
      <c r="AA45" s="69" t="s">
        <v>10</v>
      </c>
      <c r="AB45" s="69">
        <v>109000</v>
      </c>
      <c r="AC45" s="69" t="s">
        <v>10</v>
      </c>
      <c r="AD45" s="69" t="s">
        <v>10</v>
      </c>
      <c r="AE45" s="70">
        <v>147600</v>
      </c>
      <c r="AF45" s="69" t="s">
        <v>9</v>
      </c>
      <c r="AG45" s="71">
        <v>9180</v>
      </c>
    </row>
    <row r="46" spans="1:33" ht="12" customHeight="1" x14ac:dyDescent="0.15">
      <c r="A46" s="110"/>
      <c r="B46" s="54">
        <v>2000</v>
      </c>
      <c r="C46" s="51" t="s">
        <v>48</v>
      </c>
      <c r="D46" s="72" t="s">
        <v>10</v>
      </c>
      <c r="E46" s="73" t="s">
        <v>10</v>
      </c>
      <c r="F46" s="73" t="s">
        <v>9</v>
      </c>
      <c r="G46" s="73" t="s">
        <v>9</v>
      </c>
      <c r="H46" s="73" t="s">
        <v>10</v>
      </c>
      <c r="I46" s="73" t="s">
        <v>10</v>
      </c>
      <c r="J46" s="73" t="s">
        <v>10</v>
      </c>
      <c r="K46" s="73" t="s">
        <v>10</v>
      </c>
      <c r="L46" s="73" t="s">
        <v>10</v>
      </c>
      <c r="M46" s="73" t="s">
        <v>10</v>
      </c>
      <c r="N46" s="73" t="s">
        <v>10</v>
      </c>
      <c r="O46" s="73" t="s">
        <v>10</v>
      </c>
      <c r="P46" s="73" t="s">
        <v>10</v>
      </c>
      <c r="Q46" s="73" t="s">
        <v>10</v>
      </c>
      <c r="R46" s="73" t="s">
        <v>10</v>
      </c>
      <c r="S46" s="73" t="s">
        <v>9</v>
      </c>
      <c r="T46" s="73" t="s">
        <v>9</v>
      </c>
      <c r="U46" s="73" t="s">
        <v>10</v>
      </c>
      <c r="V46" s="73" t="s">
        <v>10</v>
      </c>
      <c r="W46" s="73" t="s">
        <v>10</v>
      </c>
      <c r="X46" s="73" t="s">
        <v>10</v>
      </c>
      <c r="Y46" s="73" t="s">
        <v>10</v>
      </c>
      <c r="Z46" s="73" t="s">
        <v>10</v>
      </c>
      <c r="AA46" s="73" t="s">
        <v>10</v>
      </c>
      <c r="AB46" s="73" t="s">
        <v>10</v>
      </c>
      <c r="AC46" s="73" t="s">
        <v>10</v>
      </c>
      <c r="AD46" s="73" t="s">
        <v>10</v>
      </c>
      <c r="AE46" s="74" t="s">
        <v>10</v>
      </c>
      <c r="AF46" s="73" t="s">
        <v>9</v>
      </c>
      <c r="AG46" s="75" t="s">
        <v>10</v>
      </c>
    </row>
    <row r="47" spans="1:33" ht="12" customHeight="1" x14ac:dyDescent="0.15">
      <c r="A47" s="110"/>
      <c r="B47" s="52">
        <v>2001</v>
      </c>
      <c r="C47" s="53" t="s">
        <v>49</v>
      </c>
      <c r="D47" s="76">
        <v>847500</v>
      </c>
      <c r="E47" s="77">
        <v>842000</v>
      </c>
      <c r="F47" s="77" t="s">
        <v>9</v>
      </c>
      <c r="G47" s="77" t="s">
        <v>9</v>
      </c>
      <c r="H47" s="77" t="s">
        <v>9</v>
      </c>
      <c r="I47" s="77">
        <v>6010</v>
      </c>
      <c r="J47" s="77" t="s">
        <v>10</v>
      </c>
      <c r="K47" s="77" t="s">
        <v>10</v>
      </c>
      <c r="L47" s="77" t="s">
        <v>10</v>
      </c>
      <c r="M47" s="77" t="s">
        <v>10</v>
      </c>
      <c r="N47" s="77" t="s">
        <v>10</v>
      </c>
      <c r="O47" s="77" t="s">
        <v>10</v>
      </c>
      <c r="P47" s="77" t="s">
        <v>10</v>
      </c>
      <c r="Q47" s="77" t="s">
        <v>10</v>
      </c>
      <c r="R47" s="77">
        <v>3980</v>
      </c>
      <c r="S47" s="77" t="s">
        <v>9</v>
      </c>
      <c r="T47" s="77" t="s">
        <v>9</v>
      </c>
      <c r="U47" s="77">
        <v>7510</v>
      </c>
      <c r="V47" s="77">
        <v>29900</v>
      </c>
      <c r="W47" s="77">
        <v>65100</v>
      </c>
      <c r="X47" s="77" t="s">
        <v>10</v>
      </c>
      <c r="Y47" s="77">
        <v>90500</v>
      </c>
      <c r="Z47" s="77">
        <v>373400</v>
      </c>
      <c r="AA47" s="77" t="s">
        <v>10</v>
      </c>
      <c r="AB47" s="77">
        <v>70500</v>
      </c>
      <c r="AC47" s="77" t="s">
        <v>10</v>
      </c>
      <c r="AD47" s="77" t="s">
        <v>10</v>
      </c>
      <c r="AE47" s="78">
        <v>195000</v>
      </c>
      <c r="AF47" s="77" t="s">
        <v>9</v>
      </c>
      <c r="AG47" s="79">
        <v>5520</v>
      </c>
    </row>
    <row r="48" spans="1:33" ht="12" customHeight="1" x14ac:dyDescent="0.15">
      <c r="A48" s="110"/>
      <c r="B48" s="49">
        <v>2002</v>
      </c>
      <c r="C48" s="51" t="s">
        <v>50</v>
      </c>
      <c r="D48" s="68">
        <v>849000</v>
      </c>
      <c r="E48" s="69">
        <v>843100</v>
      </c>
      <c r="F48" s="69" t="s">
        <v>9</v>
      </c>
      <c r="G48" s="69" t="s">
        <v>9</v>
      </c>
      <c r="H48" s="69" t="s">
        <v>9</v>
      </c>
      <c r="I48" s="69">
        <v>5800</v>
      </c>
      <c r="J48" s="69" t="s">
        <v>10</v>
      </c>
      <c r="K48" s="69" t="s">
        <v>10</v>
      </c>
      <c r="L48" s="69" t="s">
        <v>10</v>
      </c>
      <c r="M48" s="69" t="s">
        <v>10</v>
      </c>
      <c r="N48" s="69" t="s">
        <v>10</v>
      </c>
      <c r="O48" s="69" t="s">
        <v>10</v>
      </c>
      <c r="P48" s="69" t="s">
        <v>10</v>
      </c>
      <c r="Q48" s="69" t="s">
        <v>10</v>
      </c>
      <c r="R48" s="69">
        <v>6670</v>
      </c>
      <c r="S48" s="69" t="s">
        <v>9</v>
      </c>
      <c r="T48" s="69" t="s">
        <v>9</v>
      </c>
      <c r="U48" s="69">
        <v>3930</v>
      </c>
      <c r="V48" s="69">
        <v>28500</v>
      </c>
      <c r="W48" s="69">
        <v>57700</v>
      </c>
      <c r="X48" s="69" t="s">
        <v>10</v>
      </c>
      <c r="Y48" s="69">
        <v>112500</v>
      </c>
      <c r="Z48" s="69">
        <v>331300</v>
      </c>
      <c r="AA48" s="69" t="s">
        <v>10</v>
      </c>
      <c r="AB48" s="69">
        <v>99300</v>
      </c>
      <c r="AC48" s="69" t="s">
        <v>10</v>
      </c>
      <c r="AD48" s="69" t="s">
        <v>10</v>
      </c>
      <c r="AE48" s="70">
        <v>197400</v>
      </c>
      <c r="AF48" s="69" t="s">
        <v>9</v>
      </c>
      <c r="AG48" s="71">
        <v>5980</v>
      </c>
    </row>
    <row r="49" spans="1:33" ht="12" customHeight="1" x14ac:dyDescent="0.15">
      <c r="A49" s="110"/>
      <c r="B49" s="49">
        <v>2003</v>
      </c>
      <c r="C49" s="51" t="s">
        <v>51</v>
      </c>
      <c r="D49" s="80">
        <v>845300</v>
      </c>
      <c r="E49" s="81">
        <v>837500</v>
      </c>
      <c r="F49" s="69" t="s">
        <v>9</v>
      </c>
      <c r="G49" s="69" t="s">
        <v>9</v>
      </c>
      <c r="H49" s="69" t="s">
        <v>10</v>
      </c>
      <c r="I49" s="81">
        <v>7310</v>
      </c>
      <c r="J49" s="69" t="s">
        <v>10</v>
      </c>
      <c r="K49" s="69" t="s">
        <v>10</v>
      </c>
      <c r="L49" s="69" t="s">
        <v>10</v>
      </c>
      <c r="M49" s="69" t="s">
        <v>10</v>
      </c>
      <c r="N49" s="69" t="s">
        <v>10</v>
      </c>
      <c r="O49" s="69" t="s">
        <v>10</v>
      </c>
      <c r="P49" s="69" t="s">
        <v>10</v>
      </c>
      <c r="Q49" s="69" t="s">
        <v>10</v>
      </c>
      <c r="R49" s="81">
        <v>3460</v>
      </c>
      <c r="S49" s="69" t="s">
        <v>9</v>
      </c>
      <c r="T49" s="69" t="s">
        <v>9</v>
      </c>
      <c r="U49" s="81">
        <v>6010</v>
      </c>
      <c r="V49" s="81">
        <v>27300</v>
      </c>
      <c r="W49" s="81">
        <v>52100</v>
      </c>
      <c r="X49" s="69" t="s">
        <v>10</v>
      </c>
      <c r="Y49" s="81">
        <v>106600</v>
      </c>
      <c r="Z49" s="81">
        <v>309200</v>
      </c>
      <c r="AA49" s="69" t="s">
        <v>10</v>
      </c>
      <c r="AB49" s="81">
        <v>111800</v>
      </c>
      <c r="AC49" s="69" t="s">
        <v>10</v>
      </c>
      <c r="AD49" s="69" t="s">
        <v>10</v>
      </c>
      <c r="AE49" s="82">
        <v>213600</v>
      </c>
      <c r="AF49" s="69" t="s">
        <v>9</v>
      </c>
      <c r="AG49" s="83">
        <v>7790</v>
      </c>
    </row>
    <row r="50" spans="1:33" ht="12" customHeight="1" x14ac:dyDescent="0.15">
      <c r="A50" s="110"/>
      <c r="B50" s="49">
        <v>2004</v>
      </c>
      <c r="C50" s="51" t="s">
        <v>52</v>
      </c>
      <c r="D50" s="68">
        <v>855100</v>
      </c>
      <c r="E50" s="69">
        <v>848200</v>
      </c>
      <c r="F50" s="69" t="s">
        <v>9</v>
      </c>
      <c r="G50" s="69" t="s">
        <v>9</v>
      </c>
      <c r="H50" s="69" t="s">
        <v>10</v>
      </c>
      <c r="I50" s="69">
        <v>7050</v>
      </c>
      <c r="J50" s="69" t="s">
        <v>10</v>
      </c>
      <c r="K50" s="69" t="s">
        <v>10</v>
      </c>
      <c r="L50" s="69" t="s">
        <v>10</v>
      </c>
      <c r="M50" s="69" t="s">
        <v>10</v>
      </c>
      <c r="N50" s="69" t="s">
        <v>10</v>
      </c>
      <c r="O50" s="69" t="s">
        <v>10</v>
      </c>
      <c r="P50" s="69" t="s">
        <v>10</v>
      </c>
      <c r="Q50" s="69" t="s">
        <v>10</v>
      </c>
      <c r="R50" s="69">
        <v>3830</v>
      </c>
      <c r="S50" s="69" t="s">
        <v>9</v>
      </c>
      <c r="T50" s="69" t="s">
        <v>9</v>
      </c>
      <c r="U50" s="69">
        <v>3690</v>
      </c>
      <c r="V50" s="69">
        <v>21200</v>
      </c>
      <c r="W50" s="69">
        <v>53900</v>
      </c>
      <c r="X50" s="69" t="s">
        <v>10</v>
      </c>
      <c r="Y50" s="69">
        <v>100200</v>
      </c>
      <c r="Z50" s="69">
        <v>302600</v>
      </c>
      <c r="AA50" s="69" t="s">
        <v>10</v>
      </c>
      <c r="AB50" s="69">
        <v>127200</v>
      </c>
      <c r="AC50" s="69" t="s">
        <v>10</v>
      </c>
      <c r="AD50" s="69" t="s">
        <v>10</v>
      </c>
      <c r="AE50" s="70">
        <v>228500</v>
      </c>
      <c r="AF50" s="69" t="s">
        <v>9</v>
      </c>
      <c r="AG50" s="71">
        <v>6850</v>
      </c>
    </row>
    <row r="51" spans="1:33" ht="12" customHeight="1" x14ac:dyDescent="0.15">
      <c r="A51" s="110"/>
      <c r="B51" s="54">
        <v>2005</v>
      </c>
      <c r="C51" s="55" t="s">
        <v>53</v>
      </c>
      <c r="D51" s="72">
        <v>849800</v>
      </c>
      <c r="E51" s="73">
        <v>843900</v>
      </c>
      <c r="F51" s="73" t="s">
        <v>9</v>
      </c>
      <c r="G51" s="73" t="s">
        <v>9</v>
      </c>
      <c r="H51" s="73" t="s">
        <v>10</v>
      </c>
      <c r="I51" s="73">
        <v>8630</v>
      </c>
      <c r="J51" s="73" t="s">
        <v>10</v>
      </c>
      <c r="K51" s="73" t="s">
        <v>10</v>
      </c>
      <c r="L51" s="73" t="s">
        <v>10</v>
      </c>
      <c r="M51" s="73" t="s">
        <v>10</v>
      </c>
      <c r="N51" s="73" t="s">
        <v>10</v>
      </c>
      <c r="O51" s="73" t="s">
        <v>10</v>
      </c>
      <c r="P51" s="73" t="s">
        <v>10</v>
      </c>
      <c r="Q51" s="73" t="s">
        <v>10</v>
      </c>
      <c r="R51" s="73">
        <v>4210</v>
      </c>
      <c r="S51" s="73" t="s">
        <v>9</v>
      </c>
      <c r="T51" s="73" t="s">
        <v>9</v>
      </c>
      <c r="U51" s="73">
        <v>7200</v>
      </c>
      <c r="V51" s="73">
        <v>20900</v>
      </c>
      <c r="W51" s="73">
        <v>45200</v>
      </c>
      <c r="X51" s="73" t="s">
        <v>10</v>
      </c>
      <c r="Y51" s="73">
        <v>92700</v>
      </c>
      <c r="Z51" s="73">
        <v>305600</v>
      </c>
      <c r="AA51" s="73" t="s">
        <v>10</v>
      </c>
      <c r="AB51" s="73">
        <v>124300</v>
      </c>
      <c r="AC51" s="73" t="s">
        <v>10</v>
      </c>
      <c r="AD51" s="73" t="s">
        <v>10</v>
      </c>
      <c r="AE51" s="74">
        <v>235200</v>
      </c>
      <c r="AF51" s="73" t="s">
        <v>9</v>
      </c>
      <c r="AG51" s="75">
        <v>5880</v>
      </c>
    </row>
    <row r="52" spans="1:33" ht="12" customHeight="1" x14ac:dyDescent="0.15">
      <c r="A52" s="110"/>
      <c r="B52" s="52">
        <v>2006</v>
      </c>
      <c r="C52" s="51" t="s">
        <v>54</v>
      </c>
      <c r="D52" s="76">
        <v>847300</v>
      </c>
      <c r="E52" s="77">
        <v>840900</v>
      </c>
      <c r="F52" s="77" t="s">
        <v>9</v>
      </c>
      <c r="G52" s="77" t="s">
        <v>9</v>
      </c>
      <c r="H52" s="77" t="s">
        <v>10</v>
      </c>
      <c r="I52" s="77">
        <v>10500</v>
      </c>
      <c r="J52" s="77" t="s">
        <v>10</v>
      </c>
      <c r="K52" s="77" t="s">
        <v>10</v>
      </c>
      <c r="L52" s="77" t="s">
        <v>10</v>
      </c>
      <c r="M52" s="77" t="s">
        <v>10</v>
      </c>
      <c r="N52" s="77" t="s">
        <v>10</v>
      </c>
      <c r="O52" s="77" t="s">
        <v>10</v>
      </c>
      <c r="P52" s="77" t="s">
        <v>10</v>
      </c>
      <c r="Q52" s="77" t="s">
        <v>10</v>
      </c>
      <c r="R52" s="77">
        <v>2950</v>
      </c>
      <c r="S52" s="77" t="s">
        <v>9</v>
      </c>
      <c r="T52" s="77" t="s">
        <v>9</v>
      </c>
      <c r="U52" s="77">
        <v>8930</v>
      </c>
      <c r="V52" s="77">
        <v>18400</v>
      </c>
      <c r="W52" s="77">
        <v>52300</v>
      </c>
      <c r="X52" s="77" t="s">
        <v>10</v>
      </c>
      <c r="Y52" s="77">
        <v>90100</v>
      </c>
      <c r="Z52" s="77">
        <v>278300</v>
      </c>
      <c r="AA52" s="77" t="s">
        <v>10</v>
      </c>
      <c r="AB52" s="77">
        <v>107400</v>
      </c>
      <c r="AC52" s="77" t="s">
        <v>10</v>
      </c>
      <c r="AD52" s="77" t="s">
        <v>10</v>
      </c>
      <c r="AE52" s="78">
        <v>272000</v>
      </c>
      <c r="AF52" s="77" t="s">
        <v>9</v>
      </c>
      <c r="AG52" s="79">
        <v>6440</v>
      </c>
    </row>
    <row r="53" spans="1:33" ht="12" customHeight="1" x14ac:dyDescent="0.15">
      <c r="A53" s="110"/>
      <c r="B53" s="49">
        <v>2007</v>
      </c>
      <c r="C53" s="51" t="s">
        <v>55</v>
      </c>
      <c r="D53" s="84">
        <v>827500</v>
      </c>
      <c r="E53" s="85">
        <v>821700</v>
      </c>
      <c r="F53" s="69" t="s">
        <v>9</v>
      </c>
      <c r="G53" s="69" t="s">
        <v>9</v>
      </c>
      <c r="H53" s="69" t="s">
        <v>10</v>
      </c>
      <c r="I53" s="85">
        <v>10200</v>
      </c>
      <c r="J53" s="69" t="s">
        <v>10</v>
      </c>
      <c r="K53" s="69" t="s">
        <v>10</v>
      </c>
      <c r="L53" s="69" t="s">
        <v>10</v>
      </c>
      <c r="M53" s="69" t="s">
        <v>10</v>
      </c>
      <c r="N53" s="69" t="s">
        <v>10</v>
      </c>
      <c r="O53" s="69" t="s">
        <v>10</v>
      </c>
      <c r="P53" s="69" t="s">
        <v>10</v>
      </c>
      <c r="Q53" s="69" t="s">
        <v>10</v>
      </c>
      <c r="R53" s="85">
        <v>2320</v>
      </c>
      <c r="S53" s="69" t="s">
        <v>9</v>
      </c>
      <c r="T53" s="69" t="s">
        <v>9</v>
      </c>
      <c r="U53" s="85">
        <v>8040</v>
      </c>
      <c r="V53" s="85">
        <v>18200</v>
      </c>
      <c r="W53" s="85">
        <v>51500</v>
      </c>
      <c r="X53" s="69" t="s">
        <v>10</v>
      </c>
      <c r="Y53" s="85">
        <v>85400</v>
      </c>
      <c r="Z53" s="85">
        <v>269900</v>
      </c>
      <c r="AA53" s="69" t="s">
        <v>10</v>
      </c>
      <c r="AB53" s="85">
        <v>105200</v>
      </c>
      <c r="AC53" s="69" t="s">
        <v>10</v>
      </c>
      <c r="AD53" s="69" t="s">
        <v>10</v>
      </c>
      <c r="AE53" s="86">
        <v>270900</v>
      </c>
      <c r="AF53" s="69" t="s">
        <v>9</v>
      </c>
      <c r="AG53" s="87">
        <v>5800</v>
      </c>
    </row>
    <row r="54" spans="1:33" ht="12" customHeight="1" x14ac:dyDescent="0.15">
      <c r="A54" s="110"/>
      <c r="B54" s="49">
        <v>2008</v>
      </c>
      <c r="C54" s="51" t="s">
        <v>56</v>
      </c>
      <c r="D54" s="84">
        <v>809800</v>
      </c>
      <c r="E54" s="85">
        <v>796900</v>
      </c>
      <c r="F54" s="69" t="s">
        <v>9</v>
      </c>
      <c r="G54" s="69" t="s">
        <v>9</v>
      </c>
      <c r="H54" s="69" t="s">
        <v>10</v>
      </c>
      <c r="I54" s="69" t="s">
        <v>9</v>
      </c>
      <c r="J54" s="69" t="s">
        <v>10</v>
      </c>
      <c r="K54" s="69" t="s">
        <v>10</v>
      </c>
      <c r="L54" s="69" t="s">
        <v>10</v>
      </c>
      <c r="M54" s="69" t="s">
        <v>10</v>
      </c>
      <c r="N54" s="69" t="s">
        <v>10</v>
      </c>
      <c r="O54" s="69" t="s">
        <v>10</v>
      </c>
      <c r="P54" s="69" t="s">
        <v>10</v>
      </c>
      <c r="Q54" s="69" t="s">
        <v>10</v>
      </c>
      <c r="R54" s="69" t="s">
        <v>9</v>
      </c>
      <c r="S54" s="69">
        <v>15800</v>
      </c>
      <c r="T54" s="69" t="s">
        <v>9</v>
      </c>
      <c r="U54" s="69" t="s">
        <v>10</v>
      </c>
      <c r="V54" s="85">
        <v>24600</v>
      </c>
      <c r="W54" s="69" t="s">
        <v>9</v>
      </c>
      <c r="X54" s="69">
        <v>117800</v>
      </c>
      <c r="Y54" s="69" t="s">
        <v>10</v>
      </c>
      <c r="Z54" s="85">
        <v>257200</v>
      </c>
      <c r="AA54" s="69" t="s">
        <v>10</v>
      </c>
      <c r="AB54" s="85">
        <v>104600</v>
      </c>
      <c r="AC54" s="69" t="s">
        <v>10</v>
      </c>
      <c r="AD54" s="69" t="s">
        <v>10</v>
      </c>
      <c r="AE54" s="86">
        <v>276800</v>
      </c>
      <c r="AF54" s="69" t="s">
        <v>9</v>
      </c>
      <c r="AG54" s="87">
        <v>12900</v>
      </c>
    </row>
    <row r="55" spans="1:33" ht="12" customHeight="1" x14ac:dyDescent="0.15">
      <c r="A55" s="110"/>
      <c r="B55" s="49">
        <v>2009</v>
      </c>
      <c r="C55" s="51" t="s">
        <v>57</v>
      </c>
      <c r="D55" s="84">
        <v>813700</v>
      </c>
      <c r="E55" s="85">
        <v>804500</v>
      </c>
      <c r="F55" s="69" t="s">
        <v>9</v>
      </c>
      <c r="G55" s="69" t="s">
        <v>9</v>
      </c>
      <c r="H55" s="69" t="s">
        <v>10</v>
      </c>
      <c r="I55" s="69" t="s">
        <v>9</v>
      </c>
      <c r="J55" s="69" t="s">
        <v>10</v>
      </c>
      <c r="K55" s="69" t="s">
        <v>10</v>
      </c>
      <c r="L55" s="69" t="s">
        <v>10</v>
      </c>
      <c r="M55" s="69" t="s">
        <v>10</v>
      </c>
      <c r="N55" s="69" t="s">
        <v>10</v>
      </c>
      <c r="O55" s="69" t="s">
        <v>10</v>
      </c>
      <c r="P55" s="69" t="s">
        <v>10</v>
      </c>
      <c r="Q55" s="69" t="s">
        <v>10</v>
      </c>
      <c r="R55" s="69" t="s">
        <v>9</v>
      </c>
      <c r="S55" s="69">
        <v>9230</v>
      </c>
      <c r="T55" s="69" t="s">
        <v>9</v>
      </c>
      <c r="U55" s="69" t="s">
        <v>10</v>
      </c>
      <c r="V55" s="85">
        <v>17500</v>
      </c>
      <c r="W55" s="69" t="s">
        <v>9</v>
      </c>
      <c r="X55" s="69">
        <v>111500</v>
      </c>
      <c r="Y55" s="69" t="s">
        <v>10</v>
      </c>
      <c r="Z55" s="85">
        <v>245400</v>
      </c>
      <c r="AA55" s="69" t="s">
        <v>10</v>
      </c>
      <c r="AB55" s="85">
        <v>120800</v>
      </c>
      <c r="AC55" s="69" t="s">
        <v>10</v>
      </c>
      <c r="AD55" s="69" t="s">
        <v>10</v>
      </c>
      <c r="AE55" s="86">
        <v>300000</v>
      </c>
      <c r="AF55" s="69" t="s">
        <v>9</v>
      </c>
      <c r="AG55" s="87">
        <v>9230</v>
      </c>
    </row>
    <row r="56" spans="1:33" ht="12" customHeight="1" x14ac:dyDescent="0.15">
      <c r="A56" s="110"/>
      <c r="B56" s="49">
        <v>2010</v>
      </c>
      <c r="C56" s="51" t="s">
        <v>58</v>
      </c>
      <c r="D56" s="84">
        <v>816600</v>
      </c>
      <c r="E56" s="85">
        <v>809000</v>
      </c>
      <c r="F56" s="69" t="s">
        <v>9</v>
      </c>
      <c r="G56" s="69" t="s">
        <v>9</v>
      </c>
      <c r="H56" s="69" t="s">
        <v>10</v>
      </c>
      <c r="I56" s="69" t="s">
        <v>9</v>
      </c>
      <c r="J56" s="69" t="s">
        <v>10</v>
      </c>
      <c r="K56" s="69" t="s">
        <v>10</v>
      </c>
      <c r="L56" s="69" t="s">
        <v>10</v>
      </c>
      <c r="M56" s="69" t="s">
        <v>10</v>
      </c>
      <c r="N56" s="69" t="s">
        <v>10</v>
      </c>
      <c r="O56" s="69" t="s">
        <v>10</v>
      </c>
      <c r="P56" s="69" t="s">
        <v>10</v>
      </c>
      <c r="Q56" s="69" t="s">
        <v>10</v>
      </c>
      <c r="R56" s="69" t="s">
        <v>9</v>
      </c>
      <c r="S56" s="69">
        <v>11400</v>
      </c>
      <c r="T56" s="69" t="s">
        <v>9</v>
      </c>
      <c r="U56" s="69" t="s">
        <v>10</v>
      </c>
      <c r="V56" s="85">
        <v>13000</v>
      </c>
      <c r="W56" s="69" t="s">
        <v>9</v>
      </c>
      <c r="X56" s="69">
        <v>113800</v>
      </c>
      <c r="Y56" s="69" t="s">
        <v>10</v>
      </c>
      <c r="Z56" s="85">
        <v>240000</v>
      </c>
      <c r="AA56" s="69" t="s">
        <v>10</v>
      </c>
      <c r="AB56" s="85">
        <v>109400</v>
      </c>
      <c r="AC56" s="69" t="s">
        <v>10</v>
      </c>
      <c r="AD56" s="69" t="s">
        <v>10</v>
      </c>
      <c r="AE56" s="86">
        <v>321400</v>
      </c>
      <c r="AF56" s="69" t="s">
        <v>9</v>
      </c>
      <c r="AG56" s="87">
        <v>7630</v>
      </c>
    </row>
    <row r="57" spans="1:33" ht="12" customHeight="1" x14ac:dyDescent="0.15">
      <c r="A57" s="110"/>
      <c r="B57" s="52">
        <v>2011</v>
      </c>
      <c r="C57" s="53" t="s">
        <v>59</v>
      </c>
      <c r="D57" s="88">
        <v>816200</v>
      </c>
      <c r="E57" s="89">
        <v>808500</v>
      </c>
      <c r="F57" s="77" t="s">
        <v>9</v>
      </c>
      <c r="G57" s="77" t="s">
        <v>9</v>
      </c>
      <c r="H57" s="77" t="s">
        <v>10</v>
      </c>
      <c r="I57" s="77" t="s">
        <v>9</v>
      </c>
      <c r="J57" s="77" t="s">
        <v>10</v>
      </c>
      <c r="K57" s="77" t="s">
        <v>10</v>
      </c>
      <c r="L57" s="77" t="s">
        <v>10</v>
      </c>
      <c r="M57" s="77" t="s">
        <v>10</v>
      </c>
      <c r="N57" s="77" t="s">
        <v>10</v>
      </c>
      <c r="O57" s="77" t="s">
        <v>10</v>
      </c>
      <c r="P57" s="77" t="s">
        <v>10</v>
      </c>
      <c r="Q57" s="77" t="s">
        <v>10</v>
      </c>
      <c r="R57" s="77" t="s">
        <v>9</v>
      </c>
      <c r="S57" s="77">
        <v>12800</v>
      </c>
      <c r="T57" s="77" t="s">
        <v>9</v>
      </c>
      <c r="U57" s="77" t="s">
        <v>10</v>
      </c>
      <c r="V57" s="89">
        <v>12200</v>
      </c>
      <c r="W57" s="77" t="s">
        <v>9</v>
      </c>
      <c r="X57" s="77">
        <v>101200</v>
      </c>
      <c r="Y57" s="77" t="s">
        <v>10</v>
      </c>
      <c r="Z57" s="89">
        <v>241800</v>
      </c>
      <c r="AA57" s="77" t="s">
        <v>10</v>
      </c>
      <c r="AB57" s="89">
        <v>107500</v>
      </c>
      <c r="AC57" s="77" t="s">
        <v>10</v>
      </c>
      <c r="AD57" s="77" t="s">
        <v>10</v>
      </c>
      <c r="AE57" s="90">
        <v>333000</v>
      </c>
      <c r="AF57" s="77" t="s">
        <v>9</v>
      </c>
      <c r="AG57" s="91">
        <v>7700</v>
      </c>
    </row>
    <row r="58" spans="1:33" ht="12" customHeight="1" x14ac:dyDescent="0.15">
      <c r="A58" s="110"/>
      <c r="B58" s="49">
        <v>2012</v>
      </c>
      <c r="C58" s="51" t="s">
        <v>60</v>
      </c>
      <c r="D58" s="84">
        <v>809900</v>
      </c>
      <c r="E58" s="85">
        <v>803100</v>
      </c>
      <c r="F58" s="69" t="s">
        <v>9</v>
      </c>
      <c r="G58" s="69" t="s">
        <v>9</v>
      </c>
      <c r="H58" s="69" t="s">
        <v>10</v>
      </c>
      <c r="I58" s="69" t="s">
        <v>9</v>
      </c>
      <c r="J58" s="69" t="s">
        <v>10</v>
      </c>
      <c r="K58" s="69" t="s">
        <v>10</v>
      </c>
      <c r="L58" s="69" t="s">
        <v>10</v>
      </c>
      <c r="M58" s="69" t="s">
        <v>10</v>
      </c>
      <c r="N58" s="69" t="s">
        <v>10</v>
      </c>
      <c r="O58" s="69" t="s">
        <v>10</v>
      </c>
      <c r="P58" s="69" t="s">
        <v>10</v>
      </c>
      <c r="Q58" s="69" t="s">
        <v>10</v>
      </c>
      <c r="R58" s="69" t="s">
        <v>9</v>
      </c>
      <c r="S58" s="69">
        <v>13800</v>
      </c>
      <c r="T58" s="69" t="s">
        <v>9</v>
      </c>
      <c r="U58" s="69" t="s">
        <v>10</v>
      </c>
      <c r="V58" s="85">
        <v>15100</v>
      </c>
      <c r="W58" s="69" t="s">
        <v>9</v>
      </c>
      <c r="X58" s="69">
        <v>100900</v>
      </c>
      <c r="Y58" s="69" t="s">
        <v>10</v>
      </c>
      <c r="Z58" s="85">
        <v>232600</v>
      </c>
      <c r="AA58" s="69" t="s">
        <v>10</v>
      </c>
      <c r="AB58" s="85">
        <v>87700</v>
      </c>
      <c r="AC58" s="69" t="s">
        <v>10</v>
      </c>
      <c r="AD58" s="69" t="s">
        <v>10</v>
      </c>
      <c r="AE58" s="86">
        <v>353100</v>
      </c>
      <c r="AF58" s="69" t="s">
        <v>9</v>
      </c>
      <c r="AG58" s="87">
        <v>6730</v>
      </c>
    </row>
    <row r="59" spans="1:33" ht="12" customHeight="1" x14ac:dyDescent="0.15">
      <c r="A59" s="110"/>
      <c r="B59" s="57">
        <v>2013</v>
      </c>
      <c r="C59" s="51" t="s">
        <v>61</v>
      </c>
      <c r="D59" s="84">
        <v>788400</v>
      </c>
      <c r="E59" s="85">
        <v>781800</v>
      </c>
      <c r="F59" s="69" t="s">
        <v>9</v>
      </c>
      <c r="G59" s="69" t="s">
        <v>9</v>
      </c>
      <c r="H59" s="69" t="s">
        <v>10</v>
      </c>
      <c r="I59" s="69" t="s">
        <v>9</v>
      </c>
      <c r="J59" s="69" t="s">
        <v>10</v>
      </c>
      <c r="K59" s="69" t="s">
        <v>10</v>
      </c>
      <c r="L59" s="69" t="s">
        <v>10</v>
      </c>
      <c r="M59" s="69" t="s">
        <v>10</v>
      </c>
      <c r="N59" s="69" t="s">
        <v>10</v>
      </c>
      <c r="O59" s="69" t="s">
        <v>10</v>
      </c>
      <c r="P59" s="69" t="s">
        <v>10</v>
      </c>
      <c r="Q59" s="69" t="s">
        <v>10</v>
      </c>
      <c r="R59" s="69" t="s">
        <v>9</v>
      </c>
      <c r="S59" s="69">
        <v>20100</v>
      </c>
      <c r="T59" s="69" t="s">
        <v>9</v>
      </c>
      <c r="U59" s="69" t="s">
        <v>10</v>
      </c>
      <c r="V59" s="85">
        <v>17200</v>
      </c>
      <c r="W59" s="69" t="s">
        <v>9</v>
      </c>
      <c r="X59" s="69">
        <v>110200</v>
      </c>
      <c r="Y59" s="69" t="s">
        <v>10</v>
      </c>
      <c r="Z59" s="85">
        <v>227600</v>
      </c>
      <c r="AA59" s="69" t="s">
        <v>10</v>
      </c>
      <c r="AB59" s="85">
        <v>96900</v>
      </c>
      <c r="AC59" s="69" t="s">
        <v>10</v>
      </c>
      <c r="AD59" s="69" t="s">
        <v>10</v>
      </c>
      <c r="AE59" s="86">
        <v>309700</v>
      </c>
      <c r="AF59" s="69" t="s">
        <v>9</v>
      </c>
      <c r="AG59" s="87">
        <v>6620</v>
      </c>
    </row>
    <row r="60" spans="1:33" ht="12" customHeight="1" x14ac:dyDescent="0.15">
      <c r="A60" s="110"/>
      <c r="B60" s="63">
        <v>2014</v>
      </c>
      <c r="C60" s="51" t="s">
        <v>82</v>
      </c>
      <c r="D60" s="84">
        <v>774100</v>
      </c>
      <c r="E60" s="85">
        <v>767500</v>
      </c>
      <c r="F60" s="69" t="s">
        <v>9</v>
      </c>
      <c r="G60" s="69" t="s">
        <v>9</v>
      </c>
      <c r="H60" s="69" t="s">
        <v>10</v>
      </c>
      <c r="I60" s="69" t="s">
        <v>9</v>
      </c>
      <c r="J60" s="69" t="s">
        <v>10</v>
      </c>
      <c r="K60" s="69" t="s">
        <v>10</v>
      </c>
      <c r="L60" s="69" t="s">
        <v>10</v>
      </c>
      <c r="M60" s="69" t="s">
        <v>10</v>
      </c>
      <c r="N60" s="69" t="s">
        <v>10</v>
      </c>
      <c r="O60" s="69" t="s">
        <v>10</v>
      </c>
      <c r="P60" s="69" t="s">
        <v>10</v>
      </c>
      <c r="Q60" s="69" t="s">
        <v>10</v>
      </c>
      <c r="R60" s="69" t="s">
        <v>9</v>
      </c>
      <c r="S60" s="69">
        <v>13500</v>
      </c>
      <c r="T60" s="69" t="s">
        <v>9</v>
      </c>
      <c r="U60" s="69" t="s">
        <v>10</v>
      </c>
      <c r="V60" s="85">
        <v>13100</v>
      </c>
      <c r="W60" s="69" t="s">
        <v>9</v>
      </c>
      <c r="X60" s="69">
        <v>101000</v>
      </c>
      <c r="Y60" s="69" t="s">
        <v>10</v>
      </c>
      <c r="Z60" s="85">
        <v>222700</v>
      </c>
      <c r="AA60" s="69" t="s">
        <v>10</v>
      </c>
      <c r="AB60" s="85">
        <v>111800</v>
      </c>
      <c r="AC60" s="69" t="s">
        <v>10</v>
      </c>
      <c r="AD60" s="69" t="s">
        <v>10</v>
      </c>
      <c r="AE60" s="86">
        <v>305400</v>
      </c>
      <c r="AF60" s="69" t="s">
        <v>9</v>
      </c>
      <c r="AG60" s="87">
        <v>6560</v>
      </c>
    </row>
    <row r="61" spans="1:33" ht="12" customHeight="1" x14ac:dyDescent="0.15">
      <c r="A61" s="110"/>
      <c r="B61" s="128">
        <v>2015</v>
      </c>
      <c r="C61" s="51" t="s">
        <v>106</v>
      </c>
      <c r="D61" s="84">
        <v>768700</v>
      </c>
      <c r="E61" s="85">
        <v>760900</v>
      </c>
      <c r="F61" s="69" t="s">
        <v>9</v>
      </c>
      <c r="G61" s="69" t="s">
        <v>9</v>
      </c>
      <c r="H61" s="69" t="s">
        <v>10</v>
      </c>
      <c r="I61" s="69" t="s">
        <v>9</v>
      </c>
      <c r="J61" s="69" t="s">
        <v>10</v>
      </c>
      <c r="K61" s="69" t="s">
        <v>10</v>
      </c>
      <c r="L61" s="69" t="s">
        <v>10</v>
      </c>
      <c r="M61" s="69" t="s">
        <v>10</v>
      </c>
      <c r="N61" s="69" t="s">
        <v>10</v>
      </c>
      <c r="O61" s="69" t="s">
        <v>10</v>
      </c>
      <c r="P61" s="69" t="s">
        <v>10</v>
      </c>
      <c r="Q61" s="69" t="s">
        <v>10</v>
      </c>
      <c r="R61" s="69" t="s">
        <v>9</v>
      </c>
      <c r="S61" s="69">
        <v>13200</v>
      </c>
      <c r="T61" s="69" t="s">
        <v>9</v>
      </c>
      <c r="U61" s="69" t="s">
        <v>10</v>
      </c>
      <c r="V61" s="85">
        <v>10300</v>
      </c>
      <c r="W61" s="69" t="s">
        <v>9</v>
      </c>
      <c r="X61" s="69">
        <v>98900</v>
      </c>
      <c r="Y61" s="69" t="s">
        <v>10</v>
      </c>
      <c r="Z61" s="85">
        <v>197000</v>
      </c>
      <c r="AA61" s="69" t="s">
        <v>10</v>
      </c>
      <c r="AB61" s="85">
        <v>93000</v>
      </c>
      <c r="AC61" s="69" t="s">
        <v>10</v>
      </c>
      <c r="AD61" s="69" t="s">
        <v>10</v>
      </c>
      <c r="AE61" s="86">
        <v>348500</v>
      </c>
      <c r="AF61" s="69" t="s">
        <v>9</v>
      </c>
      <c r="AG61" s="87">
        <v>7740</v>
      </c>
    </row>
    <row r="62" spans="1:33" ht="12" customHeight="1" x14ac:dyDescent="0.15">
      <c r="A62" s="110"/>
      <c r="B62" s="130">
        <v>2016</v>
      </c>
      <c r="C62" s="137" t="s">
        <v>110</v>
      </c>
      <c r="D62" s="136">
        <v>763300</v>
      </c>
      <c r="E62" s="131">
        <v>753100</v>
      </c>
      <c r="F62" s="132" t="s">
        <v>9</v>
      </c>
      <c r="G62" s="132" t="s">
        <v>9</v>
      </c>
      <c r="H62" s="132" t="s">
        <v>10</v>
      </c>
      <c r="I62" s="132" t="s">
        <v>9</v>
      </c>
      <c r="J62" s="132" t="s">
        <v>10</v>
      </c>
      <c r="K62" s="132" t="s">
        <v>10</v>
      </c>
      <c r="L62" s="132" t="s">
        <v>10</v>
      </c>
      <c r="M62" s="132" t="s">
        <v>10</v>
      </c>
      <c r="N62" s="132" t="s">
        <v>10</v>
      </c>
      <c r="O62" s="132" t="s">
        <v>10</v>
      </c>
      <c r="P62" s="132" t="s">
        <v>10</v>
      </c>
      <c r="Q62" s="132" t="s">
        <v>10</v>
      </c>
      <c r="R62" s="132" t="s">
        <v>9</v>
      </c>
      <c r="S62" s="132">
        <v>13800</v>
      </c>
      <c r="T62" s="132" t="s">
        <v>9</v>
      </c>
      <c r="U62" s="132" t="s">
        <v>10</v>
      </c>
      <c r="V62" s="131">
        <v>10100</v>
      </c>
      <c r="W62" s="132" t="s">
        <v>9</v>
      </c>
      <c r="X62" s="132">
        <v>81500</v>
      </c>
      <c r="Y62" s="132" t="s">
        <v>10</v>
      </c>
      <c r="Z62" s="131">
        <v>186800</v>
      </c>
      <c r="AA62" s="132" t="s">
        <v>10</v>
      </c>
      <c r="AB62" s="131">
        <v>91600</v>
      </c>
      <c r="AC62" s="132" t="s">
        <v>10</v>
      </c>
      <c r="AD62" s="132" t="s">
        <v>10</v>
      </c>
      <c r="AE62" s="131">
        <v>369300</v>
      </c>
      <c r="AF62" s="132" t="s">
        <v>9</v>
      </c>
      <c r="AG62" s="133">
        <v>10200</v>
      </c>
    </row>
    <row r="63" spans="1:33" ht="12" customHeight="1" x14ac:dyDescent="0.15">
      <c r="B63" s="135">
        <v>2017</v>
      </c>
      <c r="C63" s="51" t="s">
        <v>112</v>
      </c>
      <c r="D63" s="84">
        <v>756800</v>
      </c>
      <c r="E63" s="85">
        <v>742700</v>
      </c>
      <c r="F63" s="69" t="s">
        <v>115</v>
      </c>
      <c r="G63" s="69" t="s">
        <v>116</v>
      </c>
      <c r="H63" s="69" t="s">
        <v>10</v>
      </c>
      <c r="I63" s="69" t="s">
        <v>116</v>
      </c>
      <c r="J63" s="69" t="s">
        <v>10</v>
      </c>
      <c r="K63" s="69" t="s">
        <v>10</v>
      </c>
      <c r="L63" s="69" t="s">
        <v>10</v>
      </c>
      <c r="M63" s="69" t="s">
        <v>10</v>
      </c>
      <c r="N63" s="69" t="s">
        <v>10</v>
      </c>
      <c r="O63" s="69" t="s">
        <v>10</v>
      </c>
      <c r="P63" s="69" t="s">
        <v>10</v>
      </c>
      <c r="Q63" s="69" t="s">
        <v>10</v>
      </c>
      <c r="R63" s="69" t="s">
        <v>116</v>
      </c>
      <c r="S63" s="69">
        <v>7500</v>
      </c>
      <c r="T63" s="69" t="s">
        <v>116</v>
      </c>
      <c r="U63" s="69" t="s">
        <v>10</v>
      </c>
      <c r="V63" s="85">
        <v>14600</v>
      </c>
      <c r="W63" s="69" t="s">
        <v>116</v>
      </c>
      <c r="X63" s="69">
        <v>85000</v>
      </c>
      <c r="Y63" s="69" t="s">
        <v>10</v>
      </c>
      <c r="Z63" s="85">
        <v>189100</v>
      </c>
      <c r="AA63" s="69" t="s">
        <v>10</v>
      </c>
      <c r="AB63" s="85">
        <v>82400</v>
      </c>
      <c r="AC63" s="69" t="s">
        <v>10</v>
      </c>
      <c r="AD63" s="69" t="s">
        <v>10</v>
      </c>
      <c r="AE63" s="86">
        <v>364100</v>
      </c>
      <c r="AF63" s="69" t="s">
        <v>116</v>
      </c>
      <c r="AG63" s="87">
        <v>14100</v>
      </c>
    </row>
    <row r="64" spans="1:33" ht="12" customHeight="1" x14ac:dyDescent="0.15">
      <c r="B64" s="139">
        <v>2018</v>
      </c>
      <c r="C64" s="51" t="s">
        <v>114</v>
      </c>
      <c r="D64" s="84">
        <v>769400</v>
      </c>
      <c r="E64" s="85">
        <v>753200</v>
      </c>
      <c r="F64" s="69" t="s">
        <v>116</v>
      </c>
      <c r="G64" s="69" t="s">
        <v>116</v>
      </c>
      <c r="H64" s="69" t="s">
        <v>10</v>
      </c>
      <c r="I64" s="69" t="s">
        <v>116</v>
      </c>
      <c r="J64" s="69" t="s">
        <v>10</v>
      </c>
      <c r="K64" s="69" t="s">
        <v>10</v>
      </c>
      <c r="L64" s="69" t="s">
        <v>10</v>
      </c>
      <c r="M64" s="69" t="s">
        <v>10</v>
      </c>
      <c r="N64" s="69" t="s">
        <v>10</v>
      </c>
      <c r="O64" s="69" t="s">
        <v>10</v>
      </c>
      <c r="P64" s="69" t="s">
        <v>10</v>
      </c>
      <c r="Q64" s="69" t="s">
        <v>10</v>
      </c>
      <c r="R64" s="69" t="s">
        <v>116</v>
      </c>
      <c r="S64" s="69">
        <v>11200</v>
      </c>
      <c r="T64" s="69" t="s">
        <v>116</v>
      </c>
      <c r="U64" s="69" t="s">
        <v>10</v>
      </c>
      <c r="V64" s="85">
        <v>11300</v>
      </c>
      <c r="W64" s="69" t="s">
        <v>116</v>
      </c>
      <c r="X64" s="69">
        <v>73600</v>
      </c>
      <c r="Y64" s="69" t="s">
        <v>10</v>
      </c>
      <c r="Z64" s="85">
        <v>169500</v>
      </c>
      <c r="AA64" s="69" t="s">
        <v>10</v>
      </c>
      <c r="AB64" s="85">
        <v>107100</v>
      </c>
      <c r="AC64" s="69" t="s">
        <v>10</v>
      </c>
      <c r="AD64" s="69" t="s">
        <v>10</v>
      </c>
      <c r="AE64" s="86">
        <v>380500</v>
      </c>
      <c r="AF64" s="69" t="s">
        <v>116</v>
      </c>
      <c r="AG64" s="87">
        <v>16200</v>
      </c>
    </row>
    <row r="65" spans="2:33" ht="12" customHeight="1" x14ac:dyDescent="0.15">
      <c r="B65" s="141">
        <v>2019</v>
      </c>
      <c r="C65" s="51" t="s">
        <v>117</v>
      </c>
      <c r="D65" s="84">
        <v>776200</v>
      </c>
      <c r="E65" s="85">
        <v>753300</v>
      </c>
      <c r="F65" s="69" t="s">
        <v>116</v>
      </c>
      <c r="G65" s="69" t="s">
        <v>116</v>
      </c>
      <c r="H65" s="69" t="s">
        <v>10</v>
      </c>
      <c r="I65" s="69" t="s">
        <v>116</v>
      </c>
      <c r="J65" s="69" t="s">
        <v>10</v>
      </c>
      <c r="K65" s="69" t="s">
        <v>10</v>
      </c>
      <c r="L65" s="69" t="s">
        <v>10</v>
      </c>
      <c r="M65" s="69" t="s">
        <v>10</v>
      </c>
      <c r="N65" s="69" t="s">
        <v>10</v>
      </c>
      <c r="O65" s="69" t="s">
        <v>10</v>
      </c>
      <c r="P65" s="69" t="s">
        <v>10</v>
      </c>
      <c r="Q65" s="69" t="s">
        <v>10</v>
      </c>
      <c r="R65" s="69" t="s">
        <v>116</v>
      </c>
      <c r="S65" s="69">
        <v>12200</v>
      </c>
      <c r="T65" s="69" t="s">
        <v>116</v>
      </c>
      <c r="U65" s="69" t="s">
        <v>10</v>
      </c>
      <c r="V65" s="85">
        <v>14600</v>
      </c>
      <c r="W65" s="69" t="s">
        <v>116</v>
      </c>
      <c r="X65" s="69">
        <v>78900</v>
      </c>
      <c r="Y65" s="69" t="s">
        <v>10</v>
      </c>
      <c r="Z65" s="85">
        <v>185600</v>
      </c>
      <c r="AA65" s="69" t="s">
        <v>10</v>
      </c>
      <c r="AB65" s="85">
        <v>67600</v>
      </c>
      <c r="AC65" s="69" t="s">
        <v>10</v>
      </c>
      <c r="AD65" s="69" t="s">
        <v>10</v>
      </c>
      <c r="AE65" s="86">
        <v>394400</v>
      </c>
      <c r="AF65" s="69" t="s">
        <v>116</v>
      </c>
      <c r="AG65" s="87">
        <v>22900</v>
      </c>
    </row>
    <row r="66" spans="2:33" ht="12" customHeight="1" x14ac:dyDescent="0.15">
      <c r="B66" s="159">
        <v>2020</v>
      </c>
      <c r="C66" s="160" t="s">
        <v>118</v>
      </c>
      <c r="D66" s="84">
        <v>820900</v>
      </c>
      <c r="E66" s="85">
        <v>808700</v>
      </c>
      <c r="F66" s="69" t="s">
        <v>119</v>
      </c>
      <c r="G66" s="69" t="s">
        <v>119</v>
      </c>
      <c r="H66" s="69" t="s">
        <v>119</v>
      </c>
      <c r="I66" s="69" t="s">
        <v>119</v>
      </c>
      <c r="J66" s="69" t="s">
        <v>119</v>
      </c>
      <c r="K66" s="69" t="s">
        <v>119</v>
      </c>
      <c r="L66" s="69" t="s">
        <v>119</v>
      </c>
      <c r="M66" s="69" t="s">
        <v>119</v>
      </c>
      <c r="N66" s="69" t="s">
        <v>119</v>
      </c>
      <c r="O66" s="69" t="s">
        <v>119</v>
      </c>
      <c r="P66" s="69" t="s">
        <v>119</v>
      </c>
      <c r="Q66" s="69" t="s">
        <v>119</v>
      </c>
      <c r="R66" s="69" t="s">
        <v>119</v>
      </c>
      <c r="S66" s="85">
        <v>25900</v>
      </c>
      <c r="T66" s="69" t="s">
        <v>119</v>
      </c>
      <c r="U66" s="69" t="s">
        <v>10</v>
      </c>
      <c r="V66" s="85">
        <v>18400</v>
      </c>
      <c r="W66" s="69" t="s">
        <v>119</v>
      </c>
      <c r="X66" s="85">
        <v>90400</v>
      </c>
      <c r="Y66" s="69" t="s">
        <v>119</v>
      </c>
      <c r="Z66" s="85">
        <v>176300</v>
      </c>
      <c r="AA66" s="69" t="s">
        <v>119</v>
      </c>
      <c r="AB66" s="85">
        <v>92000</v>
      </c>
      <c r="AC66" s="69" t="s">
        <v>119</v>
      </c>
      <c r="AD66" s="69" t="s">
        <v>119</v>
      </c>
      <c r="AE66" s="86">
        <v>405800</v>
      </c>
      <c r="AF66" s="85">
        <v>138400</v>
      </c>
      <c r="AG66" s="87">
        <v>12200</v>
      </c>
    </row>
    <row r="67" spans="2:33" ht="12" customHeight="1" x14ac:dyDescent="0.15">
      <c r="B67" s="161">
        <v>2021</v>
      </c>
      <c r="C67" s="162" t="s">
        <v>123</v>
      </c>
      <c r="D67" s="88">
        <v>829900</v>
      </c>
      <c r="E67" s="89">
        <v>815500</v>
      </c>
      <c r="F67" s="77" t="s">
        <v>120</v>
      </c>
      <c r="G67" s="77" t="s">
        <v>120</v>
      </c>
      <c r="H67" s="77" t="s">
        <v>120</v>
      </c>
      <c r="I67" s="77" t="s">
        <v>120</v>
      </c>
      <c r="J67" s="77" t="s">
        <v>120</v>
      </c>
      <c r="K67" s="77" t="s">
        <v>120</v>
      </c>
      <c r="L67" s="77" t="s">
        <v>120</v>
      </c>
      <c r="M67" s="77" t="s">
        <v>120</v>
      </c>
      <c r="N67" s="77" t="s">
        <v>120</v>
      </c>
      <c r="O67" s="77" t="s">
        <v>120</v>
      </c>
      <c r="P67" s="77" t="s">
        <v>120</v>
      </c>
      <c r="Q67" s="77" t="s">
        <v>120</v>
      </c>
      <c r="R67" s="77" t="s">
        <v>120</v>
      </c>
      <c r="S67" s="89">
        <v>25700</v>
      </c>
      <c r="T67" s="77" t="s">
        <v>120</v>
      </c>
      <c r="U67" s="77" t="s">
        <v>10</v>
      </c>
      <c r="V67" s="89">
        <v>17500</v>
      </c>
      <c r="W67" s="77" t="s">
        <v>120</v>
      </c>
      <c r="X67" s="89">
        <v>82000</v>
      </c>
      <c r="Y67" s="77" t="s">
        <v>120</v>
      </c>
      <c r="Z67" s="89">
        <v>170300</v>
      </c>
      <c r="AA67" s="77" t="s">
        <v>120</v>
      </c>
      <c r="AB67" s="89">
        <v>91400</v>
      </c>
      <c r="AC67" s="77" t="s">
        <v>120</v>
      </c>
      <c r="AD67" s="77" t="s">
        <v>120</v>
      </c>
      <c r="AE67" s="90">
        <v>428500</v>
      </c>
      <c r="AF67" s="89">
        <v>157000</v>
      </c>
      <c r="AG67" s="91">
        <v>14400</v>
      </c>
    </row>
    <row r="68" spans="2:33" ht="12" customHeight="1" x14ac:dyDescent="0.15">
      <c r="B68" s="159">
        <v>2022</v>
      </c>
      <c r="C68" s="160" t="s">
        <v>127</v>
      </c>
      <c r="D68" s="84">
        <v>846100</v>
      </c>
      <c r="E68" s="85">
        <v>829600</v>
      </c>
      <c r="F68" s="69" t="s">
        <v>120</v>
      </c>
      <c r="G68" s="69" t="s">
        <v>120</v>
      </c>
      <c r="H68" s="69" t="s">
        <v>120</v>
      </c>
      <c r="I68" s="69" t="s">
        <v>120</v>
      </c>
      <c r="J68" s="69" t="s">
        <v>120</v>
      </c>
      <c r="K68" s="69" t="s">
        <v>120</v>
      </c>
      <c r="L68" s="69" t="s">
        <v>120</v>
      </c>
      <c r="M68" s="69" t="s">
        <v>120</v>
      </c>
      <c r="N68" s="69" t="s">
        <v>120</v>
      </c>
      <c r="O68" s="69" t="s">
        <v>120</v>
      </c>
      <c r="P68" s="69" t="s">
        <v>120</v>
      </c>
      <c r="Q68" s="69" t="s">
        <v>120</v>
      </c>
      <c r="R68" s="69" t="s">
        <v>120</v>
      </c>
      <c r="S68" s="85">
        <v>27900</v>
      </c>
      <c r="T68" s="69" t="s">
        <v>120</v>
      </c>
      <c r="U68" s="69" t="s">
        <v>10</v>
      </c>
      <c r="V68" s="85">
        <v>19200</v>
      </c>
      <c r="W68" s="69" t="s">
        <v>120</v>
      </c>
      <c r="X68" s="85">
        <v>71500</v>
      </c>
      <c r="Y68" s="69" t="s">
        <v>120</v>
      </c>
      <c r="Z68" s="85">
        <v>164900</v>
      </c>
      <c r="AA68" s="69" t="s">
        <v>120</v>
      </c>
      <c r="AB68" s="85">
        <v>85700</v>
      </c>
      <c r="AC68" s="69" t="s">
        <v>120</v>
      </c>
      <c r="AD68" s="69" t="s">
        <v>120</v>
      </c>
      <c r="AE68" s="86">
        <v>460300</v>
      </c>
      <c r="AF68" s="85">
        <v>177600</v>
      </c>
      <c r="AG68" s="87">
        <v>16400</v>
      </c>
    </row>
    <row r="69" spans="2:33" ht="12" customHeight="1" x14ac:dyDescent="0.15">
      <c r="B69" s="159">
        <v>2023</v>
      </c>
      <c r="C69" s="160" t="s">
        <v>128</v>
      </c>
      <c r="D69" s="166">
        <v>842700</v>
      </c>
      <c r="E69" s="158">
        <v>825800</v>
      </c>
      <c r="F69" s="157" t="s">
        <v>120</v>
      </c>
      <c r="G69" s="157" t="s">
        <v>120</v>
      </c>
      <c r="H69" s="157" t="s">
        <v>120</v>
      </c>
      <c r="I69" s="157" t="s">
        <v>120</v>
      </c>
      <c r="J69" s="157" t="s">
        <v>120</v>
      </c>
      <c r="K69" s="157" t="s">
        <v>120</v>
      </c>
      <c r="L69" s="157" t="s">
        <v>120</v>
      </c>
      <c r="M69" s="157" t="s">
        <v>120</v>
      </c>
      <c r="N69" s="157" t="s">
        <v>120</v>
      </c>
      <c r="O69" s="157" t="s">
        <v>120</v>
      </c>
      <c r="P69" s="157" t="s">
        <v>120</v>
      </c>
      <c r="Q69" s="157" t="s">
        <v>120</v>
      </c>
      <c r="R69" s="157" t="s">
        <v>120</v>
      </c>
      <c r="S69" s="158">
        <v>33700</v>
      </c>
      <c r="T69" s="157" t="s">
        <v>120</v>
      </c>
      <c r="U69" s="157" t="s">
        <v>10</v>
      </c>
      <c r="V69" s="158">
        <v>16100</v>
      </c>
      <c r="W69" s="157" t="s">
        <v>120</v>
      </c>
      <c r="X69" s="158">
        <v>70100</v>
      </c>
      <c r="Y69" s="157" t="s">
        <v>120</v>
      </c>
      <c r="Z69" s="158">
        <v>157800</v>
      </c>
      <c r="AA69" s="157" t="s">
        <v>120</v>
      </c>
      <c r="AB69" s="158">
        <v>82100</v>
      </c>
      <c r="AC69" s="157" t="s">
        <v>120</v>
      </c>
      <c r="AD69" s="157" t="s">
        <v>120</v>
      </c>
      <c r="AE69" s="167">
        <v>466100</v>
      </c>
      <c r="AF69" s="158">
        <v>181400</v>
      </c>
      <c r="AG69" s="168">
        <v>16900</v>
      </c>
    </row>
    <row r="70" spans="2:33" ht="12" customHeight="1" x14ac:dyDescent="0.15">
      <c r="B70" s="142">
        <v>2024</v>
      </c>
      <c r="C70" s="143" t="s">
        <v>129</v>
      </c>
      <c r="D70" s="144">
        <v>821500</v>
      </c>
      <c r="E70" s="145">
        <v>808600</v>
      </c>
      <c r="F70" s="146" t="s">
        <v>120</v>
      </c>
      <c r="G70" s="146" t="s">
        <v>120</v>
      </c>
      <c r="H70" s="146" t="s">
        <v>120</v>
      </c>
      <c r="I70" s="146" t="s">
        <v>120</v>
      </c>
      <c r="J70" s="146" t="s">
        <v>120</v>
      </c>
      <c r="K70" s="146" t="s">
        <v>120</v>
      </c>
      <c r="L70" s="146" t="s">
        <v>120</v>
      </c>
      <c r="M70" s="146" t="s">
        <v>120</v>
      </c>
      <c r="N70" s="146" t="s">
        <v>120</v>
      </c>
      <c r="O70" s="146" t="s">
        <v>120</v>
      </c>
      <c r="P70" s="146" t="s">
        <v>120</v>
      </c>
      <c r="Q70" s="146" t="s">
        <v>120</v>
      </c>
      <c r="R70" s="146" t="s">
        <v>120</v>
      </c>
      <c r="S70" s="145">
        <v>26000</v>
      </c>
      <c r="T70" s="146" t="s">
        <v>120</v>
      </c>
      <c r="U70" s="146" t="s">
        <v>10</v>
      </c>
      <c r="V70" s="145">
        <v>19000</v>
      </c>
      <c r="W70" s="146" t="s">
        <v>120</v>
      </c>
      <c r="X70" s="145">
        <v>58900</v>
      </c>
      <c r="Y70" s="146" t="s">
        <v>120</v>
      </c>
      <c r="Z70" s="145">
        <v>146300</v>
      </c>
      <c r="AA70" s="146" t="s">
        <v>120</v>
      </c>
      <c r="AB70" s="145">
        <v>77600</v>
      </c>
      <c r="AC70" s="146" t="s">
        <v>120</v>
      </c>
      <c r="AD70" s="146" t="s">
        <v>120</v>
      </c>
      <c r="AE70" s="156">
        <v>480800</v>
      </c>
      <c r="AF70" s="145">
        <v>189400</v>
      </c>
      <c r="AG70" s="147">
        <v>12900</v>
      </c>
    </row>
    <row r="71" spans="2:33" ht="12" customHeight="1" x14ac:dyDescent="0.15">
      <c r="B71" s="6" t="s">
        <v>81</v>
      </c>
      <c r="C71" s="7"/>
    </row>
    <row r="72" spans="2:33" ht="12" customHeight="1" x14ac:dyDescent="0.15">
      <c r="B72" s="7" t="s">
        <v>62</v>
      </c>
      <c r="C72" s="7"/>
    </row>
    <row r="73" spans="2:33" ht="12" customHeight="1" x14ac:dyDescent="0.15">
      <c r="B73" s="7" t="s">
        <v>63</v>
      </c>
      <c r="C73" s="7"/>
    </row>
    <row r="74" spans="2:33" ht="12" customHeight="1" x14ac:dyDescent="0.15">
      <c r="B74" s="7" t="s">
        <v>64</v>
      </c>
      <c r="C74" s="6"/>
    </row>
    <row r="75" spans="2:33" ht="12" customHeight="1" x14ac:dyDescent="0.15">
      <c r="B75" s="6" t="s">
        <v>65</v>
      </c>
      <c r="C75" s="8"/>
    </row>
    <row r="76" spans="2:33" ht="12" customHeight="1" x14ac:dyDescent="0.15">
      <c r="B76" s="6" t="s">
        <v>121</v>
      </c>
    </row>
    <row r="77" spans="2:33" ht="12" customHeight="1" x14ac:dyDescent="0.15">
      <c r="B77" s="9" t="s">
        <v>122</v>
      </c>
    </row>
    <row r="78" spans="2:33" ht="12" customHeight="1" x14ac:dyDescent="0.15">
      <c r="B78" s="9"/>
      <c r="AF78" s="10"/>
      <c r="AG78" s="10"/>
    </row>
    <row r="79" spans="2:33" s="13" customFormat="1" ht="12" customHeight="1" x14ac:dyDescent="0.15">
      <c r="B79" s="126"/>
      <c r="C79" s="3"/>
      <c r="E79" s="14"/>
      <c r="G79" s="14"/>
      <c r="H79" s="3"/>
      <c r="I79" s="14"/>
      <c r="J79" s="3"/>
      <c r="K79" s="3"/>
      <c r="L79" s="3"/>
      <c r="M79" s="3"/>
      <c r="N79" s="14"/>
      <c r="O79" s="3"/>
      <c r="P79" s="14"/>
      <c r="Q79" s="3"/>
      <c r="R79" s="3"/>
      <c r="S79" s="3"/>
      <c r="T79" s="14"/>
      <c r="U79" s="3"/>
      <c r="V79" s="14"/>
      <c r="W79" s="3"/>
      <c r="X79" s="14"/>
      <c r="Y79" s="3"/>
      <c r="Z79" s="14"/>
      <c r="AB79" s="16"/>
    </row>
    <row r="80" spans="2:33" ht="12" customHeight="1" x14ac:dyDescent="0.15">
      <c r="AG80" s="16" t="s">
        <v>131</v>
      </c>
    </row>
  </sheetData>
  <mergeCells count="4">
    <mergeCell ref="B5:C7"/>
    <mergeCell ref="D5:AG5"/>
    <mergeCell ref="E6:AF6"/>
    <mergeCell ref="AG6:AG7"/>
  </mergeCells>
  <phoneticPr fontId="3"/>
  <pageMargins left="0.59055118110236227" right="0" top="0.59055118110236227" bottom="0" header="0.51181102362204722" footer="0.51181102362204722"/>
  <pageSetup paperSize="9" scale="70" orientation="landscape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G83"/>
  <sheetViews>
    <sheetView showGridLines="0" tabSelected="1" view="pageBreakPreview" zoomScale="90" zoomScaleNormal="85" zoomScaleSheetLayoutView="90" workbookViewId="0">
      <pane xSplit="1" ySplit="9" topLeftCell="B58" activePane="bottomRight" state="frozen"/>
      <selection pane="topRight" activeCell="B1" sqref="B1"/>
      <selection pane="bottomLeft" activeCell="A10" sqref="A10"/>
      <selection pane="bottomRight" activeCell="U81" sqref="U81"/>
    </sheetView>
  </sheetViews>
  <sheetFormatPr defaultRowHeight="12" customHeight="1" x14ac:dyDescent="0.15"/>
  <cols>
    <col min="1" max="1" width="5.625" style="13" customWidth="1"/>
    <col min="2" max="2" width="7.625" style="3" customWidth="1"/>
    <col min="3" max="3" width="10.25" style="3" customWidth="1"/>
    <col min="4" max="4" width="10.625" style="13" customWidth="1"/>
    <col min="5" max="5" width="6.625" style="14" customWidth="1"/>
    <col min="6" max="6" width="10.625" style="13" customWidth="1"/>
    <col min="7" max="7" width="6.625" style="14" customWidth="1"/>
    <col min="8" max="8" width="10.625" style="3" customWidth="1"/>
    <col min="9" max="9" width="6.625" style="14" customWidth="1"/>
    <col min="10" max="10" width="10.625" style="3" customWidth="1"/>
    <col min="11" max="12" width="9" style="3" bestFit="1" customWidth="1"/>
    <col min="13" max="13" width="9" style="3" customWidth="1"/>
    <col min="14" max="14" width="6.625" style="14" customWidth="1"/>
    <col min="15" max="15" width="9" style="3" customWidth="1"/>
    <col min="16" max="16" width="6.625" style="14" customWidth="1"/>
    <col min="17" max="19" width="9" style="3" customWidth="1"/>
    <col min="20" max="20" width="6.625" style="14" customWidth="1"/>
    <col min="21" max="21" width="9" style="3" customWidth="1"/>
    <col min="22" max="22" width="6.625" style="14" customWidth="1"/>
    <col min="23" max="23" width="9" style="3" customWidth="1"/>
    <col min="24" max="24" width="6.625" style="14" customWidth="1"/>
    <col min="25" max="25" width="9" style="3" customWidth="1"/>
    <col min="26" max="26" width="6.625" style="14" customWidth="1"/>
    <col min="27" max="27" width="9" style="13"/>
    <col min="28" max="28" width="6.625" style="14" customWidth="1"/>
    <col min="29" max="16384" width="9" style="13"/>
  </cols>
  <sheetData>
    <row r="2" spans="2:28" ht="15" customHeight="1" x14ac:dyDescent="0.15">
      <c r="B2" s="1" t="s">
        <v>0</v>
      </c>
      <c r="C2" s="1"/>
      <c r="D2" s="11"/>
      <c r="E2" s="12"/>
      <c r="G2" s="12"/>
      <c r="I2" s="12"/>
      <c r="N2" s="12"/>
      <c r="P2" s="12"/>
      <c r="T2" s="12"/>
      <c r="V2" s="12"/>
      <c r="X2" s="12"/>
      <c r="Z2" s="12"/>
      <c r="AB2" s="12"/>
    </row>
    <row r="4" spans="2:28" ht="12" customHeight="1" x14ac:dyDescent="0.15">
      <c r="AB4" s="15" t="s">
        <v>108</v>
      </c>
    </row>
    <row r="5" spans="2:28" ht="12" customHeight="1" x14ac:dyDescent="0.15">
      <c r="B5" s="169" t="s">
        <v>1</v>
      </c>
      <c r="C5" s="170"/>
      <c r="D5" s="175" t="s">
        <v>107</v>
      </c>
      <c r="E5" s="186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187"/>
      <c r="AA5" s="188"/>
      <c r="AB5" s="17"/>
    </row>
    <row r="6" spans="2:28" ht="12" customHeight="1" x14ac:dyDescent="0.15">
      <c r="B6" s="171"/>
      <c r="C6" s="172"/>
      <c r="D6" s="18"/>
      <c r="E6" s="19"/>
      <c r="F6" s="20" t="s">
        <v>66</v>
      </c>
      <c r="G6" s="21"/>
      <c r="H6" s="22"/>
      <c r="I6" s="21"/>
      <c r="J6" s="22"/>
      <c r="K6" s="22"/>
      <c r="L6" s="22"/>
      <c r="M6" s="22"/>
      <c r="N6" s="21"/>
      <c r="O6" s="22"/>
      <c r="P6" s="21"/>
      <c r="Q6" s="22"/>
      <c r="R6" s="22"/>
      <c r="S6" s="22"/>
      <c r="T6" s="21"/>
      <c r="U6" s="22"/>
      <c r="V6" s="21"/>
      <c r="W6" s="22"/>
      <c r="X6" s="21"/>
      <c r="Y6" s="22"/>
      <c r="Z6" s="21"/>
      <c r="AA6" s="189" t="s">
        <v>3</v>
      </c>
      <c r="AB6" s="23"/>
    </row>
    <row r="7" spans="2:28" ht="12" customHeight="1" x14ac:dyDescent="0.15">
      <c r="B7" s="171"/>
      <c r="C7" s="172"/>
      <c r="D7" s="24"/>
      <c r="E7" s="19"/>
      <c r="F7" s="25"/>
      <c r="G7" s="19"/>
      <c r="H7" s="26" t="s">
        <v>80</v>
      </c>
      <c r="I7" s="27"/>
      <c r="J7" s="28"/>
      <c r="K7" s="28"/>
      <c r="L7" s="28"/>
      <c r="M7" s="26" t="s">
        <v>67</v>
      </c>
      <c r="N7" s="29"/>
      <c r="O7" s="28" t="s">
        <v>68</v>
      </c>
      <c r="P7" s="27"/>
      <c r="Q7" s="28"/>
      <c r="R7" s="28"/>
      <c r="S7" s="26" t="s">
        <v>69</v>
      </c>
      <c r="T7" s="29"/>
      <c r="U7" s="26" t="s">
        <v>70</v>
      </c>
      <c r="V7" s="29"/>
      <c r="W7" s="26" t="s">
        <v>71</v>
      </c>
      <c r="X7" s="27"/>
      <c r="Y7" s="30"/>
      <c r="Z7" s="31"/>
      <c r="AA7" s="190"/>
      <c r="AB7" s="32"/>
    </row>
    <row r="8" spans="2:28" ht="12" customHeight="1" x14ac:dyDescent="0.15">
      <c r="B8" s="171"/>
      <c r="C8" s="172"/>
      <c r="D8" s="24"/>
      <c r="E8" s="19"/>
      <c r="F8" s="33"/>
      <c r="G8" s="19"/>
      <c r="H8" s="34"/>
      <c r="I8" s="35"/>
      <c r="J8" s="36" t="s">
        <v>72</v>
      </c>
      <c r="K8" s="36" t="s">
        <v>73</v>
      </c>
      <c r="L8" s="36" t="s">
        <v>74</v>
      </c>
      <c r="M8" s="37"/>
      <c r="N8" s="38"/>
      <c r="O8" s="39"/>
      <c r="P8" s="35"/>
      <c r="Q8" s="36" t="s">
        <v>75</v>
      </c>
      <c r="R8" s="36" t="s">
        <v>76</v>
      </c>
      <c r="S8" s="37"/>
      <c r="T8" s="38"/>
      <c r="U8" s="37"/>
      <c r="V8" s="38"/>
      <c r="W8" s="37"/>
      <c r="X8" s="35"/>
      <c r="Y8" s="40" t="s">
        <v>77</v>
      </c>
      <c r="Z8" s="31"/>
      <c r="AA8" s="190"/>
      <c r="AB8" s="32"/>
    </row>
    <row r="9" spans="2:28" ht="12" customHeight="1" x14ac:dyDescent="0.15">
      <c r="B9" s="173"/>
      <c r="C9" s="174"/>
      <c r="D9" s="41"/>
      <c r="E9" s="42" t="s">
        <v>78</v>
      </c>
      <c r="F9" s="43"/>
      <c r="G9" s="42" t="s">
        <v>78</v>
      </c>
      <c r="H9" s="44"/>
      <c r="I9" s="42" t="s">
        <v>78</v>
      </c>
      <c r="J9" s="45"/>
      <c r="K9" s="45"/>
      <c r="L9" s="45"/>
      <c r="M9" s="44"/>
      <c r="N9" s="46" t="s">
        <v>78</v>
      </c>
      <c r="O9" s="47"/>
      <c r="P9" s="42" t="s">
        <v>78</v>
      </c>
      <c r="Q9" s="45"/>
      <c r="R9" s="45"/>
      <c r="S9" s="44"/>
      <c r="T9" s="46" t="s">
        <v>78</v>
      </c>
      <c r="U9" s="44"/>
      <c r="V9" s="46" t="s">
        <v>78</v>
      </c>
      <c r="W9" s="44"/>
      <c r="X9" s="42" t="s">
        <v>78</v>
      </c>
      <c r="Y9" s="44"/>
      <c r="Z9" s="46" t="s">
        <v>78</v>
      </c>
      <c r="AA9" s="191"/>
      <c r="AB9" s="48" t="s">
        <v>78</v>
      </c>
    </row>
    <row r="10" spans="2:28" ht="12" customHeight="1" x14ac:dyDescent="0.15">
      <c r="B10" s="49">
        <v>1962</v>
      </c>
      <c r="C10" s="151" t="s">
        <v>8</v>
      </c>
      <c r="D10" s="92">
        <v>203863</v>
      </c>
      <c r="E10" s="69" t="s">
        <v>9</v>
      </c>
      <c r="F10" s="92" t="s">
        <v>10</v>
      </c>
      <c r="G10" s="69" t="s">
        <v>9</v>
      </c>
      <c r="H10" s="65" t="s">
        <v>9</v>
      </c>
      <c r="I10" s="65" t="s">
        <v>9</v>
      </c>
      <c r="J10" s="69" t="s">
        <v>9</v>
      </c>
      <c r="K10" s="69" t="str">
        <f>+北海道①!R8</f>
        <v>-</v>
      </c>
      <c r="L10" s="65" t="str">
        <f>+北海道①!U8</f>
        <v>-</v>
      </c>
      <c r="M10" s="66" t="str">
        <f>+北海道①!V8</f>
        <v>-</v>
      </c>
      <c r="N10" s="65" t="s">
        <v>9</v>
      </c>
      <c r="O10" s="65" t="s">
        <v>10</v>
      </c>
      <c r="P10" s="65" t="s">
        <v>10</v>
      </c>
      <c r="Q10" s="112" t="s">
        <v>10</v>
      </c>
      <c r="R10" s="112" t="s">
        <v>10</v>
      </c>
      <c r="S10" s="112" t="s">
        <v>10</v>
      </c>
      <c r="T10" s="112" t="s">
        <v>10</v>
      </c>
      <c r="U10" s="112" t="s">
        <v>10</v>
      </c>
      <c r="V10" s="112" t="s">
        <v>10</v>
      </c>
      <c r="W10" s="112" t="s">
        <v>10</v>
      </c>
      <c r="X10" s="112" t="s">
        <v>10</v>
      </c>
      <c r="Y10" s="112" t="s">
        <v>10</v>
      </c>
      <c r="Z10" s="112" t="s">
        <v>10</v>
      </c>
      <c r="AA10" s="69" t="str">
        <f>+北海道①!AG8</f>
        <v>-</v>
      </c>
      <c r="AB10" s="116" t="s">
        <v>9</v>
      </c>
    </row>
    <row r="11" spans="2:28" ht="12" customHeight="1" x14ac:dyDescent="0.15">
      <c r="B11" s="49">
        <v>1963</v>
      </c>
      <c r="C11" s="152" t="s">
        <v>11</v>
      </c>
      <c r="D11" s="92" t="s">
        <v>10</v>
      </c>
      <c r="E11" s="93" t="s">
        <v>10</v>
      </c>
      <c r="F11" s="92" t="s">
        <v>10</v>
      </c>
      <c r="G11" s="69" t="s">
        <v>9</v>
      </c>
      <c r="H11" s="69" t="s">
        <v>9</v>
      </c>
      <c r="I11" s="111" t="s">
        <v>9</v>
      </c>
      <c r="J11" s="69" t="s">
        <v>9</v>
      </c>
      <c r="K11" s="69" t="str">
        <f>+北海道①!R9</f>
        <v>-</v>
      </c>
      <c r="L11" s="69" t="str">
        <f>+北海道①!U9</f>
        <v>-</v>
      </c>
      <c r="M11" s="111" t="str">
        <f>+北海道①!V9</f>
        <v>-</v>
      </c>
      <c r="N11" s="111" t="s">
        <v>9</v>
      </c>
      <c r="O11" s="69" t="s">
        <v>9</v>
      </c>
      <c r="P11" s="69" t="s">
        <v>10</v>
      </c>
      <c r="Q11" s="113" t="s">
        <v>10</v>
      </c>
      <c r="R11" s="113" t="s">
        <v>10</v>
      </c>
      <c r="S11" s="113" t="s">
        <v>10</v>
      </c>
      <c r="T11" s="113" t="s">
        <v>10</v>
      </c>
      <c r="U11" s="113" t="s">
        <v>10</v>
      </c>
      <c r="V11" s="113" t="s">
        <v>10</v>
      </c>
      <c r="W11" s="113" t="s">
        <v>10</v>
      </c>
      <c r="X11" s="113" t="s">
        <v>10</v>
      </c>
      <c r="Y11" s="113" t="s">
        <v>10</v>
      </c>
      <c r="Z11" s="113" t="s">
        <v>10</v>
      </c>
      <c r="AA11" s="69" t="str">
        <f>+北海道①!AG9</f>
        <v>-</v>
      </c>
      <c r="AB11" s="117" t="s">
        <v>9</v>
      </c>
    </row>
    <row r="12" spans="2:28" ht="12" customHeight="1" x14ac:dyDescent="0.15">
      <c r="B12" s="49">
        <v>1964</v>
      </c>
      <c r="C12" s="152" t="s">
        <v>12</v>
      </c>
      <c r="D12" s="92" t="s">
        <v>10</v>
      </c>
      <c r="E12" s="93" t="s">
        <v>10</v>
      </c>
      <c r="F12" s="92" t="s">
        <v>10</v>
      </c>
      <c r="G12" s="69" t="s">
        <v>9</v>
      </c>
      <c r="H12" s="69" t="s">
        <v>9</v>
      </c>
      <c r="I12" s="69" t="s">
        <v>9</v>
      </c>
      <c r="J12" s="69" t="s">
        <v>9</v>
      </c>
      <c r="K12" s="69" t="str">
        <f>+北海道①!R10</f>
        <v>-</v>
      </c>
      <c r="L12" s="98" t="str">
        <f>+北海道①!U10</f>
        <v>-</v>
      </c>
      <c r="M12" s="70" t="str">
        <f>+北海道①!V10</f>
        <v>-</v>
      </c>
      <c r="N12" s="69" t="s">
        <v>9</v>
      </c>
      <c r="O12" s="69" t="s">
        <v>9</v>
      </c>
      <c r="P12" s="69" t="s">
        <v>10</v>
      </c>
      <c r="Q12" s="113" t="s">
        <v>10</v>
      </c>
      <c r="R12" s="113" t="s">
        <v>10</v>
      </c>
      <c r="S12" s="113" t="s">
        <v>10</v>
      </c>
      <c r="T12" s="113" t="s">
        <v>10</v>
      </c>
      <c r="U12" s="113" t="s">
        <v>10</v>
      </c>
      <c r="V12" s="113" t="s">
        <v>10</v>
      </c>
      <c r="W12" s="113" t="s">
        <v>10</v>
      </c>
      <c r="X12" s="113" t="s">
        <v>10</v>
      </c>
      <c r="Y12" s="113" t="s">
        <v>10</v>
      </c>
      <c r="Z12" s="113" t="s">
        <v>10</v>
      </c>
      <c r="AA12" s="69" t="str">
        <f>+北海道①!AG10</f>
        <v>-</v>
      </c>
      <c r="AB12" s="117" t="s">
        <v>9</v>
      </c>
    </row>
    <row r="13" spans="2:28" ht="12" customHeight="1" x14ac:dyDescent="0.15">
      <c r="B13" s="49">
        <v>1965</v>
      </c>
      <c r="C13" s="152" t="s">
        <v>13</v>
      </c>
      <c r="D13" s="92">
        <v>309000</v>
      </c>
      <c r="E13" s="93" t="s">
        <v>10</v>
      </c>
      <c r="F13" s="92" t="s">
        <v>10</v>
      </c>
      <c r="G13" s="73" t="s">
        <v>9</v>
      </c>
      <c r="H13" s="69" t="s">
        <v>9</v>
      </c>
      <c r="I13" s="99" t="s">
        <v>9</v>
      </c>
      <c r="J13" s="69" t="s">
        <v>9</v>
      </c>
      <c r="K13" s="69" t="str">
        <f>+北海道①!R11</f>
        <v>-</v>
      </c>
      <c r="L13" s="98" t="str">
        <f>+北海道①!U11</f>
        <v>-</v>
      </c>
      <c r="M13" s="70" t="str">
        <f>+北海道①!V11</f>
        <v>-</v>
      </c>
      <c r="N13" s="93" t="s">
        <v>9</v>
      </c>
      <c r="O13" s="73" t="s">
        <v>9</v>
      </c>
      <c r="P13" s="73" t="s">
        <v>10</v>
      </c>
      <c r="Q13" s="114" t="s">
        <v>10</v>
      </c>
      <c r="R13" s="114" t="s">
        <v>10</v>
      </c>
      <c r="S13" s="114" t="s">
        <v>10</v>
      </c>
      <c r="T13" s="114" t="s">
        <v>10</v>
      </c>
      <c r="U13" s="114" t="s">
        <v>10</v>
      </c>
      <c r="V13" s="114" t="s">
        <v>10</v>
      </c>
      <c r="W13" s="114" t="s">
        <v>10</v>
      </c>
      <c r="X13" s="114" t="s">
        <v>10</v>
      </c>
      <c r="Y13" s="114" t="s">
        <v>10</v>
      </c>
      <c r="Z13" s="114" t="s">
        <v>10</v>
      </c>
      <c r="AA13" s="69" t="str">
        <f>+北海道①!AG11</f>
        <v>-</v>
      </c>
      <c r="AB13" s="117" t="s">
        <v>10</v>
      </c>
    </row>
    <row r="14" spans="2:28" ht="12" customHeight="1" x14ac:dyDescent="0.15">
      <c r="B14" s="52">
        <v>1966</v>
      </c>
      <c r="C14" s="153" t="s">
        <v>14</v>
      </c>
      <c r="D14" s="94">
        <v>315100</v>
      </c>
      <c r="E14" s="95">
        <f t="shared" ref="E14:G61" si="0">D14/D13*100</f>
        <v>101.97411003236245</v>
      </c>
      <c r="F14" s="96" t="s">
        <v>10</v>
      </c>
      <c r="G14" s="97" t="s">
        <v>10</v>
      </c>
      <c r="H14" s="77" t="s">
        <v>9</v>
      </c>
      <c r="I14" s="97" t="s">
        <v>9</v>
      </c>
      <c r="J14" s="77" t="s">
        <v>9</v>
      </c>
      <c r="K14" s="77" t="str">
        <f>+北海道①!R12</f>
        <v>-</v>
      </c>
      <c r="L14" s="77" t="str">
        <f>+北海道①!U12</f>
        <v>-</v>
      </c>
      <c r="M14" s="78" t="str">
        <f>+北海道①!V12</f>
        <v>-</v>
      </c>
      <c r="N14" s="95" t="s">
        <v>9</v>
      </c>
      <c r="O14" s="69" t="s">
        <v>9</v>
      </c>
      <c r="P14" s="69" t="s">
        <v>10</v>
      </c>
      <c r="Q14" s="113" t="s">
        <v>10</v>
      </c>
      <c r="R14" s="113" t="s">
        <v>10</v>
      </c>
      <c r="S14" s="113" t="s">
        <v>10</v>
      </c>
      <c r="T14" s="113" t="s">
        <v>10</v>
      </c>
      <c r="U14" s="113" t="s">
        <v>10</v>
      </c>
      <c r="V14" s="113" t="s">
        <v>10</v>
      </c>
      <c r="W14" s="113" t="s">
        <v>10</v>
      </c>
      <c r="X14" s="113" t="s">
        <v>10</v>
      </c>
      <c r="Y14" s="113" t="s">
        <v>10</v>
      </c>
      <c r="Z14" s="113" t="s">
        <v>10</v>
      </c>
      <c r="AA14" s="77" t="str">
        <f>+北海道①!AG12</f>
        <v>-</v>
      </c>
      <c r="AB14" s="118" t="s">
        <v>10</v>
      </c>
    </row>
    <row r="15" spans="2:28" ht="12" customHeight="1" x14ac:dyDescent="0.15">
      <c r="B15" s="49">
        <v>1967</v>
      </c>
      <c r="C15" s="152" t="s">
        <v>15</v>
      </c>
      <c r="D15" s="92">
        <v>327200</v>
      </c>
      <c r="E15" s="93">
        <f t="shared" si="0"/>
        <v>103.84005077753093</v>
      </c>
      <c r="F15" s="98" t="s">
        <v>10</v>
      </c>
      <c r="G15" s="99" t="s">
        <v>10</v>
      </c>
      <c r="H15" s="69" t="s">
        <v>79</v>
      </c>
      <c r="I15" s="99" t="s">
        <v>79</v>
      </c>
      <c r="J15" s="69" t="s">
        <v>79</v>
      </c>
      <c r="K15" s="69" t="str">
        <f>+北海道①!R13</f>
        <v>-</v>
      </c>
      <c r="L15" s="69" t="str">
        <f>+北海道①!U13</f>
        <v>-</v>
      </c>
      <c r="M15" s="70" t="str">
        <f>+北海道①!V13</f>
        <v>-</v>
      </c>
      <c r="N15" s="93" t="s">
        <v>9</v>
      </c>
      <c r="O15" s="69" t="s">
        <v>9</v>
      </c>
      <c r="P15" s="69" t="s">
        <v>10</v>
      </c>
      <c r="Q15" s="113" t="s">
        <v>10</v>
      </c>
      <c r="R15" s="113" t="s">
        <v>10</v>
      </c>
      <c r="S15" s="113" t="s">
        <v>10</v>
      </c>
      <c r="T15" s="113" t="s">
        <v>10</v>
      </c>
      <c r="U15" s="113" t="s">
        <v>10</v>
      </c>
      <c r="V15" s="113" t="s">
        <v>10</v>
      </c>
      <c r="W15" s="113" t="s">
        <v>10</v>
      </c>
      <c r="X15" s="113" t="s">
        <v>10</v>
      </c>
      <c r="Y15" s="113" t="s">
        <v>10</v>
      </c>
      <c r="Z15" s="113" t="s">
        <v>10</v>
      </c>
      <c r="AA15" s="69" t="str">
        <f>+北海道①!AG13</f>
        <v>-</v>
      </c>
      <c r="AB15" s="117" t="s">
        <v>10</v>
      </c>
    </row>
    <row r="16" spans="2:28" ht="12" customHeight="1" x14ac:dyDescent="0.15">
      <c r="B16" s="49">
        <v>1968</v>
      </c>
      <c r="C16" s="152" t="s">
        <v>16</v>
      </c>
      <c r="D16" s="92">
        <v>355100</v>
      </c>
      <c r="E16" s="93">
        <f t="shared" si="0"/>
        <v>108.52689486552566</v>
      </c>
      <c r="F16" s="98" t="s">
        <v>10</v>
      </c>
      <c r="G16" s="99" t="s">
        <v>10</v>
      </c>
      <c r="H16" s="69" t="s">
        <v>9</v>
      </c>
      <c r="I16" s="99" t="s">
        <v>9</v>
      </c>
      <c r="J16" s="69" t="s">
        <v>9</v>
      </c>
      <c r="K16" s="69" t="str">
        <f>+北海道①!R14</f>
        <v>-</v>
      </c>
      <c r="L16" s="69" t="str">
        <f>+北海道①!U14</f>
        <v>-</v>
      </c>
      <c r="M16" s="69" t="str">
        <f>+北海道①!V14</f>
        <v>-</v>
      </c>
      <c r="N16" s="99" t="s">
        <v>9</v>
      </c>
      <c r="O16" s="69" t="s">
        <v>9</v>
      </c>
      <c r="P16" s="69" t="s">
        <v>10</v>
      </c>
      <c r="Q16" s="113" t="s">
        <v>10</v>
      </c>
      <c r="R16" s="113" t="s">
        <v>10</v>
      </c>
      <c r="S16" s="113" t="s">
        <v>10</v>
      </c>
      <c r="T16" s="113" t="s">
        <v>10</v>
      </c>
      <c r="U16" s="113" t="s">
        <v>10</v>
      </c>
      <c r="V16" s="113" t="s">
        <v>10</v>
      </c>
      <c r="W16" s="113" t="s">
        <v>10</v>
      </c>
      <c r="X16" s="113" t="s">
        <v>10</v>
      </c>
      <c r="Y16" s="113" t="s">
        <v>10</v>
      </c>
      <c r="Z16" s="113" t="s">
        <v>10</v>
      </c>
      <c r="AA16" s="73" t="str">
        <f>+北海道①!AG14</f>
        <v>-</v>
      </c>
      <c r="AB16" s="119" t="s">
        <v>10</v>
      </c>
    </row>
    <row r="17" spans="2:28" ht="12" customHeight="1" x14ac:dyDescent="0.15">
      <c r="B17" s="49">
        <v>1969</v>
      </c>
      <c r="C17" s="152" t="s">
        <v>17</v>
      </c>
      <c r="D17" s="92">
        <v>425600</v>
      </c>
      <c r="E17" s="93">
        <f t="shared" si="0"/>
        <v>119.85356237679528</v>
      </c>
      <c r="F17" s="98">
        <v>415200</v>
      </c>
      <c r="G17" s="99" t="s">
        <v>10</v>
      </c>
      <c r="H17" s="69">
        <f t="shared" ref="H17:H26" si="1">J17+K17+L17</f>
        <v>353771</v>
      </c>
      <c r="I17" s="99" t="s">
        <v>9</v>
      </c>
      <c r="J17" s="69">
        <f>+北海道①!G15+北海道①!L15+北海道①!N15+北海道①!Q15</f>
        <v>198030</v>
      </c>
      <c r="K17" s="69">
        <f>+北海道①!R15</f>
        <v>89925</v>
      </c>
      <c r="L17" s="69">
        <f>+北海道①!U15</f>
        <v>65816</v>
      </c>
      <c r="M17" s="69">
        <f>+北海道①!V15</f>
        <v>42369</v>
      </c>
      <c r="N17" s="99" t="s">
        <v>9</v>
      </c>
      <c r="O17" s="69">
        <f>+北海道①!X15</f>
        <v>12157</v>
      </c>
      <c r="P17" s="93" t="s">
        <v>10</v>
      </c>
      <c r="Q17" s="69" t="s">
        <v>10</v>
      </c>
      <c r="R17" s="69" t="s">
        <v>10</v>
      </c>
      <c r="S17" s="192">
        <f>+北海道①!AD15</f>
        <v>6852</v>
      </c>
      <c r="T17" s="193"/>
      <c r="U17" s="193"/>
      <c r="V17" s="193"/>
      <c r="W17" s="193"/>
      <c r="X17" s="193"/>
      <c r="Y17" s="193"/>
      <c r="Z17" s="194"/>
      <c r="AA17" s="69">
        <f>+北海道①!AG15</f>
        <v>10470</v>
      </c>
      <c r="AB17" s="117" t="s">
        <v>10</v>
      </c>
    </row>
    <row r="18" spans="2:28" ht="12" customHeight="1" x14ac:dyDescent="0.15">
      <c r="B18" s="54">
        <v>1970</v>
      </c>
      <c r="C18" s="154" t="s">
        <v>18</v>
      </c>
      <c r="D18" s="100">
        <v>489200</v>
      </c>
      <c r="E18" s="101">
        <f t="shared" si="0"/>
        <v>114.94360902255639</v>
      </c>
      <c r="F18" s="102">
        <v>483100</v>
      </c>
      <c r="G18" s="103">
        <f t="shared" si="0"/>
        <v>116.35356454720616</v>
      </c>
      <c r="H18" s="73">
        <f t="shared" si="1"/>
        <v>373732</v>
      </c>
      <c r="I18" s="103">
        <f t="shared" ref="I18:I27" si="2">H18/H17*100</f>
        <v>105.64235056010808</v>
      </c>
      <c r="J18" s="73">
        <f>+北海道①!G16+北海道①!L16+北海道①!N16+北海道①!Q16</f>
        <v>171150</v>
      </c>
      <c r="K18" s="73">
        <f>+北海道①!R16</f>
        <v>124934</v>
      </c>
      <c r="L18" s="73">
        <f>+北海道①!U16</f>
        <v>77648</v>
      </c>
      <c r="M18" s="73">
        <f>+北海道①!V16</f>
        <v>82474</v>
      </c>
      <c r="N18" s="103">
        <f t="shared" ref="N18:N27" si="3">M18/M17*100</f>
        <v>194.65647053270078</v>
      </c>
      <c r="O18" s="73">
        <f>+北海道①!X16</f>
        <v>15932</v>
      </c>
      <c r="P18" s="101" t="s">
        <v>10</v>
      </c>
      <c r="Q18" s="73" t="s">
        <v>10</v>
      </c>
      <c r="R18" s="73" t="s">
        <v>10</v>
      </c>
      <c r="S18" s="195">
        <f>+北海道①!AD16</f>
        <v>10966</v>
      </c>
      <c r="T18" s="196"/>
      <c r="U18" s="196"/>
      <c r="V18" s="196"/>
      <c r="W18" s="196"/>
      <c r="X18" s="196"/>
      <c r="Y18" s="196"/>
      <c r="Z18" s="197"/>
      <c r="AA18" s="73">
        <f>+北海道①!AG16</f>
        <v>6110</v>
      </c>
      <c r="AB18" s="119">
        <f t="shared" ref="AB18:AB61" si="4">AA18/AA17*100</f>
        <v>58.357211079274116</v>
      </c>
    </row>
    <row r="19" spans="2:28" ht="12" customHeight="1" x14ac:dyDescent="0.15">
      <c r="B19" s="49">
        <v>1971</v>
      </c>
      <c r="C19" s="152" t="s">
        <v>19</v>
      </c>
      <c r="D19" s="92">
        <v>520200</v>
      </c>
      <c r="E19" s="93">
        <f t="shared" si="0"/>
        <v>106.3368765331153</v>
      </c>
      <c r="F19" s="98">
        <v>512200</v>
      </c>
      <c r="G19" s="99">
        <f t="shared" si="0"/>
        <v>106.02359759884081</v>
      </c>
      <c r="H19" s="69">
        <f t="shared" si="1"/>
        <v>378735</v>
      </c>
      <c r="I19" s="99">
        <f t="shared" si="2"/>
        <v>101.33865978829751</v>
      </c>
      <c r="J19" s="69">
        <f>+北海道①!G17+北海道①!L17+北海道①!N17+北海道①!Q17</f>
        <v>139180</v>
      </c>
      <c r="K19" s="69">
        <f>+北海道①!R17</f>
        <v>128216</v>
      </c>
      <c r="L19" s="69">
        <f>+北海道①!U17</f>
        <v>111339</v>
      </c>
      <c r="M19" s="69">
        <f>+北海道①!V17</f>
        <v>100788</v>
      </c>
      <c r="N19" s="99">
        <f t="shared" si="3"/>
        <v>122.20578606591168</v>
      </c>
      <c r="O19" s="69">
        <f>+北海道①!X17</f>
        <v>19391</v>
      </c>
      <c r="P19" s="99" t="s">
        <v>10</v>
      </c>
      <c r="Q19" s="69" t="s">
        <v>10</v>
      </c>
      <c r="R19" s="69" t="s">
        <v>10</v>
      </c>
      <c r="S19" s="192">
        <f>+北海道①!AD17</f>
        <v>13289</v>
      </c>
      <c r="T19" s="193"/>
      <c r="U19" s="193"/>
      <c r="V19" s="193"/>
      <c r="W19" s="193"/>
      <c r="X19" s="193"/>
      <c r="Y19" s="193"/>
      <c r="Z19" s="194"/>
      <c r="AA19" s="69">
        <f>+北海道①!AG17</f>
        <v>7970</v>
      </c>
      <c r="AB19" s="117">
        <f t="shared" si="4"/>
        <v>130.44189852700492</v>
      </c>
    </row>
    <row r="20" spans="2:28" ht="12" customHeight="1" x14ac:dyDescent="0.15">
      <c r="B20" s="49">
        <v>1972</v>
      </c>
      <c r="C20" s="152" t="s">
        <v>20</v>
      </c>
      <c r="D20" s="92">
        <v>550200</v>
      </c>
      <c r="E20" s="93">
        <f t="shared" si="0"/>
        <v>105.76701268742792</v>
      </c>
      <c r="F20" s="98">
        <v>543300</v>
      </c>
      <c r="G20" s="99">
        <f t="shared" si="0"/>
        <v>106.0718469347911</v>
      </c>
      <c r="H20" s="69">
        <f t="shared" si="1"/>
        <v>360019</v>
      </c>
      <c r="I20" s="99">
        <f t="shared" si="2"/>
        <v>95.058286136744684</v>
      </c>
      <c r="J20" s="69">
        <f>+北海道①!G18+北海道①!L18+北海道①!N18+北海道①!Q18</f>
        <v>129930</v>
      </c>
      <c r="K20" s="69">
        <f>+北海道①!R18</f>
        <v>120470</v>
      </c>
      <c r="L20" s="69">
        <f>+北海道①!U18</f>
        <v>109619</v>
      </c>
      <c r="M20" s="69">
        <f>+北海道①!V18</f>
        <v>128490</v>
      </c>
      <c r="N20" s="99">
        <f t="shared" si="3"/>
        <v>127.48541493034887</v>
      </c>
      <c r="O20" s="69">
        <f>+北海道①!X18</f>
        <v>40079</v>
      </c>
      <c r="P20" s="99" t="s">
        <v>10</v>
      </c>
      <c r="Q20" s="69" t="s">
        <v>10</v>
      </c>
      <c r="R20" s="69" t="s">
        <v>10</v>
      </c>
      <c r="S20" s="183">
        <f>+北海道①!AD18</f>
        <v>14668</v>
      </c>
      <c r="T20" s="184"/>
      <c r="U20" s="184"/>
      <c r="V20" s="184"/>
      <c r="W20" s="184"/>
      <c r="X20" s="184"/>
      <c r="Y20" s="184"/>
      <c r="Z20" s="185"/>
      <c r="AA20" s="69">
        <f>+北海道①!AG18</f>
        <v>6980</v>
      </c>
      <c r="AB20" s="117">
        <f t="shared" si="4"/>
        <v>87.578419071518198</v>
      </c>
    </row>
    <row r="21" spans="2:28" ht="12" customHeight="1" x14ac:dyDescent="0.15">
      <c r="B21" s="49">
        <v>1973</v>
      </c>
      <c r="C21" s="152" t="s">
        <v>21</v>
      </c>
      <c r="D21" s="92">
        <v>567900</v>
      </c>
      <c r="E21" s="93">
        <f t="shared" si="0"/>
        <v>103.21701199563795</v>
      </c>
      <c r="F21" s="98">
        <v>560100</v>
      </c>
      <c r="G21" s="99" t="s">
        <v>10</v>
      </c>
      <c r="H21" s="69" t="s">
        <v>10</v>
      </c>
      <c r="I21" s="99" t="s">
        <v>10</v>
      </c>
      <c r="J21" s="69">
        <f>+北海道①!G19+北海道①!L19+北海道①!N19+北海道①!Q19</f>
        <v>117380</v>
      </c>
      <c r="K21" s="69">
        <f>+北海道①!R19</f>
        <v>99767</v>
      </c>
      <c r="L21" s="69">
        <f>+北海道①!U19</f>
        <v>121325</v>
      </c>
      <c r="M21" s="69">
        <f>+北海道①!V19</f>
        <v>148415</v>
      </c>
      <c r="N21" s="99" t="s">
        <v>9</v>
      </c>
      <c r="O21" s="69">
        <f>+北海道①!X19</f>
        <v>56589</v>
      </c>
      <c r="P21" s="99" t="s">
        <v>10</v>
      </c>
      <c r="Q21" s="69" t="s">
        <v>10</v>
      </c>
      <c r="R21" s="69" t="s">
        <v>10</v>
      </c>
      <c r="S21" s="183">
        <f>+北海道①!AD19</f>
        <v>16641</v>
      </c>
      <c r="T21" s="184"/>
      <c r="U21" s="184"/>
      <c r="V21" s="184"/>
      <c r="W21" s="184"/>
      <c r="X21" s="184"/>
      <c r="Y21" s="184"/>
      <c r="Z21" s="185"/>
      <c r="AA21" s="69">
        <f>+北海道①!AG19</f>
        <v>7820</v>
      </c>
      <c r="AB21" s="117">
        <f t="shared" si="4"/>
        <v>112.03438395415472</v>
      </c>
    </row>
    <row r="22" spans="2:28" ht="12" customHeight="1" x14ac:dyDescent="0.15">
      <c r="B22" s="49">
        <v>1974</v>
      </c>
      <c r="C22" s="152" t="s">
        <v>22</v>
      </c>
      <c r="D22" s="92">
        <v>577000</v>
      </c>
      <c r="E22" s="93">
        <f t="shared" si="0"/>
        <v>101.60239478781476</v>
      </c>
      <c r="F22" s="98">
        <v>568300</v>
      </c>
      <c r="G22" s="99" t="s">
        <v>10</v>
      </c>
      <c r="H22" s="69">
        <f t="shared" si="1"/>
        <v>303680</v>
      </c>
      <c r="I22" s="99" t="s">
        <v>10</v>
      </c>
      <c r="J22" s="69">
        <f>+北海道①!G20+北海道①!L20+北海道①!N20+北海道①!Q20</f>
        <v>89860</v>
      </c>
      <c r="K22" s="69">
        <f>+北海道①!R20</f>
        <v>98120</v>
      </c>
      <c r="L22" s="69">
        <f>+北海道①!U20</f>
        <v>115700</v>
      </c>
      <c r="M22" s="69">
        <f>+北海道①!V20</f>
        <v>162921</v>
      </c>
      <c r="N22" s="99" t="s">
        <v>9</v>
      </c>
      <c r="O22" s="69">
        <f>+北海道①!X20</f>
        <v>78067</v>
      </c>
      <c r="P22" s="99" t="s">
        <v>10</v>
      </c>
      <c r="Q22" s="69" t="s">
        <v>10</v>
      </c>
      <c r="R22" s="69" t="s">
        <v>10</v>
      </c>
      <c r="S22" s="183">
        <f>+北海道①!AD20</f>
        <v>23606</v>
      </c>
      <c r="T22" s="184"/>
      <c r="U22" s="184"/>
      <c r="V22" s="184"/>
      <c r="W22" s="184"/>
      <c r="X22" s="184"/>
      <c r="Y22" s="184"/>
      <c r="Z22" s="185"/>
      <c r="AA22" s="69">
        <f>+北海道①!AG20</f>
        <v>8740</v>
      </c>
      <c r="AB22" s="117">
        <f t="shared" si="4"/>
        <v>111.76470588235294</v>
      </c>
    </row>
    <row r="23" spans="2:28" ht="12" customHeight="1" x14ac:dyDescent="0.15">
      <c r="B23" s="49">
        <v>1975</v>
      </c>
      <c r="C23" s="152" t="s">
        <v>23</v>
      </c>
      <c r="D23" s="92">
        <v>614800</v>
      </c>
      <c r="E23" s="93">
        <f t="shared" si="0"/>
        <v>106.55112651646448</v>
      </c>
      <c r="F23" s="98">
        <v>606300</v>
      </c>
      <c r="G23" s="99">
        <f t="shared" si="0"/>
        <v>106.68660918528946</v>
      </c>
      <c r="H23" s="69">
        <f t="shared" si="1"/>
        <v>267221</v>
      </c>
      <c r="I23" s="99">
        <f t="shared" si="2"/>
        <v>87.994270284510009</v>
      </c>
      <c r="J23" s="69">
        <f>+北海道①!G21+北海道①!L21+北海道①!N21+北海道①!Q21</f>
        <v>68460</v>
      </c>
      <c r="K23" s="69">
        <f>+北海道①!R21</f>
        <v>87905</v>
      </c>
      <c r="L23" s="69">
        <f>+北海道①!U21</f>
        <v>110856</v>
      </c>
      <c r="M23" s="69">
        <f>+北海道①!V21</f>
        <v>183819</v>
      </c>
      <c r="N23" s="99">
        <f t="shared" si="3"/>
        <v>112.82707569926529</v>
      </c>
      <c r="O23" s="69">
        <f>+北海道①!X21</f>
        <v>117073</v>
      </c>
      <c r="P23" s="99" t="s">
        <v>10</v>
      </c>
      <c r="Q23" s="69" t="s">
        <v>10</v>
      </c>
      <c r="R23" s="69" t="s">
        <v>10</v>
      </c>
      <c r="S23" s="195">
        <f>+北海道①!AD21</f>
        <v>38212</v>
      </c>
      <c r="T23" s="196"/>
      <c r="U23" s="196"/>
      <c r="V23" s="196"/>
      <c r="W23" s="196"/>
      <c r="X23" s="196"/>
      <c r="Y23" s="196"/>
      <c r="Z23" s="197"/>
      <c r="AA23" s="69">
        <f>+北海道①!AG21</f>
        <v>8440</v>
      </c>
      <c r="AB23" s="117">
        <f t="shared" si="4"/>
        <v>96.567505720823803</v>
      </c>
    </row>
    <row r="24" spans="2:28" ht="12" customHeight="1" x14ac:dyDescent="0.15">
      <c r="B24" s="52">
        <v>1976</v>
      </c>
      <c r="C24" s="153" t="s">
        <v>24</v>
      </c>
      <c r="D24" s="94">
        <v>623800</v>
      </c>
      <c r="E24" s="95">
        <f t="shared" si="0"/>
        <v>101.46389069616136</v>
      </c>
      <c r="F24" s="96">
        <v>614600</v>
      </c>
      <c r="G24" s="97">
        <f t="shared" si="0"/>
        <v>101.36895926109186</v>
      </c>
      <c r="H24" s="77">
        <f t="shared" si="1"/>
        <v>211001</v>
      </c>
      <c r="I24" s="97">
        <f t="shared" si="2"/>
        <v>78.961234334127923</v>
      </c>
      <c r="J24" s="77">
        <f>+北海道①!H22+北海道①!O22</f>
        <v>58461</v>
      </c>
      <c r="K24" s="77">
        <f>+北海道①!R22</f>
        <v>65691</v>
      </c>
      <c r="L24" s="77">
        <f>+北海道①!U22</f>
        <v>86849</v>
      </c>
      <c r="M24" s="77">
        <f>+北海道①!V22</f>
        <v>190333</v>
      </c>
      <c r="N24" s="97">
        <f t="shared" si="3"/>
        <v>103.54370331684973</v>
      </c>
      <c r="O24" s="77">
        <f>+北海道①!X22</f>
        <v>165151</v>
      </c>
      <c r="P24" s="97" t="s">
        <v>10</v>
      </c>
      <c r="Q24" s="77" t="s">
        <v>10</v>
      </c>
      <c r="R24" s="77" t="s">
        <v>10</v>
      </c>
      <c r="S24" s="192">
        <f>+北海道①!AD22</f>
        <v>48120</v>
      </c>
      <c r="T24" s="193"/>
      <c r="U24" s="193"/>
      <c r="V24" s="193"/>
      <c r="W24" s="193"/>
      <c r="X24" s="193"/>
      <c r="Y24" s="193"/>
      <c r="Z24" s="194"/>
      <c r="AA24" s="77">
        <f>+北海道①!AG22</f>
        <v>9150</v>
      </c>
      <c r="AB24" s="118">
        <f t="shared" si="4"/>
        <v>108.41232227488152</v>
      </c>
    </row>
    <row r="25" spans="2:28" ht="12" customHeight="1" x14ac:dyDescent="0.15">
      <c r="B25" s="49">
        <v>1977</v>
      </c>
      <c r="C25" s="152" t="s">
        <v>25</v>
      </c>
      <c r="D25" s="92">
        <v>656700</v>
      </c>
      <c r="E25" s="93">
        <f t="shared" si="0"/>
        <v>105.27412632253927</v>
      </c>
      <c r="F25" s="98">
        <v>642800</v>
      </c>
      <c r="G25" s="99">
        <f t="shared" si="0"/>
        <v>104.58835014643671</v>
      </c>
      <c r="H25" s="69">
        <f t="shared" si="1"/>
        <v>192135</v>
      </c>
      <c r="I25" s="99">
        <f t="shared" si="2"/>
        <v>91.058810147819202</v>
      </c>
      <c r="J25" s="69">
        <f>+北海道①!H23+北海道①!O23</f>
        <v>53853</v>
      </c>
      <c r="K25" s="69">
        <f>+北海道①!R23</f>
        <v>61495</v>
      </c>
      <c r="L25" s="69">
        <f>+北海道①!U23</f>
        <v>76787</v>
      </c>
      <c r="M25" s="69">
        <f>+北海道①!V23</f>
        <v>188548</v>
      </c>
      <c r="N25" s="99">
        <f t="shared" si="3"/>
        <v>99.062169986287202</v>
      </c>
      <c r="O25" s="69">
        <f>+北海道①!X23</f>
        <v>200671</v>
      </c>
      <c r="P25" s="99" t="s">
        <v>10</v>
      </c>
      <c r="Q25" s="69" t="s">
        <v>10</v>
      </c>
      <c r="R25" s="69" t="s">
        <v>10</v>
      </c>
      <c r="S25" s="183">
        <f>+北海道①!AD23</f>
        <v>61476</v>
      </c>
      <c r="T25" s="184"/>
      <c r="U25" s="184"/>
      <c r="V25" s="184"/>
      <c r="W25" s="184"/>
      <c r="X25" s="184"/>
      <c r="Y25" s="184"/>
      <c r="Z25" s="185"/>
      <c r="AA25" s="69">
        <f>+北海道①!AG23</f>
        <v>13830</v>
      </c>
      <c r="AB25" s="117">
        <f t="shared" si="4"/>
        <v>151.14754098360658</v>
      </c>
    </row>
    <row r="26" spans="2:28" ht="12" customHeight="1" x14ac:dyDescent="0.15">
      <c r="B26" s="49">
        <v>1978</v>
      </c>
      <c r="C26" s="152" t="s">
        <v>26</v>
      </c>
      <c r="D26" s="92">
        <v>694300</v>
      </c>
      <c r="E26" s="93">
        <f t="shared" si="0"/>
        <v>105.72559768539669</v>
      </c>
      <c r="F26" s="98">
        <v>680700</v>
      </c>
      <c r="G26" s="99">
        <f t="shared" si="0"/>
        <v>105.89607965152459</v>
      </c>
      <c r="H26" s="69">
        <f t="shared" si="1"/>
        <v>186000</v>
      </c>
      <c r="I26" s="99">
        <f t="shared" si="2"/>
        <v>96.806932625497694</v>
      </c>
      <c r="J26" s="69">
        <f>+北海道①!H24+北海道①!O24</f>
        <v>49100</v>
      </c>
      <c r="K26" s="69">
        <f>+北海道①!R24</f>
        <v>57400</v>
      </c>
      <c r="L26" s="69">
        <f>+北海道①!U24</f>
        <v>79500</v>
      </c>
      <c r="M26" s="69">
        <f>+北海道①!V24</f>
        <v>184100</v>
      </c>
      <c r="N26" s="99">
        <f t="shared" si="3"/>
        <v>97.640919023272588</v>
      </c>
      <c r="O26" s="69">
        <f>+北海道①!X24</f>
        <v>235800</v>
      </c>
      <c r="P26" s="99" t="s">
        <v>10</v>
      </c>
      <c r="Q26" s="69" t="s">
        <v>10</v>
      </c>
      <c r="R26" s="69" t="s">
        <v>10</v>
      </c>
      <c r="S26" s="183">
        <f>+北海道①!AD24</f>
        <v>74900</v>
      </c>
      <c r="T26" s="184"/>
      <c r="U26" s="184"/>
      <c r="V26" s="184"/>
      <c r="W26" s="184"/>
      <c r="X26" s="184"/>
      <c r="Y26" s="184"/>
      <c r="Z26" s="185"/>
      <c r="AA26" s="69">
        <f>+北海道①!AG24</f>
        <v>13600</v>
      </c>
      <c r="AB26" s="117">
        <f t="shared" si="4"/>
        <v>98.336948662328268</v>
      </c>
    </row>
    <row r="27" spans="2:28" ht="12" customHeight="1" x14ac:dyDescent="0.15">
      <c r="B27" s="49">
        <v>1979</v>
      </c>
      <c r="C27" s="152" t="s">
        <v>27</v>
      </c>
      <c r="D27" s="92">
        <v>727300</v>
      </c>
      <c r="E27" s="93">
        <f t="shared" si="0"/>
        <v>104.75298862163329</v>
      </c>
      <c r="F27" s="98">
        <v>710100</v>
      </c>
      <c r="G27" s="99">
        <f t="shared" si="0"/>
        <v>104.31908329660644</v>
      </c>
      <c r="H27" s="69">
        <f>J27+K27+L27</f>
        <v>161700</v>
      </c>
      <c r="I27" s="99">
        <f t="shared" si="2"/>
        <v>86.935483870967744</v>
      </c>
      <c r="J27" s="69">
        <f>+北海道①!H25+北海道①!O25</f>
        <v>44600</v>
      </c>
      <c r="K27" s="69">
        <f>+北海道①!R25</f>
        <v>46600</v>
      </c>
      <c r="L27" s="69">
        <f>+北海道①!U25</f>
        <v>70500</v>
      </c>
      <c r="M27" s="69">
        <f>+北海道①!V25</f>
        <v>191400</v>
      </c>
      <c r="N27" s="99">
        <f t="shared" si="3"/>
        <v>103.96523628462792</v>
      </c>
      <c r="O27" s="69">
        <f>+北海道①!X25</f>
        <v>256400</v>
      </c>
      <c r="P27" s="99" t="s">
        <v>10</v>
      </c>
      <c r="Q27" s="69" t="s">
        <v>10</v>
      </c>
      <c r="R27" s="69" t="s">
        <v>10</v>
      </c>
      <c r="S27" s="183">
        <f>+北海道①!AD25</f>
        <v>100600</v>
      </c>
      <c r="T27" s="184"/>
      <c r="U27" s="184"/>
      <c r="V27" s="184"/>
      <c r="W27" s="184"/>
      <c r="X27" s="184"/>
      <c r="Y27" s="184"/>
      <c r="Z27" s="185"/>
      <c r="AA27" s="69">
        <f>+北海道①!AG25</f>
        <v>17200</v>
      </c>
      <c r="AB27" s="117">
        <f t="shared" si="4"/>
        <v>126.47058823529412</v>
      </c>
    </row>
    <row r="28" spans="2:28" ht="12" customHeight="1" x14ac:dyDescent="0.15">
      <c r="B28" s="54">
        <v>1980</v>
      </c>
      <c r="C28" s="154" t="s">
        <v>28</v>
      </c>
      <c r="D28" s="100" t="s">
        <v>10</v>
      </c>
      <c r="E28" s="73" t="s">
        <v>9</v>
      </c>
      <c r="F28" s="102" t="s">
        <v>10</v>
      </c>
      <c r="G28" s="100" t="s">
        <v>9</v>
      </c>
      <c r="H28" s="73" t="s">
        <v>9</v>
      </c>
      <c r="I28" s="100" t="s">
        <v>9</v>
      </c>
      <c r="J28" s="73" t="s">
        <v>9</v>
      </c>
      <c r="K28" s="73" t="str">
        <f>+北海道①!R26</f>
        <v>-</v>
      </c>
      <c r="L28" s="73" t="str">
        <f>+北海道①!U26</f>
        <v>-</v>
      </c>
      <c r="M28" s="73" t="str">
        <f>+北海道①!V26</f>
        <v>-</v>
      </c>
      <c r="N28" s="100" t="s">
        <v>9</v>
      </c>
      <c r="O28" s="73" t="str">
        <f>+北海道①!X26</f>
        <v>-</v>
      </c>
      <c r="P28" s="100" t="s">
        <v>10</v>
      </c>
      <c r="Q28" s="73" t="s">
        <v>10</v>
      </c>
      <c r="R28" s="73" t="s">
        <v>10</v>
      </c>
      <c r="S28" s="195" t="str">
        <f>+北海道①!AD26</f>
        <v>-</v>
      </c>
      <c r="T28" s="196"/>
      <c r="U28" s="196"/>
      <c r="V28" s="196"/>
      <c r="W28" s="196"/>
      <c r="X28" s="196"/>
      <c r="Y28" s="196"/>
      <c r="Z28" s="197"/>
      <c r="AA28" s="73" t="str">
        <f>+北海道①!AG26</f>
        <v>-</v>
      </c>
      <c r="AB28" s="120" t="s">
        <v>9</v>
      </c>
    </row>
    <row r="29" spans="2:28" ht="12" customHeight="1" x14ac:dyDescent="0.15">
      <c r="B29" s="49">
        <v>1981</v>
      </c>
      <c r="C29" s="152" t="s">
        <v>29</v>
      </c>
      <c r="D29" s="92">
        <v>771000</v>
      </c>
      <c r="E29" s="69" t="s">
        <v>9</v>
      </c>
      <c r="F29" s="98">
        <v>757700</v>
      </c>
      <c r="G29" s="92" t="s">
        <v>9</v>
      </c>
      <c r="H29" s="69">
        <f>J29+K29+L29</f>
        <v>115600</v>
      </c>
      <c r="I29" s="92" t="s">
        <v>9</v>
      </c>
      <c r="J29" s="69">
        <f>+北海道①!H27+北海道①!O27</f>
        <v>28600</v>
      </c>
      <c r="K29" s="69">
        <f>+北海道①!R27</f>
        <v>34400</v>
      </c>
      <c r="L29" s="69">
        <f>+北海道①!U27</f>
        <v>52600</v>
      </c>
      <c r="M29" s="69">
        <f>+北海道①!V27</f>
        <v>166100</v>
      </c>
      <c r="N29" s="92" t="s">
        <v>9</v>
      </c>
      <c r="O29" s="69">
        <f>+北海道①!X27</f>
        <v>311500</v>
      </c>
      <c r="P29" s="92" t="s">
        <v>9</v>
      </c>
      <c r="Q29" s="69" t="s">
        <v>10</v>
      </c>
      <c r="R29" s="69" t="s">
        <v>10</v>
      </c>
      <c r="S29" s="192">
        <f>+北海道①!AD27</f>
        <v>164500</v>
      </c>
      <c r="T29" s="193"/>
      <c r="U29" s="193"/>
      <c r="V29" s="193"/>
      <c r="W29" s="193"/>
      <c r="X29" s="193"/>
      <c r="Y29" s="193"/>
      <c r="Z29" s="194"/>
      <c r="AA29" s="69">
        <f>+北海道①!AG27</f>
        <v>13400</v>
      </c>
      <c r="AB29" s="116" t="s">
        <v>9</v>
      </c>
    </row>
    <row r="30" spans="2:28" ht="12" customHeight="1" x14ac:dyDescent="0.15">
      <c r="B30" s="49">
        <v>1982</v>
      </c>
      <c r="C30" s="152" t="s">
        <v>30</v>
      </c>
      <c r="D30" s="92">
        <v>779200</v>
      </c>
      <c r="E30" s="93">
        <f t="shared" si="0"/>
        <v>101.06355382619974</v>
      </c>
      <c r="F30" s="98">
        <v>765800</v>
      </c>
      <c r="G30" s="99">
        <f t="shared" si="0"/>
        <v>101.06902467995249</v>
      </c>
      <c r="H30" s="69">
        <f t="shared" ref="H30:H36" si="5">J30+K30+L30</f>
        <v>102950</v>
      </c>
      <c r="I30" s="99">
        <f t="shared" ref="I30:I37" si="6">H30/H29*100</f>
        <v>89.057093425605544</v>
      </c>
      <c r="J30" s="69">
        <f>+北海道①!H28+北海道①!O28</f>
        <v>23950</v>
      </c>
      <c r="K30" s="69">
        <f>+北海道①!R28</f>
        <v>32400</v>
      </c>
      <c r="L30" s="69">
        <f>+北海道①!U28</f>
        <v>46600</v>
      </c>
      <c r="M30" s="69">
        <f>+北海道①!V28</f>
        <v>160400</v>
      </c>
      <c r="N30" s="99">
        <f t="shared" ref="N30:P45" si="7">M30/M29*100</f>
        <v>96.568332329921731</v>
      </c>
      <c r="O30" s="69">
        <f>+北海道①!X28</f>
        <v>338200</v>
      </c>
      <c r="P30" s="99">
        <f t="shared" si="7"/>
        <v>108.57142857142857</v>
      </c>
      <c r="Q30" s="69" t="s">
        <v>10</v>
      </c>
      <c r="R30" s="69" t="s">
        <v>10</v>
      </c>
      <c r="S30" s="183">
        <f>+北海道①!AD28</f>
        <v>164200</v>
      </c>
      <c r="T30" s="184"/>
      <c r="U30" s="184"/>
      <c r="V30" s="184"/>
      <c r="W30" s="184"/>
      <c r="X30" s="184"/>
      <c r="Y30" s="184"/>
      <c r="Z30" s="185"/>
      <c r="AA30" s="69">
        <f>+北海道①!AG28</f>
        <v>13300</v>
      </c>
      <c r="AB30" s="117">
        <f t="shared" si="4"/>
        <v>99.253731343283576</v>
      </c>
    </row>
    <row r="31" spans="2:28" ht="12" customHeight="1" x14ac:dyDescent="0.15">
      <c r="B31" s="49">
        <v>1983</v>
      </c>
      <c r="C31" s="152" t="s">
        <v>31</v>
      </c>
      <c r="D31" s="92">
        <v>785400</v>
      </c>
      <c r="E31" s="93">
        <f t="shared" si="0"/>
        <v>100.79568788501028</v>
      </c>
      <c r="F31" s="98">
        <v>775300</v>
      </c>
      <c r="G31" s="99">
        <f t="shared" si="0"/>
        <v>101.24053277618177</v>
      </c>
      <c r="H31" s="69">
        <f t="shared" si="5"/>
        <v>91200</v>
      </c>
      <c r="I31" s="99">
        <f t="shared" si="6"/>
        <v>88.586692569208353</v>
      </c>
      <c r="J31" s="69">
        <f>+北海道①!H29+北海道①!O29</f>
        <v>19400</v>
      </c>
      <c r="K31" s="69">
        <f>+北海道①!R29</f>
        <v>29600</v>
      </c>
      <c r="L31" s="69">
        <f>+北海道①!U29</f>
        <v>42200</v>
      </c>
      <c r="M31" s="69">
        <f>+北海道①!V29</f>
        <v>147100</v>
      </c>
      <c r="N31" s="99">
        <f t="shared" si="7"/>
        <v>91.708229426433917</v>
      </c>
      <c r="O31" s="69">
        <f>+北海道①!X29</f>
        <v>362600</v>
      </c>
      <c r="P31" s="99">
        <f t="shared" si="7"/>
        <v>107.21466587817858</v>
      </c>
      <c r="Q31" s="69" t="s">
        <v>10</v>
      </c>
      <c r="R31" s="69" t="s">
        <v>10</v>
      </c>
      <c r="S31" s="183">
        <f>+北海道①!AD29</f>
        <v>174400</v>
      </c>
      <c r="T31" s="184"/>
      <c r="U31" s="184"/>
      <c r="V31" s="184"/>
      <c r="W31" s="184"/>
      <c r="X31" s="184"/>
      <c r="Y31" s="184"/>
      <c r="Z31" s="185"/>
      <c r="AA31" s="69">
        <f>+北海道①!AG29</f>
        <v>10100</v>
      </c>
      <c r="AB31" s="117">
        <f t="shared" si="4"/>
        <v>75.939849624060145</v>
      </c>
    </row>
    <row r="32" spans="2:28" ht="12" customHeight="1" x14ac:dyDescent="0.15">
      <c r="B32" s="49">
        <v>1984</v>
      </c>
      <c r="C32" s="152" t="s">
        <v>32</v>
      </c>
      <c r="D32" s="92">
        <v>794800</v>
      </c>
      <c r="E32" s="93">
        <f t="shared" si="0"/>
        <v>101.19684237331296</v>
      </c>
      <c r="F32" s="98">
        <v>783100</v>
      </c>
      <c r="G32" s="99">
        <f t="shared" si="0"/>
        <v>101.00606216948277</v>
      </c>
      <c r="H32" s="69">
        <f t="shared" si="5"/>
        <v>75410</v>
      </c>
      <c r="I32" s="99">
        <f t="shared" si="6"/>
        <v>82.686403508771932</v>
      </c>
      <c r="J32" s="69">
        <f>+北海道①!H30+北海道①!O30</f>
        <v>19310</v>
      </c>
      <c r="K32" s="69">
        <f>+北海道①!R30</f>
        <v>22600</v>
      </c>
      <c r="L32" s="69">
        <f>+北海道①!U30</f>
        <v>33500</v>
      </c>
      <c r="M32" s="69">
        <f>+北海道①!V30</f>
        <v>129300</v>
      </c>
      <c r="N32" s="99">
        <f t="shared" si="7"/>
        <v>87.899388171312026</v>
      </c>
      <c r="O32" s="69">
        <f>+北海道①!X30</f>
        <v>382000</v>
      </c>
      <c r="P32" s="99">
        <f t="shared" si="7"/>
        <v>105.35024820739108</v>
      </c>
      <c r="Q32" s="69" t="s">
        <v>10</v>
      </c>
      <c r="R32" s="69" t="s">
        <v>10</v>
      </c>
      <c r="S32" s="183">
        <f>+北海道①!AD30</f>
        <v>196400</v>
      </c>
      <c r="T32" s="184"/>
      <c r="U32" s="184"/>
      <c r="V32" s="184"/>
      <c r="W32" s="184"/>
      <c r="X32" s="184"/>
      <c r="Y32" s="184"/>
      <c r="Z32" s="185"/>
      <c r="AA32" s="69">
        <f>+北海道①!AG30</f>
        <v>11700</v>
      </c>
      <c r="AB32" s="117">
        <f t="shared" si="4"/>
        <v>115.84158415841583</v>
      </c>
    </row>
    <row r="33" spans="2:28" ht="12" customHeight="1" x14ac:dyDescent="0.15">
      <c r="B33" s="49">
        <v>1985</v>
      </c>
      <c r="C33" s="152" t="s">
        <v>33</v>
      </c>
      <c r="D33" s="92" t="s">
        <v>10</v>
      </c>
      <c r="E33" s="93" t="s">
        <v>10</v>
      </c>
      <c r="F33" s="98" t="s">
        <v>10</v>
      </c>
      <c r="G33" s="99" t="s">
        <v>9</v>
      </c>
      <c r="H33" s="69" t="s">
        <v>9</v>
      </c>
      <c r="I33" s="99" t="s">
        <v>9</v>
      </c>
      <c r="J33" s="69" t="s">
        <v>9</v>
      </c>
      <c r="K33" s="69" t="str">
        <f>+北海道①!R31</f>
        <v>-</v>
      </c>
      <c r="L33" s="69" t="str">
        <f>+北海道①!U31</f>
        <v>-</v>
      </c>
      <c r="M33" s="69" t="str">
        <f>+北海道①!V31</f>
        <v>-</v>
      </c>
      <c r="N33" s="99" t="s">
        <v>9</v>
      </c>
      <c r="O33" s="69" t="str">
        <f>+北海道①!X31</f>
        <v>-</v>
      </c>
      <c r="P33" s="99" t="s">
        <v>9</v>
      </c>
      <c r="Q33" s="69" t="s">
        <v>10</v>
      </c>
      <c r="R33" s="69" t="s">
        <v>10</v>
      </c>
      <c r="S33" s="195" t="str">
        <f>+北海道①!AD31</f>
        <v>-</v>
      </c>
      <c r="T33" s="196"/>
      <c r="U33" s="196"/>
      <c r="V33" s="196"/>
      <c r="W33" s="196"/>
      <c r="X33" s="196"/>
      <c r="Y33" s="196"/>
      <c r="Z33" s="197"/>
      <c r="AA33" s="69" t="str">
        <f>+北海道①!AG31</f>
        <v>-</v>
      </c>
      <c r="AB33" s="117" t="s">
        <v>9</v>
      </c>
    </row>
    <row r="34" spans="2:28" ht="12" customHeight="1" x14ac:dyDescent="0.15">
      <c r="B34" s="52">
        <v>1986</v>
      </c>
      <c r="C34" s="153" t="s">
        <v>34</v>
      </c>
      <c r="D34" s="94">
        <v>816200</v>
      </c>
      <c r="E34" s="95" t="s">
        <v>10</v>
      </c>
      <c r="F34" s="96">
        <v>804900</v>
      </c>
      <c r="G34" s="97" t="s">
        <v>9</v>
      </c>
      <c r="H34" s="77">
        <f t="shared" si="5"/>
        <v>75630</v>
      </c>
      <c r="I34" s="97" t="s">
        <v>9</v>
      </c>
      <c r="J34" s="77">
        <f>+北海道①!H32+北海道①!O32</f>
        <v>20330</v>
      </c>
      <c r="K34" s="77">
        <f>+北海道①!R32</f>
        <v>23200</v>
      </c>
      <c r="L34" s="77">
        <f>+北海道①!U32</f>
        <v>32100</v>
      </c>
      <c r="M34" s="77">
        <f>+北海道①!V32</f>
        <v>113100</v>
      </c>
      <c r="N34" s="97" t="s">
        <v>9</v>
      </c>
      <c r="O34" s="77">
        <f>+北海道①!X32</f>
        <v>383300</v>
      </c>
      <c r="P34" s="97" t="s">
        <v>9</v>
      </c>
      <c r="Q34" s="77" t="s">
        <v>10</v>
      </c>
      <c r="R34" s="77" t="s">
        <v>10</v>
      </c>
      <c r="S34" s="200">
        <f>+北海道①!AD32</f>
        <v>233000</v>
      </c>
      <c r="T34" s="201"/>
      <c r="U34" s="201"/>
      <c r="V34" s="201"/>
      <c r="W34" s="201"/>
      <c r="X34" s="201"/>
      <c r="Y34" s="201"/>
      <c r="Z34" s="202"/>
      <c r="AA34" s="77">
        <f>+北海道①!AG32</f>
        <v>11300</v>
      </c>
      <c r="AB34" s="118" t="s">
        <v>9</v>
      </c>
    </row>
    <row r="35" spans="2:28" ht="12" customHeight="1" x14ac:dyDescent="0.15">
      <c r="B35" s="49">
        <v>1987</v>
      </c>
      <c r="C35" s="152" t="s">
        <v>35</v>
      </c>
      <c r="D35" s="92">
        <v>808200</v>
      </c>
      <c r="E35" s="93">
        <f t="shared" si="0"/>
        <v>99.019848076451851</v>
      </c>
      <c r="F35" s="98">
        <v>798600</v>
      </c>
      <c r="G35" s="99">
        <f t="shared" si="0"/>
        <v>99.217294073797987</v>
      </c>
      <c r="H35" s="69">
        <f t="shared" si="5"/>
        <v>63140</v>
      </c>
      <c r="I35" s="99">
        <f t="shared" si="6"/>
        <v>83.48538939574243</v>
      </c>
      <c r="J35" s="69">
        <f>+北海道①!H33+北海道①!O33</f>
        <v>15340</v>
      </c>
      <c r="K35" s="69">
        <f>+北海道①!R33</f>
        <v>19100</v>
      </c>
      <c r="L35" s="69">
        <f>+北海道①!U33</f>
        <v>28700</v>
      </c>
      <c r="M35" s="69">
        <f>+北海道①!V33</f>
        <v>111700</v>
      </c>
      <c r="N35" s="99">
        <f t="shared" si="7"/>
        <v>98.762157382847036</v>
      </c>
      <c r="O35" s="69">
        <f>+北海道①!X33</f>
        <v>373000</v>
      </c>
      <c r="P35" s="99">
        <f t="shared" si="7"/>
        <v>97.312809809548668</v>
      </c>
      <c r="Q35" s="69" t="s">
        <v>10</v>
      </c>
      <c r="R35" s="69" t="s">
        <v>10</v>
      </c>
      <c r="S35" s="183">
        <f>+北海道①!AD33</f>
        <v>250800</v>
      </c>
      <c r="T35" s="184"/>
      <c r="U35" s="198"/>
      <c r="V35" s="198"/>
      <c r="W35" s="69">
        <f>+北海道①!AE33</f>
        <v>17404</v>
      </c>
      <c r="X35" s="115" t="s">
        <v>9</v>
      </c>
      <c r="Y35" s="70" t="str">
        <f>+北海道①!AF33</f>
        <v>-</v>
      </c>
      <c r="Z35" s="77" t="s">
        <v>10</v>
      </c>
      <c r="AA35" s="69">
        <f>+北海道①!AG33</f>
        <v>9560</v>
      </c>
      <c r="AB35" s="117">
        <f t="shared" si="4"/>
        <v>84.601769911504419</v>
      </c>
    </row>
    <row r="36" spans="2:28" ht="12" customHeight="1" x14ac:dyDescent="0.15">
      <c r="B36" s="49">
        <v>1988</v>
      </c>
      <c r="C36" s="152" t="s">
        <v>36</v>
      </c>
      <c r="D36" s="92">
        <v>804300</v>
      </c>
      <c r="E36" s="93">
        <f t="shared" si="0"/>
        <v>99.517446176688935</v>
      </c>
      <c r="F36" s="98">
        <v>794100</v>
      </c>
      <c r="G36" s="99">
        <f t="shared" si="0"/>
        <v>99.436513899323813</v>
      </c>
      <c r="H36" s="69">
        <f t="shared" si="5"/>
        <v>58690</v>
      </c>
      <c r="I36" s="99">
        <f t="shared" si="6"/>
        <v>92.952169781438073</v>
      </c>
      <c r="J36" s="69">
        <f>+北海道①!H34+北海道①!O34</f>
        <v>13690</v>
      </c>
      <c r="K36" s="69">
        <f>+北海道①!R34</f>
        <v>17800</v>
      </c>
      <c r="L36" s="69">
        <f>+北海道①!U34</f>
        <v>27200</v>
      </c>
      <c r="M36" s="69">
        <f>+北海道①!V34</f>
        <v>114800</v>
      </c>
      <c r="N36" s="99">
        <f t="shared" si="7"/>
        <v>102.77529095792302</v>
      </c>
      <c r="O36" s="69">
        <f>+北海道①!X34</f>
        <v>367600</v>
      </c>
      <c r="P36" s="99">
        <f t="shared" si="7"/>
        <v>98.552278820375335</v>
      </c>
      <c r="Q36" s="69" t="s">
        <v>10</v>
      </c>
      <c r="R36" s="69" t="s">
        <v>10</v>
      </c>
      <c r="S36" s="183">
        <f>+北海道①!AD34</f>
        <v>253000</v>
      </c>
      <c r="T36" s="184"/>
      <c r="U36" s="198"/>
      <c r="V36" s="199"/>
      <c r="W36" s="69">
        <f>+北海道①!AE34</f>
        <v>19700</v>
      </c>
      <c r="X36" s="99">
        <f t="shared" ref="X36" si="8">W36/W35*100</f>
        <v>113.19236957021374</v>
      </c>
      <c r="Y36" s="70" t="str">
        <f>+北海道①!AF34</f>
        <v>-</v>
      </c>
      <c r="Z36" s="69" t="s">
        <v>10</v>
      </c>
      <c r="AA36" s="69">
        <f>+北海道①!AG34</f>
        <v>10200</v>
      </c>
      <c r="AB36" s="117">
        <f t="shared" si="4"/>
        <v>106.69456066945607</v>
      </c>
    </row>
    <row r="37" spans="2:28" ht="12" customHeight="1" x14ac:dyDescent="0.15">
      <c r="B37" s="49">
        <v>1989</v>
      </c>
      <c r="C37" s="155" t="s">
        <v>37</v>
      </c>
      <c r="D37" s="92">
        <v>819300</v>
      </c>
      <c r="E37" s="93">
        <f t="shared" si="0"/>
        <v>101.86497575531519</v>
      </c>
      <c r="F37" s="98">
        <v>805500</v>
      </c>
      <c r="G37" s="99">
        <f t="shared" si="0"/>
        <v>101.43558745749905</v>
      </c>
      <c r="H37" s="69">
        <f>J37+K37+L37</f>
        <v>58660</v>
      </c>
      <c r="I37" s="99">
        <f t="shared" si="6"/>
        <v>99.9488839666042</v>
      </c>
      <c r="J37" s="69">
        <f>+北海道①!H35+北海道①!O35</f>
        <v>12560</v>
      </c>
      <c r="K37" s="69">
        <f>+北海道①!R35</f>
        <v>17900</v>
      </c>
      <c r="L37" s="69">
        <f>+北海道①!U35</f>
        <v>28200</v>
      </c>
      <c r="M37" s="69">
        <f>+北海道①!V35</f>
        <v>107500</v>
      </c>
      <c r="N37" s="99">
        <f t="shared" si="7"/>
        <v>93.641114982578401</v>
      </c>
      <c r="O37" s="69">
        <f>+北海道①!X35</f>
        <v>370900</v>
      </c>
      <c r="P37" s="99">
        <f t="shared" si="7"/>
        <v>100.89771490750816</v>
      </c>
      <c r="Q37" s="69" t="s">
        <v>10</v>
      </c>
      <c r="R37" s="69" t="s">
        <v>10</v>
      </c>
      <c r="S37" s="183">
        <f>+北海道①!AD35</f>
        <v>268500</v>
      </c>
      <c r="T37" s="184"/>
      <c r="U37" s="198"/>
      <c r="V37" s="199"/>
      <c r="W37" s="69">
        <f>+北海道①!AE35</f>
        <v>22200</v>
      </c>
      <c r="X37" s="99">
        <f>W37/W36*100</f>
        <v>112.69035532994924</v>
      </c>
      <c r="Y37" s="70" t="str">
        <f>+北海道①!AF35</f>
        <v>-</v>
      </c>
      <c r="Z37" s="69" t="s">
        <v>10</v>
      </c>
      <c r="AA37" s="69">
        <f>+北海道①!AG35</f>
        <v>13800</v>
      </c>
      <c r="AB37" s="117">
        <f t="shared" si="4"/>
        <v>135.29411764705884</v>
      </c>
    </row>
    <row r="38" spans="2:28" ht="12" customHeight="1" x14ac:dyDescent="0.15">
      <c r="B38" s="54">
        <v>1990</v>
      </c>
      <c r="C38" s="154" t="s">
        <v>38</v>
      </c>
      <c r="D38" s="100" t="s">
        <v>10</v>
      </c>
      <c r="E38" s="73" t="s">
        <v>9</v>
      </c>
      <c r="F38" s="102" t="s">
        <v>10</v>
      </c>
      <c r="G38" s="100" t="s">
        <v>9</v>
      </c>
      <c r="H38" s="73" t="s">
        <v>10</v>
      </c>
      <c r="I38" s="100" t="s">
        <v>9</v>
      </c>
      <c r="J38" s="73" t="s">
        <v>9</v>
      </c>
      <c r="K38" s="73" t="str">
        <f>+北海道①!R36</f>
        <v>-</v>
      </c>
      <c r="L38" s="73" t="str">
        <f>+北海道①!U36</f>
        <v>-</v>
      </c>
      <c r="M38" s="73" t="str">
        <f>+北海道①!V36</f>
        <v>-</v>
      </c>
      <c r="N38" s="100" t="s">
        <v>79</v>
      </c>
      <c r="O38" s="73" t="str">
        <f>+北海道①!X36</f>
        <v>-</v>
      </c>
      <c r="P38" s="100" t="s">
        <v>9</v>
      </c>
      <c r="Q38" s="73" t="s">
        <v>10</v>
      </c>
      <c r="R38" s="73" t="s">
        <v>10</v>
      </c>
      <c r="S38" s="121" t="s">
        <v>10</v>
      </c>
      <c r="T38" s="122" t="s">
        <v>10</v>
      </c>
      <c r="U38" s="122" t="s">
        <v>10</v>
      </c>
      <c r="V38" s="123" t="s">
        <v>10</v>
      </c>
      <c r="W38" s="73" t="s">
        <v>10</v>
      </c>
      <c r="X38" s="100" t="s">
        <v>9</v>
      </c>
      <c r="Y38" s="74" t="str">
        <f>+北海道①!AF36</f>
        <v>-</v>
      </c>
      <c r="Z38" s="73" t="s">
        <v>10</v>
      </c>
      <c r="AA38" s="73" t="str">
        <f>+北海道①!AG36</f>
        <v>-</v>
      </c>
      <c r="AB38" s="120" t="s">
        <v>9</v>
      </c>
    </row>
    <row r="39" spans="2:28" ht="12" customHeight="1" x14ac:dyDescent="0.15">
      <c r="B39" s="49">
        <v>1991</v>
      </c>
      <c r="C39" s="152" t="s">
        <v>39</v>
      </c>
      <c r="D39" s="92">
        <v>861500</v>
      </c>
      <c r="E39" s="69" t="s">
        <v>9</v>
      </c>
      <c r="F39" s="98">
        <v>851300</v>
      </c>
      <c r="G39" s="92" t="s">
        <v>9</v>
      </c>
      <c r="H39" s="69">
        <f>J39+K39+L39</f>
        <v>43700</v>
      </c>
      <c r="I39" s="92" t="s">
        <v>9</v>
      </c>
      <c r="J39" s="69">
        <f>+北海道①!I37</f>
        <v>10700</v>
      </c>
      <c r="K39" s="69">
        <f>+北海道①!R37</f>
        <v>13400</v>
      </c>
      <c r="L39" s="69">
        <f>+北海道①!U37</f>
        <v>19600</v>
      </c>
      <c r="M39" s="69">
        <f>+北海道①!V37</f>
        <v>71400</v>
      </c>
      <c r="N39" s="92" t="s">
        <v>9</v>
      </c>
      <c r="O39" s="69">
        <f>+Q39+R39</f>
        <v>328600</v>
      </c>
      <c r="P39" s="92" t="s">
        <v>9</v>
      </c>
      <c r="Q39" s="69">
        <f>+北海道①!W37</f>
        <v>152000</v>
      </c>
      <c r="R39" s="69">
        <f>+北海道①!Y37</f>
        <v>176600</v>
      </c>
      <c r="S39" s="92">
        <f>+北海道①!Z37</f>
        <v>323600</v>
      </c>
      <c r="T39" s="69" t="s">
        <v>9</v>
      </c>
      <c r="U39" s="69">
        <f>+北海道①!AB37</f>
        <v>41500</v>
      </c>
      <c r="V39" s="92" t="s">
        <v>9</v>
      </c>
      <c r="W39" s="69">
        <f>+北海道①!AE37</f>
        <v>42500</v>
      </c>
      <c r="X39" s="92" t="s">
        <v>9</v>
      </c>
      <c r="Y39" s="70" t="str">
        <f>+北海道①!AF37</f>
        <v>-</v>
      </c>
      <c r="Z39" s="69" t="s">
        <v>10</v>
      </c>
      <c r="AA39" s="69">
        <f>+北海道①!AG37</f>
        <v>10200</v>
      </c>
      <c r="AB39" s="116" t="s">
        <v>9</v>
      </c>
    </row>
    <row r="40" spans="2:28" ht="12" customHeight="1" x14ac:dyDescent="0.15">
      <c r="B40" s="49">
        <v>1992</v>
      </c>
      <c r="C40" s="152" t="s">
        <v>40</v>
      </c>
      <c r="D40" s="92">
        <v>900500</v>
      </c>
      <c r="E40" s="93">
        <f t="shared" si="0"/>
        <v>104.52698781195589</v>
      </c>
      <c r="F40" s="98">
        <v>895000</v>
      </c>
      <c r="G40" s="99">
        <f t="shared" si="0"/>
        <v>105.13332550217314</v>
      </c>
      <c r="H40" s="69">
        <f t="shared" ref="H40:H41" si="9">J40+K40+L40</f>
        <v>37520</v>
      </c>
      <c r="I40" s="99">
        <f t="shared" ref="I40:I42" si="10">H40/H39*100</f>
        <v>85.85812356979406</v>
      </c>
      <c r="J40" s="69">
        <f>+北海道①!I38</f>
        <v>8430</v>
      </c>
      <c r="K40" s="69">
        <f>+北海道①!R38</f>
        <v>9990</v>
      </c>
      <c r="L40" s="69">
        <f>+北海道①!U38</f>
        <v>19100</v>
      </c>
      <c r="M40" s="69">
        <f>+北海道①!V38</f>
        <v>72000</v>
      </c>
      <c r="N40" s="99">
        <f t="shared" ref="N40:N42" si="11">M40/M39*100</f>
        <v>100.84033613445378</v>
      </c>
      <c r="O40" s="69">
        <f t="shared" ref="O40:O55" si="12">+Q40+R40</f>
        <v>317100</v>
      </c>
      <c r="P40" s="99">
        <f t="shared" si="7"/>
        <v>96.500304321363359</v>
      </c>
      <c r="Q40" s="69">
        <f>+北海道①!W38</f>
        <v>138200</v>
      </c>
      <c r="R40" s="69">
        <f>+北海道①!Y38</f>
        <v>178900</v>
      </c>
      <c r="S40" s="92">
        <f>+北海道①!Z38</f>
        <v>347500</v>
      </c>
      <c r="T40" s="93">
        <f t="shared" ref="T40:V42" si="13">S40/S39*100</f>
        <v>107.38566131025958</v>
      </c>
      <c r="U40" s="69">
        <f>+北海道①!AB38</f>
        <v>76100</v>
      </c>
      <c r="V40" s="99">
        <f t="shared" si="13"/>
        <v>183.37349397590361</v>
      </c>
      <c r="W40" s="69">
        <f>+北海道①!AE38</f>
        <v>44900</v>
      </c>
      <c r="X40" s="99">
        <f t="shared" ref="X40:X42" si="14">W40/W39*100</f>
        <v>105.64705882352941</v>
      </c>
      <c r="Y40" s="70" t="str">
        <f>+北海道①!AF38</f>
        <v>-</v>
      </c>
      <c r="Z40" s="69" t="s">
        <v>10</v>
      </c>
      <c r="AA40" s="69">
        <f>+北海道①!AG38</f>
        <v>5480</v>
      </c>
      <c r="AB40" s="117">
        <f t="shared" si="4"/>
        <v>53.725490196078432</v>
      </c>
    </row>
    <row r="41" spans="2:28" ht="12" customHeight="1" x14ac:dyDescent="0.15">
      <c r="B41" s="49">
        <v>1993</v>
      </c>
      <c r="C41" s="152" t="s">
        <v>41</v>
      </c>
      <c r="D41" s="92">
        <v>921800</v>
      </c>
      <c r="E41" s="93">
        <f t="shared" si="0"/>
        <v>102.36535258189893</v>
      </c>
      <c r="F41" s="98">
        <v>914200</v>
      </c>
      <c r="G41" s="99">
        <f t="shared" si="0"/>
        <v>102.14525139664805</v>
      </c>
      <c r="H41" s="69">
        <f t="shared" si="9"/>
        <v>32910</v>
      </c>
      <c r="I41" s="99">
        <f t="shared" si="10"/>
        <v>87.713219616204697</v>
      </c>
      <c r="J41" s="69">
        <f>+北海道①!I39</f>
        <v>7610</v>
      </c>
      <c r="K41" s="69">
        <f>+北海道①!R39</f>
        <v>10400</v>
      </c>
      <c r="L41" s="69">
        <f>+北海道①!U39</f>
        <v>14900</v>
      </c>
      <c r="M41" s="69">
        <f>+北海道①!V39</f>
        <v>58700</v>
      </c>
      <c r="N41" s="99">
        <f t="shared" si="11"/>
        <v>81.527777777777771</v>
      </c>
      <c r="O41" s="69">
        <f t="shared" si="12"/>
        <v>295300</v>
      </c>
      <c r="P41" s="99">
        <f t="shared" si="7"/>
        <v>93.125197098707034</v>
      </c>
      <c r="Q41" s="69">
        <f>+北海道①!W39</f>
        <v>120600</v>
      </c>
      <c r="R41" s="69">
        <f>+北海道①!Y39</f>
        <v>174700</v>
      </c>
      <c r="S41" s="92">
        <f>+北海道①!Z39</f>
        <v>391900</v>
      </c>
      <c r="T41" s="93">
        <f t="shared" si="13"/>
        <v>112.77697841726619</v>
      </c>
      <c r="U41" s="69">
        <f>+北海道①!AB39</f>
        <v>82200</v>
      </c>
      <c r="V41" s="99">
        <f t="shared" si="13"/>
        <v>108.01576872536135</v>
      </c>
      <c r="W41" s="69">
        <f>+北海道①!AE39</f>
        <v>53200</v>
      </c>
      <c r="X41" s="99">
        <f t="shared" si="14"/>
        <v>118.48552338530067</v>
      </c>
      <c r="Y41" s="70" t="str">
        <f>+北海道①!AF39</f>
        <v>-</v>
      </c>
      <c r="Z41" s="69" t="s">
        <v>10</v>
      </c>
      <c r="AA41" s="69">
        <f>+北海道①!AG39</f>
        <v>7600</v>
      </c>
      <c r="AB41" s="117">
        <f t="shared" si="4"/>
        <v>138.68613138686132</v>
      </c>
    </row>
    <row r="42" spans="2:28" ht="12" customHeight="1" x14ac:dyDescent="0.15">
      <c r="B42" s="49">
        <v>1994</v>
      </c>
      <c r="C42" s="152" t="s">
        <v>42</v>
      </c>
      <c r="D42" s="92">
        <v>907500</v>
      </c>
      <c r="E42" s="93">
        <f t="shared" si="0"/>
        <v>98.448687350835314</v>
      </c>
      <c r="F42" s="98">
        <v>898500</v>
      </c>
      <c r="G42" s="99">
        <f t="shared" si="0"/>
        <v>98.282651498577991</v>
      </c>
      <c r="H42" s="69">
        <f>J42+K42+L42</f>
        <v>26210</v>
      </c>
      <c r="I42" s="99">
        <f t="shared" si="10"/>
        <v>79.641446368884843</v>
      </c>
      <c r="J42" s="69">
        <f>+北海道①!I40</f>
        <v>7450</v>
      </c>
      <c r="K42" s="69">
        <f>+北海道①!R40</f>
        <v>7360</v>
      </c>
      <c r="L42" s="69">
        <f>+北海道①!U40</f>
        <v>11400</v>
      </c>
      <c r="M42" s="69">
        <f>+北海道①!V40</f>
        <v>51800</v>
      </c>
      <c r="N42" s="99">
        <f t="shared" si="11"/>
        <v>88.245315161839869</v>
      </c>
      <c r="O42" s="69">
        <f>+Q42+R42</f>
        <v>270300</v>
      </c>
      <c r="P42" s="99">
        <f t="shared" si="7"/>
        <v>91.534033186589909</v>
      </c>
      <c r="Q42" s="69">
        <f>+北海道①!W40</f>
        <v>97800</v>
      </c>
      <c r="R42" s="69">
        <f>+北海道①!Y40</f>
        <v>172500</v>
      </c>
      <c r="S42" s="92">
        <f>+北海道①!Z40</f>
        <v>406100</v>
      </c>
      <c r="T42" s="93">
        <f t="shared" si="13"/>
        <v>103.62337330951775</v>
      </c>
      <c r="U42" s="69">
        <f>+北海道①!AB40</f>
        <v>77400</v>
      </c>
      <c r="V42" s="99">
        <f t="shared" si="13"/>
        <v>94.160583941605836</v>
      </c>
      <c r="W42" s="69">
        <f>+北海道①!AE40</f>
        <v>66600</v>
      </c>
      <c r="X42" s="99">
        <f t="shared" si="14"/>
        <v>125.18796992481202</v>
      </c>
      <c r="Y42" s="70" t="str">
        <f>+北海道①!AF40</f>
        <v>-</v>
      </c>
      <c r="Z42" s="69" t="s">
        <v>10</v>
      </c>
      <c r="AA42" s="69">
        <f>+北海道①!AG40</f>
        <v>9010</v>
      </c>
      <c r="AB42" s="117">
        <f t="shared" si="4"/>
        <v>118.55263157894737</v>
      </c>
    </row>
    <row r="43" spans="2:28" ht="12" customHeight="1" x14ac:dyDescent="0.15">
      <c r="B43" s="49">
        <v>1995</v>
      </c>
      <c r="C43" s="152" t="s">
        <v>43</v>
      </c>
      <c r="D43" s="92" t="s">
        <v>10</v>
      </c>
      <c r="E43" s="69" t="s">
        <v>9</v>
      </c>
      <c r="F43" s="98" t="s">
        <v>10</v>
      </c>
      <c r="G43" s="92" t="s">
        <v>9</v>
      </c>
      <c r="H43" s="69" t="s">
        <v>9</v>
      </c>
      <c r="I43" s="92" t="s">
        <v>9</v>
      </c>
      <c r="J43" s="69" t="str">
        <f>+北海道①!I41</f>
        <v>-</v>
      </c>
      <c r="K43" s="69" t="str">
        <f>+北海道①!R41</f>
        <v>-</v>
      </c>
      <c r="L43" s="69" t="str">
        <f>+北海道①!U41</f>
        <v>-</v>
      </c>
      <c r="M43" s="69" t="str">
        <f>+北海道①!V41</f>
        <v>-</v>
      </c>
      <c r="N43" s="92" t="s">
        <v>9</v>
      </c>
      <c r="O43" s="69" t="s">
        <v>9</v>
      </c>
      <c r="P43" s="92" t="s">
        <v>9</v>
      </c>
      <c r="Q43" s="69" t="str">
        <f>+北海道①!W41</f>
        <v>-</v>
      </c>
      <c r="R43" s="69" t="str">
        <f>+北海道①!Y41</f>
        <v>-</v>
      </c>
      <c r="S43" s="92" t="str">
        <f>+北海道①!Z41</f>
        <v>-</v>
      </c>
      <c r="T43" s="73" t="s">
        <v>9</v>
      </c>
      <c r="U43" s="73" t="str">
        <f>+北海道①!AB41</f>
        <v>-</v>
      </c>
      <c r="V43" s="92" t="s">
        <v>9</v>
      </c>
      <c r="W43" s="73" t="str">
        <f>+北海道①!AE41</f>
        <v>-</v>
      </c>
      <c r="X43" s="92" t="s">
        <v>9</v>
      </c>
      <c r="Y43" s="70" t="str">
        <f>+北海道①!AF41</f>
        <v>-</v>
      </c>
      <c r="Z43" s="69" t="s">
        <v>79</v>
      </c>
      <c r="AA43" s="69" t="str">
        <f>+北海道①!AG41</f>
        <v>-</v>
      </c>
      <c r="AB43" s="116" t="s">
        <v>9</v>
      </c>
    </row>
    <row r="44" spans="2:28" ht="12" customHeight="1" x14ac:dyDescent="0.15">
      <c r="B44" s="52">
        <v>1996</v>
      </c>
      <c r="C44" s="153" t="s">
        <v>44</v>
      </c>
      <c r="D44" s="94">
        <v>881400</v>
      </c>
      <c r="E44" s="77" t="s">
        <v>9</v>
      </c>
      <c r="F44" s="96">
        <v>875700</v>
      </c>
      <c r="G44" s="94" t="s">
        <v>9</v>
      </c>
      <c r="H44" s="77">
        <f>J44+K44+L44</f>
        <v>23150</v>
      </c>
      <c r="I44" s="94" t="s">
        <v>9</v>
      </c>
      <c r="J44" s="77">
        <f>+北海道①!I42</f>
        <v>5100</v>
      </c>
      <c r="K44" s="77">
        <f>+北海道①!R42</f>
        <v>8870</v>
      </c>
      <c r="L44" s="77">
        <f>+北海道①!U42</f>
        <v>9180</v>
      </c>
      <c r="M44" s="77">
        <f>+北海道①!V42</f>
        <v>42800</v>
      </c>
      <c r="N44" s="94" t="s">
        <v>9</v>
      </c>
      <c r="O44" s="77">
        <f t="shared" si="12"/>
        <v>243500</v>
      </c>
      <c r="P44" s="94" t="s">
        <v>9</v>
      </c>
      <c r="Q44" s="77">
        <f>+北海道①!W42</f>
        <v>88800</v>
      </c>
      <c r="R44" s="77">
        <f>+北海道①!Y42</f>
        <v>154700</v>
      </c>
      <c r="S44" s="96">
        <f>+北海道①!Z42</f>
        <v>383400</v>
      </c>
      <c r="T44" s="94" t="s">
        <v>9</v>
      </c>
      <c r="U44" s="77">
        <f>+北海道①!AB42</f>
        <v>102500</v>
      </c>
      <c r="V44" s="94" t="s">
        <v>9</v>
      </c>
      <c r="W44" s="77">
        <f>+北海道①!AE42</f>
        <v>80300</v>
      </c>
      <c r="X44" s="94" t="s">
        <v>9</v>
      </c>
      <c r="Y44" s="78" t="str">
        <f>+北海道①!AF42</f>
        <v>-</v>
      </c>
      <c r="Z44" s="77" t="s">
        <v>10</v>
      </c>
      <c r="AA44" s="77">
        <f>+北海道①!AG42</f>
        <v>5750</v>
      </c>
      <c r="AB44" s="124" t="s">
        <v>9</v>
      </c>
    </row>
    <row r="45" spans="2:28" ht="12" customHeight="1" x14ac:dyDescent="0.15">
      <c r="B45" s="49">
        <v>1997</v>
      </c>
      <c r="C45" s="152" t="s">
        <v>45</v>
      </c>
      <c r="D45" s="92">
        <v>882900</v>
      </c>
      <c r="E45" s="93">
        <f t="shared" si="0"/>
        <v>100.17018379850238</v>
      </c>
      <c r="F45" s="98">
        <v>876400</v>
      </c>
      <c r="G45" s="99">
        <f t="shared" si="0"/>
        <v>100.07993605115908</v>
      </c>
      <c r="H45" s="69">
        <f t="shared" ref="H45:H54" si="15">J45+K45+L45</f>
        <v>19490</v>
      </c>
      <c r="I45" s="99">
        <f t="shared" ref="I45:I47" si="16">H45/H44*100</f>
        <v>84.190064794816408</v>
      </c>
      <c r="J45" s="69">
        <f>+北海道①!I43</f>
        <v>6900</v>
      </c>
      <c r="K45" s="69">
        <f>+北海道①!R43</f>
        <v>5760</v>
      </c>
      <c r="L45" s="69">
        <f>+北海道①!U43</f>
        <v>6830</v>
      </c>
      <c r="M45" s="69">
        <f>+北海道①!V43</f>
        <v>38800</v>
      </c>
      <c r="N45" s="99">
        <f t="shared" ref="N45:N47" si="17">M45/M44*100</f>
        <v>90.654205607476641</v>
      </c>
      <c r="O45" s="69">
        <f t="shared" si="12"/>
        <v>232700</v>
      </c>
      <c r="P45" s="99">
        <f t="shared" si="7"/>
        <v>95.564681724845997</v>
      </c>
      <c r="Q45" s="69">
        <f>+北海道①!W43</f>
        <v>76000</v>
      </c>
      <c r="R45" s="69">
        <f>+北海道①!Y43</f>
        <v>156700</v>
      </c>
      <c r="S45" s="98">
        <f>+北海道①!Z43</f>
        <v>385400</v>
      </c>
      <c r="T45" s="99">
        <f t="shared" ref="T45:V47" si="18">S45/S44*100</f>
        <v>100.52164840897235</v>
      </c>
      <c r="U45" s="69">
        <f>+北海道①!AB43</f>
        <v>98500</v>
      </c>
      <c r="V45" s="99">
        <f t="shared" si="18"/>
        <v>96.097560975609753</v>
      </c>
      <c r="W45" s="69">
        <f>+北海道①!AE43</f>
        <v>101500</v>
      </c>
      <c r="X45" s="99">
        <f t="shared" ref="X45:X47" si="19">W45/W44*100</f>
        <v>126.40099626400996</v>
      </c>
      <c r="Y45" s="70" t="str">
        <f>+北海道①!AF43</f>
        <v>-</v>
      </c>
      <c r="Z45" s="69" t="s">
        <v>10</v>
      </c>
      <c r="AA45" s="69">
        <f>+北海道①!AG43</f>
        <v>6500</v>
      </c>
      <c r="AB45" s="117">
        <f t="shared" si="4"/>
        <v>113.04347826086956</v>
      </c>
    </row>
    <row r="46" spans="2:28" ht="12" customHeight="1" x14ac:dyDescent="0.15">
      <c r="B46" s="49">
        <v>1998</v>
      </c>
      <c r="C46" s="152" t="s">
        <v>46</v>
      </c>
      <c r="D46" s="92">
        <v>877300</v>
      </c>
      <c r="E46" s="93">
        <f t="shared" si="0"/>
        <v>99.365726582851963</v>
      </c>
      <c r="F46" s="98">
        <v>866600</v>
      </c>
      <c r="G46" s="99">
        <f t="shared" si="0"/>
        <v>98.881789137380196</v>
      </c>
      <c r="H46" s="69">
        <f t="shared" si="15"/>
        <v>18190</v>
      </c>
      <c r="I46" s="99">
        <f t="shared" si="16"/>
        <v>93.329912775782446</v>
      </c>
      <c r="J46" s="69">
        <f>+北海道①!I44</f>
        <v>2690</v>
      </c>
      <c r="K46" s="69">
        <f>+北海道①!R44</f>
        <v>6830</v>
      </c>
      <c r="L46" s="69">
        <f>+北海道①!U44</f>
        <v>8670</v>
      </c>
      <c r="M46" s="69">
        <f>+北海道①!V44</f>
        <v>34400</v>
      </c>
      <c r="N46" s="99">
        <f t="shared" si="17"/>
        <v>88.659793814432987</v>
      </c>
      <c r="O46" s="69">
        <f t="shared" si="12"/>
        <v>213800</v>
      </c>
      <c r="P46" s="99">
        <f t="shared" ref="P46:P59" si="20">O46/O45*100</f>
        <v>91.877954447786848</v>
      </c>
      <c r="Q46" s="69">
        <f>+北海道①!W44</f>
        <v>83700</v>
      </c>
      <c r="R46" s="69">
        <f>+北海道①!Y44</f>
        <v>130100</v>
      </c>
      <c r="S46" s="98">
        <f>+北海道①!Z44</f>
        <v>387600</v>
      </c>
      <c r="T46" s="99">
        <f t="shared" si="18"/>
        <v>100.57083549558901</v>
      </c>
      <c r="U46" s="69">
        <f>+北海道①!AB44</f>
        <v>82200</v>
      </c>
      <c r="V46" s="99">
        <f t="shared" si="18"/>
        <v>83.451776649746193</v>
      </c>
      <c r="W46" s="69">
        <f>+北海道①!AE44</f>
        <v>130500</v>
      </c>
      <c r="X46" s="99">
        <f t="shared" si="19"/>
        <v>128.57142857142858</v>
      </c>
      <c r="Y46" s="70" t="str">
        <f>+北海道①!AF44</f>
        <v>-</v>
      </c>
      <c r="Z46" s="69" t="s">
        <v>10</v>
      </c>
      <c r="AA46" s="69">
        <f>+北海道①!AG44</f>
        <v>10700</v>
      </c>
      <c r="AB46" s="117">
        <f t="shared" si="4"/>
        <v>164.61538461538461</v>
      </c>
    </row>
    <row r="47" spans="2:28" ht="12" customHeight="1" x14ac:dyDescent="0.15">
      <c r="B47" s="49">
        <v>1999</v>
      </c>
      <c r="C47" s="152" t="s">
        <v>47</v>
      </c>
      <c r="D47" s="92">
        <v>872800</v>
      </c>
      <c r="E47" s="93">
        <f t="shared" si="0"/>
        <v>99.487062578365439</v>
      </c>
      <c r="F47" s="98">
        <v>863600</v>
      </c>
      <c r="G47" s="99">
        <f t="shared" si="0"/>
        <v>99.653819524578807</v>
      </c>
      <c r="H47" s="69">
        <f t="shared" si="15"/>
        <v>15920</v>
      </c>
      <c r="I47" s="99">
        <f t="shared" si="16"/>
        <v>87.520615722924688</v>
      </c>
      <c r="J47" s="69">
        <f>+北海道①!I45</f>
        <v>4990</v>
      </c>
      <c r="K47" s="69">
        <f>+北海道①!R45</f>
        <v>5700</v>
      </c>
      <c r="L47" s="69">
        <f>+北海道①!U45</f>
        <v>5230</v>
      </c>
      <c r="M47" s="69">
        <f>+北海道①!V45</f>
        <v>23500</v>
      </c>
      <c r="N47" s="99">
        <f t="shared" si="17"/>
        <v>68.313953488372093</v>
      </c>
      <c r="O47" s="69">
        <f t="shared" si="12"/>
        <v>183500</v>
      </c>
      <c r="P47" s="99">
        <f t="shared" si="20"/>
        <v>85.827876520112255</v>
      </c>
      <c r="Q47" s="69">
        <f>+北海道①!W45</f>
        <v>65300</v>
      </c>
      <c r="R47" s="69">
        <f>+北海道①!Y45</f>
        <v>118200</v>
      </c>
      <c r="S47" s="98">
        <f>+北海道①!Z45</f>
        <v>384200</v>
      </c>
      <c r="T47" s="99">
        <f t="shared" si="18"/>
        <v>99.122807017543863</v>
      </c>
      <c r="U47" s="69">
        <f>+北海道①!AB45</f>
        <v>109000</v>
      </c>
      <c r="V47" s="99">
        <f t="shared" si="18"/>
        <v>132.60340632603408</v>
      </c>
      <c r="W47" s="69">
        <f>+北海道①!AE45</f>
        <v>147600</v>
      </c>
      <c r="X47" s="99">
        <f t="shared" si="19"/>
        <v>113.10344827586208</v>
      </c>
      <c r="Y47" s="70" t="str">
        <f>+北海道①!AF45</f>
        <v>-</v>
      </c>
      <c r="Z47" s="69" t="s">
        <v>10</v>
      </c>
      <c r="AA47" s="69">
        <f>+北海道①!AG45</f>
        <v>9180</v>
      </c>
      <c r="AB47" s="117">
        <f t="shared" si="4"/>
        <v>85.794392523364479</v>
      </c>
    </row>
    <row r="48" spans="2:28" ht="12" customHeight="1" x14ac:dyDescent="0.15">
      <c r="B48" s="54">
        <v>2000</v>
      </c>
      <c r="C48" s="154" t="s">
        <v>48</v>
      </c>
      <c r="D48" s="100" t="s">
        <v>10</v>
      </c>
      <c r="E48" s="73" t="s">
        <v>9</v>
      </c>
      <c r="F48" s="102" t="s">
        <v>10</v>
      </c>
      <c r="G48" s="100" t="s">
        <v>9</v>
      </c>
      <c r="H48" s="73" t="s">
        <v>10</v>
      </c>
      <c r="I48" s="100" t="s">
        <v>9</v>
      </c>
      <c r="J48" s="73" t="str">
        <f>+北海道①!I46</f>
        <v>-</v>
      </c>
      <c r="K48" s="73" t="str">
        <f>+北海道①!R46</f>
        <v>-</v>
      </c>
      <c r="L48" s="73" t="str">
        <f>+北海道①!U46</f>
        <v>-</v>
      </c>
      <c r="M48" s="73" t="str">
        <f>+北海道①!V46</f>
        <v>-</v>
      </c>
      <c r="N48" s="100" t="s">
        <v>79</v>
      </c>
      <c r="O48" s="73" t="s">
        <v>79</v>
      </c>
      <c r="P48" s="100" t="s">
        <v>79</v>
      </c>
      <c r="Q48" s="73" t="str">
        <f>+北海道①!W46</f>
        <v>-</v>
      </c>
      <c r="R48" s="73" t="str">
        <f>+北海道①!Y46</f>
        <v>-</v>
      </c>
      <c r="S48" s="102" t="str">
        <f>+北海道①!Z46</f>
        <v>-</v>
      </c>
      <c r="T48" s="100" t="s">
        <v>9</v>
      </c>
      <c r="U48" s="73" t="str">
        <f>+北海道①!AB46</f>
        <v>-</v>
      </c>
      <c r="V48" s="100" t="s">
        <v>9</v>
      </c>
      <c r="W48" s="73" t="str">
        <f>+北海道①!AE46</f>
        <v>-</v>
      </c>
      <c r="X48" s="100" t="s">
        <v>9</v>
      </c>
      <c r="Y48" s="74" t="str">
        <f>+北海道①!AF46</f>
        <v>-</v>
      </c>
      <c r="Z48" s="73" t="s">
        <v>10</v>
      </c>
      <c r="AA48" s="73" t="str">
        <f>+北海道①!AG46</f>
        <v>-</v>
      </c>
      <c r="AB48" s="120" t="s">
        <v>9</v>
      </c>
    </row>
    <row r="49" spans="2:28" ht="12" customHeight="1" x14ac:dyDescent="0.15">
      <c r="B49" s="49">
        <v>2001</v>
      </c>
      <c r="C49" s="152" t="s">
        <v>49</v>
      </c>
      <c r="D49" s="92">
        <v>847500</v>
      </c>
      <c r="E49" s="69" t="s">
        <v>9</v>
      </c>
      <c r="F49" s="98">
        <v>842000</v>
      </c>
      <c r="G49" s="92" t="s">
        <v>9</v>
      </c>
      <c r="H49" s="69">
        <f t="shared" si="15"/>
        <v>17500</v>
      </c>
      <c r="I49" s="92" t="s">
        <v>9</v>
      </c>
      <c r="J49" s="69">
        <f>+北海道①!I47</f>
        <v>6010</v>
      </c>
      <c r="K49" s="69">
        <f>+北海道①!R47</f>
        <v>3980</v>
      </c>
      <c r="L49" s="69">
        <f>+北海道①!U47</f>
        <v>7510</v>
      </c>
      <c r="M49" s="69">
        <f>+北海道①!V47</f>
        <v>29900</v>
      </c>
      <c r="N49" s="92" t="s">
        <v>9</v>
      </c>
      <c r="O49" s="69">
        <f t="shared" si="12"/>
        <v>155600</v>
      </c>
      <c r="P49" s="92" t="s">
        <v>9</v>
      </c>
      <c r="Q49" s="69">
        <f>+北海道①!W47</f>
        <v>65100</v>
      </c>
      <c r="R49" s="69">
        <f>+北海道①!Y47</f>
        <v>90500</v>
      </c>
      <c r="S49" s="98">
        <f>+北海道①!Z47</f>
        <v>373400</v>
      </c>
      <c r="T49" s="92" t="s">
        <v>9</v>
      </c>
      <c r="U49" s="69">
        <f>+北海道①!AB47</f>
        <v>70500</v>
      </c>
      <c r="V49" s="92" t="s">
        <v>9</v>
      </c>
      <c r="W49" s="69">
        <f>+北海道①!AE47</f>
        <v>195000</v>
      </c>
      <c r="X49" s="92" t="s">
        <v>9</v>
      </c>
      <c r="Y49" s="70" t="str">
        <f>+北海道①!AF47</f>
        <v>-</v>
      </c>
      <c r="Z49" s="69" t="s">
        <v>10</v>
      </c>
      <c r="AA49" s="69">
        <f>+北海道①!AG47</f>
        <v>5520</v>
      </c>
      <c r="AB49" s="116" t="s">
        <v>79</v>
      </c>
    </row>
    <row r="50" spans="2:28" ht="12" customHeight="1" x14ac:dyDescent="0.15">
      <c r="B50" s="49">
        <v>2002</v>
      </c>
      <c r="C50" s="152" t="s">
        <v>50</v>
      </c>
      <c r="D50" s="92">
        <v>849000</v>
      </c>
      <c r="E50" s="93">
        <f t="shared" si="0"/>
        <v>100.17699115044248</v>
      </c>
      <c r="F50" s="98">
        <v>843100</v>
      </c>
      <c r="G50" s="99">
        <f t="shared" si="0"/>
        <v>100.13064133016627</v>
      </c>
      <c r="H50" s="69">
        <f t="shared" si="15"/>
        <v>16400</v>
      </c>
      <c r="I50" s="99">
        <f t="shared" ref="I50:I61" si="21">H50/H49*100</f>
        <v>93.714285714285722</v>
      </c>
      <c r="J50" s="69">
        <f>+北海道①!I48</f>
        <v>5800</v>
      </c>
      <c r="K50" s="69">
        <f>+北海道①!R48</f>
        <v>6670</v>
      </c>
      <c r="L50" s="69">
        <f>+北海道①!U48</f>
        <v>3930</v>
      </c>
      <c r="M50" s="69">
        <f>+北海道①!V48</f>
        <v>28500</v>
      </c>
      <c r="N50" s="99">
        <f t="shared" ref="N50:P61" si="22">M50/M49*100</f>
        <v>95.317725752508366</v>
      </c>
      <c r="O50" s="69">
        <f t="shared" si="12"/>
        <v>170200</v>
      </c>
      <c r="P50" s="99">
        <f t="shared" si="20"/>
        <v>109.38303341902314</v>
      </c>
      <c r="Q50" s="69">
        <f>+北海道①!W48</f>
        <v>57700</v>
      </c>
      <c r="R50" s="69">
        <f>+北海道①!Y48</f>
        <v>112500</v>
      </c>
      <c r="S50" s="98">
        <f>+北海道①!Z48</f>
        <v>331300</v>
      </c>
      <c r="T50" s="99">
        <f t="shared" ref="T50:V61" si="23">S50/S49*100</f>
        <v>88.725227637921805</v>
      </c>
      <c r="U50" s="69">
        <f>+北海道①!AB48</f>
        <v>99300</v>
      </c>
      <c r="V50" s="99">
        <f t="shared" si="23"/>
        <v>140.85106382978722</v>
      </c>
      <c r="W50" s="69">
        <f>+北海道①!AE48</f>
        <v>197400</v>
      </c>
      <c r="X50" s="99">
        <f t="shared" ref="X50:X61" si="24">W50/W49*100</f>
        <v>101.23076923076924</v>
      </c>
      <c r="Y50" s="70" t="str">
        <f>+北海道①!AF48</f>
        <v>-</v>
      </c>
      <c r="Z50" s="69" t="s">
        <v>10</v>
      </c>
      <c r="AA50" s="69">
        <f>+北海道①!AG48</f>
        <v>5980</v>
      </c>
      <c r="AB50" s="117">
        <f t="shared" si="4"/>
        <v>108.33333333333333</v>
      </c>
    </row>
    <row r="51" spans="2:28" ht="12" customHeight="1" x14ac:dyDescent="0.15">
      <c r="B51" s="49">
        <v>2003</v>
      </c>
      <c r="C51" s="152" t="s">
        <v>51</v>
      </c>
      <c r="D51" s="104">
        <v>845300</v>
      </c>
      <c r="E51" s="93">
        <f t="shared" si="0"/>
        <v>99.564193168433448</v>
      </c>
      <c r="F51" s="105">
        <v>837500</v>
      </c>
      <c r="G51" s="99">
        <f t="shared" si="0"/>
        <v>99.335784604436</v>
      </c>
      <c r="H51" s="69">
        <f t="shared" si="15"/>
        <v>16780</v>
      </c>
      <c r="I51" s="99">
        <f t="shared" si="21"/>
        <v>102.3170731707317</v>
      </c>
      <c r="J51" s="69">
        <f>+北海道①!I49</f>
        <v>7310</v>
      </c>
      <c r="K51" s="69">
        <f>+北海道①!R49</f>
        <v>3460</v>
      </c>
      <c r="L51" s="69">
        <f>+北海道①!U49</f>
        <v>6010</v>
      </c>
      <c r="M51" s="69">
        <f>+北海道①!V49</f>
        <v>27300</v>
      </c>
      <c r="N51" s="99">
        <f t="shared" si="22"/>
        <v>95.78947368421052</v>
      </c>
      <c r="O51" s="69">
        <f t="shared" si="12"/>
        <v>158700</v>
      </c>
      <c r="P51" s="99">
        <f t="shared" si="20"/>
        <v>93.243243243243242</v>
      </c>
      <c r="Q51" s="69">
        <f>+北海道①!W49</f>
        <v>52100</v>
      </c>
      <c r="R51" s="69">
        <f>+北海道①!Y49</f>
        <v>106600</v>
      </c>
      <c r="S51" s="98">
        <f>+北海道①!Z49</f>
        <v>309200</v>
      </c>
      <c r="T51" s="99">
        <f t="shared" si="23"/>
        <v>93.329308783579833</v>
      </c>
      <c r="U51" s="69">
        <f>+北海道①!AB49</f>
        <v>111800</v>
      </c>
      <c r="V51" s="99">
        <f t="shared" si="23"/>
        <v>112.58811681772407</v>
      </c>
      <c r="W51" s="69">
        <f>+北海道①!AE49</f>
        <v>213600</v>
      </c>
      <c r="X51" s="99">
        <f t="shared" si="24"/>
        <v>108.20668693009119</v>
      </c>
      <c r="Y51" s="70" t="str">
        <f>+北海道①!AF49</f>
        <v>-</v>
      </c>
      <c r="Z51" s="69" t="s">
        <v>10</v>
      </c>
      <c r="AA51" s="69">
        <f>+北海道①!AG49</f>
        <v>7790</v>
      </c>
      <c r="AB51" s="117">
        <f t="shared" si="4"/>
        <v>130.26755852842808</v>
      </c>
    </row>
    <row r="52" spans="2:28" ht="12" customHeight="1" x14ac:dyDescent="0.15">
      <c r="B52" s="49">
        <v>2004</v>
      </c>
      <c r="C52" s="152" t="s">
        <v>52</v>
      </c>
      <c r="D52" s="92">
        <v>855100</v>
      </c>
      <c r="E52" s="93">
        <f t="shared" si="0"/>
        <v>101.15935170945227</v>
      </c>
      <c r="F52" s="98">
        <v>848200</v>
      </c>
      <c r="G52" s="99">
        <f t="shared" si="0"/>
        <v>101.27761194029851</v>
      </c>
      <c r="H52" s="69">
        <f t="shared" si="15"/>
        <v>14570</v>
      </c>
      <c r="I52" s="99">
        <f t="shared" si="21"/>
        <v>86.82955899880811</v>
      </c>
      <c r="J52" s="69">
        <f>+北海道①!I50</f>
        <v>7050</v>
      </c>
      <c r="K52" s="69">
        <f>+北海道①!R50</f>
        <v>3830</v>
      </c>
      <c r="L52" s="69">
        <f>+北海道①!U50</f>
        <v>3690</v>
      </c>
      <c r="M52" s="69">
        <f>+北海道①!V50</f>
        <v>21200</v>
      </c>
      <c r="N52" s="99">
        <f t="shared" si="22"/>
        <v>77.655677655677664</v>
      </c>
      <c r="O52" s="69">
        <f t="shared" si="12"/>
        <v>154100</v>
      </c>
      <c r="P52" s="99">
        <f t="shared" si="20"/>
        <v>97.101449275362313</v>
      </c>
      <c r="Q52" s="69">
        <f>+北海道①!W50</f>
        <v>53900</v>
      </c>
      <c r="R52" s="69">
        <f>+北海道①!Y50</f>
        <v>100200</v>
      </c>
      <c r="S52" s="98">
        <f>+北海道①!Z50</f>
        <v>302600</v>
      </c>
      <c r="T52" s="99">
        <f t="shared" si="23"/>
        <v>97.86545924967659</v>
      </c>
      <c r="U52" s="69">
        <f>+北海道①!AB50</f>
        <v>127200</v>
      </c>
      <c r="V52" s="99">
        <f t="shared" si="23"/>
        <v>113.77459749552771</v>
      </c>
      <c r="W52" s="69">
        <f>+北海道①!AE50</f>
        <v>228500</v>
      </c>
      <c r="X52" s="99">
        <f t="shared" si="24"/>
        <v>106.97565543071161</v>
      </c>
      <c r="Y52" s="70" t="str">
        <f>+北海道①!AF50</f>
        <v>-</v>
      </c>
      <c r="Z52" s="69" t="s">
        <v>10</v>
      </c>
      <c r="AA52" s="69">
        <f>+北海道①!AG50</f>
        <v>6850</v>
      </c>
      <c r="AB52" s="117">
        <f t="shared" si="4"/>
        <v>87.933247753530168</v>
      </c>
    </row>
    <row r="53" spans="2:28" ht="12" customHeight="1" x14ac:dyDescent="0.15">
      <c r="B53" s="49">
        <v>2005</v>
      </c>
      <c r="C53" s="152" t="s">
        <v>53</v>
      </c>
      <c r="D53" s="92">
        <v>849800</v>
      </c>
      <c r="E53" s="93">
        <f t="shared" si="0"/>
        <v>99.380189451526135</v>
      </c>
      <c r="F53" s="98">
        <v>843900</v>
      </c>
      <c r="G53" s="99">
        <f t="shared" si="0"/>
        <v>99.493044093374209</v>
      </c>
      <c r="H53" s="69">
        <f t="shared" si="15"/>
        <v>20040</v>
      </c>
      <c r="I53" s="99">
        <f t="shared" si="21"/>
        <v>137.54289636238849</v>
      </c>
      <c r="J53" s="69">
        <f>+北海道①!I51</f>
        <v>8630</v>
      </c>
      <c r="K53" s="69">
        <f>+北海道①!R51</f>
        <v>4210</v>
      </c>
      <c r="L53" s="69">
        <f>+北海道①!U51</f>
        <v>7200</v>
      </c>
      <c r="M53" s="69">
        <f>+北海道①!V51</f>
        <v>20900</v>
      </c>
      <c r="N53" s="99">
        <f t="shared" si="22"/>
        <v>98.584905660377359</v>
      </c>
      <c r="O53" s="73">
        <f t="shared" si="12"/>
        <v>137900</v>
      </c>
      <c r="P53" s="99">
        <f t="shared" si="20"/>
        <v>89.487345879299156</v>
      </c>
      <c r="Q53" s="69">
        <f>+北海道①!W51</f>
        <v>45200</v>
      </c>
      <c r="R53" s="69">
        <f>+北海道①!Y51</f>
        <v>92700</v>
      </c>
      <c r="S53" s="98">
        <f>+北海道①!Z51</f>
        <v>305600</v>
      </c>
      <c r="T53" s="99">
        <f t="shared" si="23"/>
        <v>100.99140779907469</v>
      </c>
      <c r="U53" s="69">
        <f>+北海道①!AB51</f>
        <v>124300</v>
      </c>
      <c r="V53" s="99">
        <f t="shared" si="23"/>
        <v>97.720125786163521</v>
      </c>
      <c r="W53" s="69">
        <f>+北海道①!AE51</f>
        <v>235200</v>
      </c>
      <c r="X53" s="99">
        <f t="shared" si="24"/>
        <v>102.93216630196937</v>
      </c>
      <c r="Y53" s="70" t="str">
        <f>+北海道①!AF51</f>
        <v>-</v>
      </c>
      <c r="Z53" s="69" t="s">
        <v>10</v>
      </c>
      <c r="AA53" s="69">
        <f>+北海道①!AG51</f>
        <v>5880</v>
      </c>
      <c r="AB53" s="117">
        <f t="shared" si="4"/>
        <v>85.839416058394164</v>
      </c>
    </row>
    <row r="54" spans="2:28" ht="12" customHeight="1" x14ac:dyDescent="0.15">
      <c r="B54" s="52">
        <v>2006</v>
      </c>
      <c r="C54" s="153" t="s">
        <v>54</v>
      </c>
      <c r="D54" s="94">
        <v>847300</v>
      </c>
      <c r="E54" s="95">
        <f t="shared" si="0"/>
        <v>99.70581313250176</v>
      </c>
      <c r="F54" s="96">
        <v>840900</v>
      </c>
      <c r="G54" s="97">
        <f t="shared" si="0"/>
        <v>99.644507643085674</v>
      </c>
      <c r="H54" s="77">
        <f t="shared" si="15"/>
        <v>22380</v>
      </c>
      <c r="I54" s="97">
        <f t="shared" si="21"/>
        <v>111.67664670658684</v>
      </c>
      <c r="J54" s="77">
        <f>+北海道①!I52</f>
        <v>10500</v>
      </c>
      <c r="K54" s="77">
        <f>+北海道①!R52</f>
        <v>2950</v>
      </c>
      <c r="L54" s="77">
        <f>+北海道①!U52</f>
        <v>8930</v>
      </c>
      <c r="M54" s="77">
        <f>+北海道①!V52</f>
        <v>18400</v>
      </c>
      <c r="N54" s="97">
        <f t="shared" si="22"/>
        <v>88.038277511961724</v>
      </c>
      <c r="O54" s="69">
        <f t="shared" si="12"/>
        <v>142400</v>
      </c>
      <c r="P54" s="97">
        <f t="shared" si="20"/>
        <v>103.26323422770123</v>
      </c>
      <c r="Q54" s="77">
        <f>+北海道①!W52</f>
        <v>52300</v>
      </c>
      <c r="R54" s="77">
        <f>+北海道①!Y52</f>
        <v>90100</v>
      </c>
      <c r="S54" s="96">
        <f>+北海道①!Z52</f>
        <v>278300</v>
      </c>
      <c r="T54" s="97">
        <f t="shared" si="23"/>
        <v>91.066753926701566</v>
      </c>
      <c r="U54" s="77">
        <f>+北海道①!AB52</f>
        <v>107400</v>
      </c>
      <c r="V54" s="97">
        <f t="shared" si="23"/>
        <v>86.403861625100561</v>
      </c>
      <c r="W54" s="77">
        <f>+北海道①!AE52</f>
        <v>272000</v>
      </c>
      <c r="X54" s="97">
        <f t="shared" si="24"/>
        <v>115.64625850340136</v>
      </c>
      <c r="Y54" s="78" t="str">
        <f>+北海道①!AF52</f>
        <v>-</v>
      </c>
      <c r="Z54" s="77" t="s">
        <v>10</v>
      </c>
      <c r="AA54" s="77">
        <f>+北海道①!AG52</f>
        <v>6440</v>
      </c>
      <c r="AB54" s="118">
        <f t="shared" si="4"/>
        <v>109.52380952380953</v>
      </c>
    </row>
    <row r="55" spans="2:28" ht="12" customHeight="1" x14ac:dyDescent="0.15">
      <c r="B55" s="49">
        <v>2007</v>
      </c>
      <c r="C55" s="152" t="s">
        <v>55</v>
      </c>
      <c r="D55" s="106">
        <v>827500</v>
      </c>
      <c r="E55" s="93">
        <f t="shared" si="0"/>
        <v>97.663165348754859</v>
      </c>
      <c r="F55" s="107">
        <v>821700</v>
      </c>
      <c r="G55" s="99">
        <f t="shared" si="0"/>
        <v>97.716732072779166</v>
      </c>
      <c r="H55" s="69">
        <f>J55+K55+L55</f>
        <v>20560</v>
      </c>
      <c r="I55" s="99">
        <f t="shared" si="21"/>
        <v>91.867739052725653</v>
      </c>
      <c r="J55" s="69">
        <f>+北海道①!I53</f>
        <v>10200</v>
      </c>
      <c r="K55" s="69">
        <f>+北海道①!R53</f>
        <v>2320</v>
      </c>
      <c r="L55" s="69">
        <f>+北海道①!U53</f>
        <v>8040</v>
      </c>
      <c r="M55" s="69">
        <f>+北海道①!V53</f>
        <v>18200</v>
      </c>
      <c r="N55" s="99">
        <f t="shared" si="22"/>
        <v>98.91304347826086</v>
      </c>
      <c r="O55" s="69">
        <f t="shared" si="12"/>
        <v>136900</v>
      </c>
      <c r="P55" s="99">
        <f t="shared" si="20"/>
        <v>96.137640449438194</v>
      </c>
      <c r="Q55" s="69">
        <f>+北海道①!W53</f>
        <v>51500</v>
      </c>
      <c r="R55" s="69">
        <f>+北海道①!Y53</f>
        <v>85400</v>
      </c>
      <c r="S55" s="98">
        <f>+北海道①!Z53</f>
        <v>269900</v>
      </c>
      <c r="T55" s="99">
        <f t="shared" si="23"/>
        <v>96.981674452030191</v>
      </c>
      <c r="U55" s="69">
        <f>+北海道①!AB53</f>
        <v>105200</v>
      </c>
      <c r="V55" s="99">
        <f t="shared" si="23"/>
        <v>97.951582867783983</v>
      </c>
      <c r="W55" s="69">
        <f>+北海道①!AE53</f>
        <v>270900</v>
      </c>
      <c r="X55" s="99">
        <f t="shared" si="24"/>
        <v>99.595588235294116</v>
      </c>
      <c r="Y55" s="70" t="str">
        <f>+北海道①!AF53</f>
        <v>-</v>
      </c>
      <c r="Z55" s="69" t="s">
        <v>10</v>
      </c>
      <c r="AA55" s="69">
        <f>+北海道①!AG53</f>
        <v>5800</v>
      </c>
      <c r="AB55" s="117">
        <f t="shared" si="4"/>
        <v>90.062111801242239</v>
      </c>
    </row>
    <row r="56" spans="2:28" ht="12" customHeight="1" x14ac:dyDescent="0.15">
      <c r="B56" s="49">
        <v>2008</v>
      </c>
      <c r="C56" s="152" t="s">
        <v>56</v>
      </c>
      <c r="D56" s="106">
        <v>809800</v>
      </c>
      <c r="E56" s="93">
        <f t="shared" si="0"/>
        <v>97.861027190332322</v>
      </c>
      <c r="F56" s="107">
        <v>796900</v>
      </c>
      <c r="G56" s="99">
        <f t="shared" si="0"/>
        <v>96.98186686138493</v>
      </c>
      <c r="H56" s="85">
        <f>+北海道①!S54</f>
        <v>15800</v>
      </c>
      <c r="I56" s="99">
        <f t="shared" si="21"/>
        <v>76.848249027237358</v>
      </c>
      <c r="J56" s="69" t="str">
        <f>+北海道①!I54</f>
        <v>-</v>
      </c>
      <c r="K56" s="69" t="str">
        <f>+北海道①!R54</f>
        <v>-</v>
      </c>
      <c r="L56" s="69" t="str">
        <f>+北海道①!U54</f>
        <v>-</v>
      </c>
      <c r="M56" s="69">
        <f>+北海道①!V54</f>
        <v>24600</v>
      </c>
      <c r="N56" s="99">
        <f t="shared" si="22"/>
        <v>135.16483516483518</v>
      </c>
      <c r="O56" s="69">
        <f>+北海道①!X54</f>
        <v>117800</v>
      </c>
      <c r="P56" s="99">
        <f t="shared" si="20"/>
        <v>86.048210372534697</v>
      </c>
      <c r="Q56" s="69" t="s">
        <v>10</v>
      </c>
      <c r="R56" s="69" t="s">
        <v>10</v>
      </c>
      <c r="S56" s="98">
        <f>+北海道①!Z54</f>
        <v>257200</v>
      </c>
      <c r="T56" s="99">
        <f t="shared" si="23"/>
        <v>95.294553538347543</v>
      </c>
      <c r="U56" s="69">
        <f>+北海道①!AB54</f>
        <v>104600</v>
      </c>
      <c r="V56" s="99">
        <f t="shared" si="23"/>
        <v>99.429657794676814</v>
      </c>
      <c r="W56" s="69">
        <f>+北海道①!AE54</f>
        <v>276800</v>
      </c>
      <c r="X56" s="99">
        <f t="shared" si="24"/>
        <v>102.17792543373938</v>
      </c>
      <c r="Y56" s="70" t="str">
        <f>+北海道①!AF54</f>
        <v>-</v>
      </c>
      <c r="Z56" s="69" t="s">
        <v>9</v>
      </c>
      <c r="AA56" s="69">
        <f>+北海道①!AG54</f>
        <v>12900</v>
      </c>
      <c r="AB56" s="117">
        <f t="shared" si="4"/>
        <v>222.41379310344826</v>
      </c>
    </row>
    <row r="57" spans="2:28" ht="12" customHeight="1" x14ac:dyDescent="0.15">
      <c r="B57" s="49">
        <v>2009</v>
      </c>
      <c r="C57" s="152" t="s">
        <v>57</v>
      </c>
      <c r="D57" s="106">
        <v>813700</v>
      </c>
      <c r="E57" s="93">
        <f t="shared" si="0"/>
        <v>100.4816003951593</v>
      </c>
      <c r="F57" s="107">
        <v>804500</v>
      </c>
      <c r="G57" s="99">
        <f t="shared" si="0"/>
        <v>100.95369557033504</v>
      </c>
      <c r="H57" s="85">
        <f>+北海道①!S55</f>
        <v>9230</v>
      </c>
      <c r="I57" s="99">
        <f t="shared" si="21"/>
        <v>58.417721518987342</v>
      </c>
      <c r="J57" s="69" t="str">
        <f>+北海道①!I55</f>
        <v>-</v>
      </c>
      <c r="K57" s="69" t="str">
        <f>+北海道①!R55</f>
        <v>-</v>
      </c>
      <c r="L57" s="69" t="str">
        <f>+北海道①!U55</f>
        <v>-</v>
      </c>
      <c r="M57" s="69">
        <f>+北海道①!V55</f>
        <v>17500</v>
      </c>
      <c r="N57" s="99">
        <f t="shared" si="22"/>
        <v>71.138211382113823</v>
      </c>
      <c r="O57" s="69">
        <f>+北海道①!X55</f>
        <v>111500</v>
      </c>
      <c r="P57" s="99">
        <f t="shared" si="20"/>
        <v>94.651952461799667</v>
      </c>
      <c r="Q57" s="69" t="s">
        <v>10</v>
      </c>
      <c r="R57" s="69" t="s">
        <v>10</v>
      </c>
      <c r="S57" s="98">
        <f>+北海道①!Z55</f>
        <v>245400</v>
      </c>
      <c r="T57" s="99">
        <f t="shared" si="23"/>
        <v>95.412130637636082</v>
      </c>
      <c r="U57" s="69">
        <f>+北海道①!AB55</f>
        <v>120800</v>
      </c>
      <c r="V57" s="99">
        <f t="shared" si="23"/>
        <v>115.48757170172084</v>
      </c>
      <c r="W57" s="69">
        <f>+北海道①!AE55</f>
        <v>300000</v>
      </c>
      <c r="X57" s="99">
        <f t="shared" si="24"/>
        <v>108.38150289017341</v>
      </c>
      <c r="Y57" s="70" t="str">
        <f>+北海道①!AF55</f>
        <v>-</v>
      </c>
      <c r="Z57" s="93" t="s">
        <v>10</v>
      </c>
      <c r="AA57" s="69">
        <f>+北海道①!AG55</f>
        <v>9230</v>
      </c>
      <c r="AB57" s="117">
        <f t="shared" si="4"/>
        <v>71.550387596899228</v>
      </c>
    </row>
    <row r="58" spans="2:28" ht="12" customHeight="1" x14ac:dyDescent="0.15">
      <c r="B58" s="54">
        <v>2010</v>
      </c>
      <c r="C58" s="154" t="s">
        <v>58</v>
      </c>
      <c r="D58" s="108">
        <v>816600</v>
      </c>
      <c r="E58" s="101">
        <f t="shared" si="0"/>
        <v>100.35639670640286</v>
      </c>
      <c r="F58" s="109">
        <v>809000</v>
      </c>
      <c r="G58" s="103">
        <f t="shared" si="0"/>
        <v>100.55935363579864</v>
      </c>
      <c r="H58" s="125">
        <f>+北海道①!S56</f>
        <v>11400</v>
      </c>
      <c r="I58" s="103">
        <f t="shared" si="21"/>
        <v>123.51029252437704</v>
      </c>
      <c r="J58" s="73" t="str">
        <f>+北海道①!I56</f>
        <v>-</v>
      </c>
      <c r="K58" s="73" t="str">
        <f>+北海道①!R56</f>
        <v>-</v>
      </c>
      <c r="L58" s="73" t="str">
        <f>+北海道①!U56</f>
        <v>-</v>
      </c>
      <c r="M58" s="73">
        <f>+北海道①!V56</f>
        <v>13000</v>
      </c>
      <c r="N58" s="103">
        <f t="shared" si="22"/>
        <v>74.285714285714292</v>
      </c>
      <c r="O58" s="73">
        <f>+北海道①!X56</f>
        <v>113800</v>
      </c>
      <c r="P58" s="103">
        <f t="shared" si="20"/>
        <v>102.06278026905831</v>
      </c>
      <c r="Q58" s="73" t="s">
        <v>10</v>
      </c>
      <c r="R58" s="73" t="s">
        <v>10</v>
      </c>
      <c r="S58" s="102">
        <f>+北海道①!Z56</f>
        <v>240000</v>
      </c>
      <c r="T58" s="103">
        <f t="shared" si="23"/>
        <v>97.799511002444987</v>
      </c>
      <c r="U58" s="73">
        <f>+北海道①!AB56</f>
        <v>109400</v>
      </c>
      <c r="V58" s="103">
        <f t="shared" si="23"/>
        <v>90.562913907284766</v>
      </c>
      <c r="W58" s="73">
        <f>+北海道①!AE56</f>
        <v>321400</v>
      </c>
      <c r="X58" s="103">
        <f t="shared" si="24"/>
        <v>107.13333333333333</v>
      </c>
      <c r="Y58" s="74" t="str">
        <f>+北海道①!AF56</f>
        <v>-</v>
      </c>
      <c r="Z58" s="101" t="s">
        <v>10</v>
      </c>
      <c r="AA58" s="73">
        <f>+北海道①!AG56</f>
        <v>7630</v>
      </c>
      <c r="AB58" s="119">
        <f t="shared" si="4"/>
        <v>82.66522210184182</v>
      </c>
    </row>
    <row r="59" spans="2:28" ht="12" customHeight="1" x14ac:dyDescent="0.15">
      <c r="B59" s="49">
        <v>2011</v>
      </c>
      <c r="C59" s="152" t="s">
        <v>59</v>
      </c>
      <c r="D59" s="106">
        <v>816200</v>
      </c>
      <c r="E59" s="93">
        <f t="shared" si="0"/>
        <v>99.951016409502813</v>
      </c>
      <c r="F59" s="107">
        <v>808500</v>
      </c>
      <c r="G59" s="99">
        <f t="shared" si="0"/>
        <v>99.938195302843013</v>
      </c>
      <c r="H59" s="85">
        <f>+北海道①!S57</f>
        <v>12800</v>
      </c>
      <c r="I59" s="99">
        <f t="shared" si="21"/>
        <v>112.28070175438596</v>
      </c>
      <c r="J59" s="69" t="str">
        <f>+北海道①!I57</f>
        <v>-</v>
      </c>
      <c r="K59" s="69" t="str">
        <f>+北海道①!R57</f>
        <v>-</v>
      </c>
      <c r="L59" s="69" t="str">
        <f>+北海道①!U57</f>
        <v>-</v>
      </c>
      <c r="M59" s="69">
        <f>+北海道①!V57</f>
        <v>12200</v>
      </c>
      <c r="N59" s="99">
        <f t="shared" si="22"/>
        <v>93.84615384615384</v>
      </c>
      <c r="O59" s="69">
        <f>+北海道①!X57</f>
        <v>101200</v>
      </c>
      <c r="P59" s="99">
        <f t="shared" si="20"/>
        <v>88.927943760984192</v>
      </c>
      <c r="Q59" s="69" t="s">
        <v>10</v>
      </c>
      <c r="R59" s="69" t="s">
        <v>10</v>
      </c>
      <c r="S59" s="98">
        <f>+北海道①!Z57</f>
        <v>241800</v>
      </c>
      <c r="T59" s="99">
        <f t="shared" si="23"/>
        <v>100.75</v>
      </c>
      <c r="U59" s="69">
        <f>+北海道①!AB57</f>
        <v>107500</v>
      </c>
      <c r="V59" s="99">
        <f t="shared" si="23"/>
        <v>98.263254113345525</v>
      </c>
      <c r="W59" s="69">
        <f>+北海道①!AE57</f>
        <v>333000</v>
      </c>
      <c r="X59" s="99">
        <f t="shared" si="24"/>
        <v>103.60920970752956</v>
      </c>
      <c r="Y59" s="70" t="str">
        <f>+北海道①!AF57</f>
        <v>-</v>
      </c>
      <c r="Z59" s="93" t="s">
        <v>10</v>
      </c>
      <c r="AA59" s="69">
        <f>+北海道①!AG57</f>
        <v>7700</v>
      </c>
      <c r="AB59" s="117">
        <f t="shared" si="4"/>
        <v>100.91743119266054</v>
      </c>
    </row>
    <row r="60" spans="2:28" ht="12" customHeight="1" x14ac:dyDescent="0.15">
      <c r="B60" s="49">
        <v>2012</v>
      </c>
      <c r="C60" s="152" t="s">
        <v>60</v>
      </c>
      <c r="D60" s="106">
        <v>809900</v>
      </c>
      <c r="E60" s="93">
        <f t="shared" si="0"/>
        <v>99.228130360205839</v>
      </c>
      <c r="F60" s="107">
        <v>803100</v>
      </c>
      <c r="G60" s="99">
        <f t="shared" si="0"/>
        <v>99.332096474953616</v>
      </c>
      <c r="H60" s="85">
        <f>+北海道①!S58</f>
        <v>13800</v>
      </c>
      <c r="I60" s="99">
        <f t="shared" si="21"/>
        <v>107.8125</v>
      </c>
      <c r="J60" s="69" t="str">
        <f>+北海道①!I58</f>
        <v>-</v>
      </c>
      <c r="K60" s="69" t="str">
        <f>+北海道①!R58</f>
        <v>-</v>
      </c>
      <c r="L60" s="69" t="str">
        <f>+北海道①!U58</f>
        <v>-</v>
      </c>
      <c r="M60" s="69">
        <f>+北海道①!V58</f>
        <v>15100</v>
      </c>
      <c r="N60" s="99">
        <f t="shared" si="22"/>
        <v>123.77049180327869</v>
      </c>
      <c r="O60" s="69">
        <f>+北海道①!X58</f>
        <v>100900</v>
      </c>
      <c r="P60" s="99">
        <f t="shared" si="22"/>
        <v>99.703557312252968</v>
      </c>
      <c r="Q60" s="69" t="s">
        <v>10</v>
      </c>
      <c r="R60" s="69" t="s">
        <v>10</v>
      </c>
      <c r="S60" s="98">
        <f>+北海道①!Z58</f>
        <v>232600</v>
      </c>
      <c r="T60" s="99">
        <f t="shared" si="23"/>
        <v>96.195202646815545</v>
      </c>
      <c r="U60" s="69">
        <f>+北海道①!AB58</f>
        <v>87700</v>
      </c>
      <c r="V60" s="99">
        <f t="shared" si="23"/>
        <v>81.581395348837205</v>
      </c>
      <c r="W60" s="69">
        <f>+北海道①!AE58</f>
        <v>353100</v>
      </c>
      <c r="X60" s="99">
        <f t="shared" si="24"/>
        <v>106.03603603603604</v>
      </c>
      <c r="Y60" s="70" t="str">
        <f>+北海道①!AF58</f>
        <v>-</v>
      </c>
      <c r="Z60" s="93" t="s">
        <v>10</v>
      </c>
      <c r="AA60" s="69">
        <f>+北海道①!AG58</f>
        <v>6730</v>
      </c>
      <c r="AB60" s="117">
        <f t="shared" si="4"/>
        <v>87.402597402597408</v>
      </c>
    </row>
    <row r="61" spans="2:28" ht="12" customHeight="1" x14ac:dyDescent="0.15">
      <c r="B61" s="57">
        <v>2013</v>
      </c>
      <c r="C61" s="152" t="s">
        <v>61</v>
      </c>
      <c r="D61" s="106">
        <v>788400</v>
      </c>
      <c r="E61" s="93">
        <f t="shared" si="0"/>
        <v>97.345351277935549</v>
      </c>
      <c r="F61" s="107">
        <v>781800</v>
      </c>
      <c r="G61" s="99">
        <f t="shared" si="0"/>
        <v>97.347777362719469</v>
      </c>
      <c r="H61" s="85">
        <f>+北海道①!S59</f>
        <v>20100</v>
      </c>
      <c r="I61" s="99">
        <f t="shared" si="21"/>
        <v>145.65217391304347</v>
      </c>
      <c r="J61" s="69" t="str">
        <f>+北海道①!I59</f>
        <v>-</v>
      </c>
      <c r="K61" s="69" t="str">
        <f>+北海道①!R59</f>
        <v>-</v>
      </c>
      <c r="L61" s="69" t="str">
        <f>+北海道①!U59</f>
        <v>-</v>
      </c>
      <c r="M61" s="69">
        <f>+北海道①!V59</f>
        <v>17200</v>
      </c>
      <c r="N61" s="99">
        <f t="shared" si="22"/>
        <v>113.90728476821192</v>
      </c>
      <c r="O61" s="69">
        <f>+北海道①!X59</f>
        <v>110200</v>
      </c>
      <c r="P61" s="99">
        <f t="shared" si="22"/>
        <v>109.21704658077304</v>
      </c>
      <c r="Q61" s="69" t="s">
        <v>10</v>
      </c>
      <c r="R61" s="69" t="s">
        <v>10</v>
      </c>
      <c r="S61" s="98">
        <f>+北海道①!Z59</f>
        <v>227600</v>
      </c>
      <c r="T61" s="99">
        <f t="shared" si="23"/>
        <v>97.850386930352542</v>
      </c>
      <c r="U61" s="69">
        <f>+北海道①!AB59</f>
        <v>96900</v>
      </c>
      <c r="V61" s="99">
        <f t="shared" si="23"/>
        <v>110.49030786773091</v>
      </c>
      <c r="W61" s="69">
        <f>+北海道①!AE59</f>
        <v>309700</v>
      </c>
      <c r="X61" s="99">
        <f t="shared" si="24"/>
        <v>87.70886434437837</v>
      </c>
      <c r="Y61" s="70" t="str">
        <f>+北海道①!AF59</f>
        <v>-</v>
      </c>
      <c r="Z61" s="93" t="s">
        <v>10</v>
      </c>
      <c r="AA61" s="69">
        <f>+北海道①!AG59</f>
        <v>6620</v>
      </c>
      <c r="AB61" s="117">
        <f t="shared" si="4"/>
        <v>98.365527488855861</v>
      </c>
    </row>
    <row r="62" spans="2:28" ht="12" customHeight="1" x14ac:dyDescent="0.15">
      <c r="B62" s="127">
        <v>2014</v>
      </c>
      <c r="C62" s="152" t="s">
        <v>82</v>
      </c>
      <c r="D62" s="106">
        <v>774100</v>
      </c>
      <c r="E62" s="93">
        <f t="shared" ref="E62" si="25">D62/D61*100</f>
        <v>98.18619989852867</v>
      </c>
      <c r="F62" s="107">
        <v>767500</v>
      </c>
      <c r="G62" s="99">
        <f t="shared" ref="G62" si="26">F62/F61*100</f>
        <v>98.170887695062675</v>
      </c>
      <c r="H62" s="85">
        <f>+北海道①!S60</f>
        <v>13500</v>
      </c>
      <c r="I62" s="99">
        <f t="shared" ref="I62" si="27">H62/H61*100</f>
        <v>67.164179104477611</v>
      </c>
      <c r="J62" s="69" t="str">
        <f>+北海道①!I60</f>
        <v>-</v>
      </c>
      <c r="K62" s="69" t="str">
        <f>+北海道①!R60</f>
        <v>-</v>
      </c>
      <c r="L62" s="69" t="str">
        <f>+北海道①!U60</f>
        <v>-</v>
      </c>
      <c r="M62" s="69">
        <f>+北海道①!V60</f>
        <v>13100</v>
      </c>
      <c r="N62" s="99">
        <f t="shared" ref="N62" si="28">M62/M61*100</f>
        <v>76.162790697674424</v>
      </c>
      <c r="O62" s="69">
        <f>+北海道①!X60</f>
        <v>101000</v>
      </c>
      <c r="P62" s="99">
        <f t="shared" ref="P62" si="29">O62/O61*100</f>
        <v>91.651542649727773</v>
      </c>
      <c r="Q62" s="69" t="s">
        <v>10</v>
      </c>
      <c r="R62" s="69" t="s">
        <v>10</v>
      </c>
      <c r="S62" s="98">
        <f>+北海道①!Z60</f>
        <v>222700</v>
      </c>
      <c r="T62" s="99">
        <f t="shared" ref="T62" si="30">S62/S61*100</f>
        <v>97.847100175746931</v>
      </c>
      <c r="U62" s="69">
        <f>+北海道①!AB60</f>
        <v>111800</v>
      </c>
      <c r="V62" s="99">
        <f t="shared" ref="V62" si="31">U62/U61*100</f>
        <v>115.37667698658412</v>
      </c>
      <c r="W62" s="69">
        <f>+北海道①!AE60</f>
        <v>305400</v>
      </c>
      <c r="X62" s="99">
        <f t="shared" ref="X62" si="32">W62/W61*100</f>
        <v>98.611559573781079</v>
      </c>
      <c r="Y62" s="70" t="str">
        <f>+北海道①!AF60</f>
        <v>-</v>
      </c>
      <c r="Z62" s="93" t="s">
        <v>10</v>
      </c>
      <c r="AA62" s="69">
        <f>+北海道①!AG60</f>
        <v>6560</v>
      </c>
      <c r="AB62" s="117">
        <f t="shared" ref="AB62" si="33">AA62/AA61*100</f>
        <v>99.09365558912387</v>
      </c>
    </row>
    <row r="63" spans="2:28" ht="12" customHeight="1" x14ac:dyDescent="0.15">
      <c r="B63" s="128">
        <v>2015</v>
      </c>
      <c r="C63" s="152" t="s">
        <v>106</v>
      </c>
      <c r="D63" s="106">
        <v>768700</v>
      </c>
      <c r="E63" s="93">
        <f t="shared" ref="E63" si="34">D63/D62*100</f>
        <v>99.30241570856478</v>
      </c>
      <c r="F63" s="107">
        <v>760900</v>
      </c>
      <c r="G63" s="99">
        <f t="shared" ref="G63" si="35">F63/F62*100</f>
        <v>99.140065146579801</v>
      </c>
      <c r="H63" s="85">
        <f>+北海道①!S61</f>
        <v>13200</v>
      </c>
      <c r="I63" s="99">
        <f t="shared" ref="I63" si="36">H63/H62*100</f>
        <v>97.777777777777771</v>
      </c>
      <c r="J63" s="69" t="str">
        <f>+北海道①!I61</f>
        <v>-</v>
      </c>
      <c r="K63" s="69" t="str">
        <f>+北海道①!R61</f>
        <v>-</v>
      </c>
      <c r="L63" s="69" t="str">
        <f>+北海道①!U61</f>
        <v>-</v>
      </c>
      <c r="M63" s="69">
        <f>+北海道①!V61</f>
        <v>10300</v>
      </c>
      <c r="N63" s="99">
        <f t="shared" ref="N63" si="37">M63/M62*100</f>
        <v>78.625954198473281</v>
      </c>
      <c r="O63" s="69">
        <f>+北海道①!X61</f>
        <v>98900</v>
      </c>
      <c r="P63" s="99">
        <f t="shared" ref="P63" si="38">O63/O62*100</f>
        <v>97.920792079207914</v>
      </c>
      <c r="Q63" s="69" t="s">
        <v>10</v>
      </c>
      <c r="R63" s="69" t="s">
        <v>10</v>
      </c>
      <c r="S63" s="98">
        <f>+北海道①!Z61</f>
        <v>197000</v>
      </c>
      <c r="T63" s="99">
        <f t="shared" ref="T63" si="39">S63/S62*100</f>
        <v>88.45981140547822</v>
      </c>
      <c r="U63" s="69">
        <f>+北海道①!AB61</f>
        <v>93000</v>
      </c>
      <c r="V63" s="99">
        <f t="shared" ref="V63" si="40">U63/U62*100</f>
        <v>83.18425760286226</v>
      </c>
      <c r="W63" s="69">
        <f>+北海道①!AE61</f>
        <v>348500</v>
      </c>
      <c r="X63" s="99">
        <f t="shared" ref="X63" si="41">W63/W62*100</f>
        <v>114.11263916175507</v>
      </c>
      <c r="Y63" s="70" t="str">
        <f>+北海道①!AF61</f>
        <v>-</v>
      </c>
      <c r="Z63" s="93" t="s">
        <v>10</v>
      </c>
      <c r="AA63" s="69">
        <f>+北海道①!AG61</f>
        <v>7740</v>
      </c>
      <c r="AB63" s="117">
        <f t="shared" ref="AB63" si="42">AA63/AA62*100</f>
        <v>117.98780487804879</v>
      </c>
    </row>
    <row r="64" spans="2:28" ht="12" customHeight="1" x14ac:dyDescent="0.15">
      <c r="B64" s="52">
        <v>2016</v>
      </c>
      <c r="C64" s="153" t="s">
        <v>111</v>
      </c>
      <c r="D64" s="134">
        <v>763300</v>
      </c>
      <c r="E64" s="95">
        <f>D64/D62*100</f>
        <v>98.604831417129574</v>
      </c>
      <c r="F64" s="89">
        <v>753100</v>
      </c>
      <c r="G64" s="95">
        <f>F64/F62*100</f>
        <v>98.123778501628664</v>
      </c>
      <c r="H64" s="89">
        <f>+北海道①!S62</f>
        <v>13800</v>
      </c>
      <c r="I64" s="95">
        <f>H64/H62*100</f>
        <v>102.22222222222221</v>
      </c>
      <c r="J64" s="77" t="str">
        <f>+北海道①!I62</f>
        <v>-</v>
      </c>
      <c r="K64" s="77" t="str">
        <f>+北海道①!R62</f>
        <v>-</v>
      </c>
      <c r="L64" s="77" t="str">
        <f>+北海道①!U62</f>
        <v>-</v>
      </c>
      <c r="M64" s="77">
        <f>+北海道①!V62</f>
        <v>10100</v>
      </c>
      <c r="N64" s="95">
        <f>M64/M62*100</f>
        <v>77.099236641221367</v>
      </c>
      <c r="O64" s="77">
        <f>+北海道①!X62</f>
        <v>81500</v>
      </c>
      <c r="P64" s="95">
        <f>O64/O62*100</f>
        <v>80.693069306930695</v>
      </c>
      <c r="Q64" s="77" t="s">
        <v>10</v>
      </c>
      <c r="R64" s="77" t="s">
        <v>10</v>
      </c>
      <c r="S64" s="77">
        <f>+北海道①!Z62</f>
        <v>186800</v>
      </c>
      <c r="T64" s="95">
        <f>S64/S62*100</f>
        <v>83.879658733722493</v>
      </c>
      <c r="U64" s="77">
        <f>+北海道①!AB62</f>
        <v>91600</v>
      </c>
      <c r="V64" s="95">
        <f>U64/U62*100</f>
        <v>81.932021466905198</v>
      </c>
      <c r="W64" s="77">
        <f>+北海道①!AE62</f>
        <v>369300</v>
      </c>
      <c r="X64" s="95">
        <f>W64/W62*100</f>
        <v>120.92337917485266</v>
      </c>
      <c r="Y64" s="77" t="str">
        <f>+北海道①!AF62</f>
        <v>-</v>
      </c>
      <c r="Z64" s="95" t="s">
        <v>10</v>
      </c>
      <c r="AA64" s="77">
        <f>+北海道①!AG62</f>
        <v>10200</v>
      </c>
      <c r="AB64" s="129">
        <f>AA64/AA62*100</f>
        <v>155.48780487804879</v>
      </c>
    </row>
    <row r="65" spans="2:33" ht="12" customHeight="1" x14ac:dyDescent="0.15">
      <c r="B65" s="138">
        <v>2017</v>
      </c>
      <c r="C65" s="152" t="s">
        <v>112</v>
      </c>
      <c r="D65" s="107">
        <v>756800</v>
      </c>
      <c r="E65" s="93">
        <f>D65/D64*100</f>
        <v>99.148434429451072</v>
      </c>
      <c r="F65" s="85">
        <v>742700</v>
      </c>
      <c r="G65" s="93">
        <f>F65/F64*100</f>
        <v>98.619041295976629</v>
      </c>
      <c r="H65" s="85">
        <f>+北海道①!S63</f>
        <v>7500</v>
      </c>
      <c r="I65" s="93">
        <f>H65/H64*100</f>
        <v>54.347826086956516</v>
      </c>
      <c r="J65" s="69" t="str">
        <f>+北海道①!I63</f>
        <v>-</v>
      </c>
      <c r="K65" s="69" t="str">
        <f>+北海道①!R63</f>
        <v>-</v>
      </c>
      <c r="L65" s="69" t="str">
        <f>+北海道①!U63</f>
        <v>-</v>
      </c>
      <c r="M65" s="69">
        <f>+北海道①!V63</f>
        <v>14600</v>
      </c>
      <c r="N65" s="93">
        <f>M65/M64*100</f>
        <v>144.55445544554456</v>
      </c>
      <c r="O65" s="69">
        <f>+北海道①!X63</f>
        <v>85000</v>
      </c>
      <c r="P65" s="93">
        <f>O65/O64*100</f>
        <v>104.29447852760735</v>
      </c>
      <c r="Q65" s="69" t="s">
        <v>10</v>
      </c>
      <c r="R65" s="69" t="s">
        <v>10</v>
      </c>
      <c r="S65" s="69">
        <f>+北海道①!Z63</f>
        <v>189100</v>
      </c>
      <c r="T65" s="93">
        <f>S65/S64*100</f>
        <v>101.23126338329764</v>
      </c>
      <c r="U65" s="69">
        <f>+北海道①!AB63</f>
        <v>82400</v>
      </c>
      <c r="V65" s="93">
        <f>U65/U64*100</f>
        <v>89.956331877729255</v>
      </c>
      <c r="W65" s="69">
        <f>+北海道①!AE63</f>
        <v>364100</v>
      </c>
      <c r="X65" s="93">
        <f>W65/W64*100</f>
        <v>98.59193067966423</v>
      </c>
      <c r="Y65" s="69" t="str">
        <f>+北海道①!AF63</f>
        <v>-</v>
      </c>
      <c r="Z65" s="93" t="s">
        <v>10</v>
      </c>
      <c r="AA65" s="69">
        <f>+北海道①!AG63</f>
        <v>14100</v>
      </c>
      <c r="AB65" s="140">
        <f>AA65/AA64*100</f>
        <v>138.23529411764704</v>
      </c>
    </row>
    <row r="66" spans="2:33" ht="12" customHeight="1" x14ac:dyDescent="0.15">
      <c r="B66" s="139">
        <v>2018</v>
      </c>
      <c r="C66" s="152" t="s">
        <v>114</v>
      </c>
      <c r="D66" s="107">
        <v>769400</v>
      </c>
      <c r="E66" s="93">
        <f>D66/D65*100</f>
        <v>101.66490486257929</v>
      </c>
      <c r="F66" s="85">
        <v>753200</v>
      </c>
      <c r="G66" s="93">
        <f>F66/F65*100</f>
        <v>101.41376060320452</v>
      </c>
      <c r="H66" s="85">
        <f>+北海道①!S64</f>
        <v>11200</v>
      </c>
      <c r="I66" s="93">
        <f>H66/H65*100</f>
        <v>149.33333333333334</v>
      </c>
      <c r="J66" s="69" t="str">
        <f>+北海道①!I64</f>
        <v>-</v>
      </c>
      <c r="K66" s="69" t="str">
        <f>+北海道①!R64</f>
        <v>-</v>
      </c>
      <c r="L66" s="69" t="str">
        <f>+北海道①!U64</f>
        <v>-</v>
      </c>
      <c r="M66" s="69">
        <f>+北海道①!V64</f>
        <v>11300</v>
      </c>
      <c r="N66" s="93">
        <f>M66/M65*100</f>
        <v>77.397260273972606</v>
      </c>
      <c r="O66" s="69">
        <f>+北海道①!X64</f>
        <v>73600</v>
      </c>
      <c r="P66" s="93">
        <f>O66/O65*100</f>
        <v>86.588235294117638</v>
      </c>
      <c r="Q66" s="69" t="s">
        <v>10</v>
      </c>
      <c r="R66" s="69" t="s">
        <v>10</v>
      </c>
      <c r="S66" s="69">
        <f>+北海道①!Z64</f>
        <v>169500</v>
      </c>
      <c r="T66" s="93">
        <f>S66/S65*100</f>
        <v>89.635113696456898</v>
      </c>
      <c r="U66" s="69">
        <f>+北海道①!AB64</f>
        <v>107100</v>
      </c>
      <c r="V66" s="93">
        <f>U66/U65*100</f>
        <v>129.97572815533979</v>
      </c>
      <c r="W66" s="69">
        <f>+北海道①!AE64</f>
        <v>380500</v>
      </c>
      <c r="X66" s="93">
        <f>W66/W65*100</f>
        <v>104.5042570722329</v>
      </c>
      <c r="Y66" s="69" t="str">
        <f>+北海道①!AF64</f>
        <v>-</v>
      </c>
      <c r="Z66" s="93" t="s">
        <v>10</v>
      </c>
      <c r="AA66" s="69">
        <f>+北海道①!AG64</f>
        <v>16200</v>
      </c>
      <c r="AB66" s="140">
        <f>AA66/AA65*100</f>
        <v>114.89361702127661</v>
      </c>
    </row>
    <row r="67" spans="2:33" ht="12" customHeight="1" x14ac:dyDescent="0.15">
      <c r="B67" s="141">
        <v>2019</v>
      </c>
      <c r="C67" s="152" t="s">
        <v>117</v>
      </c>
      <c r="D67" s="107">
        <v>776200</v>
      </c>
      <c r="E67" s="93">
        <f>D67/D66*100</f>
        <v>100.88380556277619</v>
      </c>
      <c r="F67" s="85">
        <v>753300</v>
      </c>
      <c r="G67" s="93">
        <f>F67/F66*100</f>
        <v>100.01327668613914</v>
      </c>
      <c r="H67" s="85">
        <f>+北海道①!S65</f>
        <v>12200</v>
      </c>
      <c r="I67" s="93">
        <f>H67/H66*100</f>
        <v>108.92857142857142</v>
      </c>
      <c r="J67" s="69" t="str">
        <f>+北海道①!I65</f>
        <v>-</v>
      </c>
      <c r="K67" s="69" t="str">
        <f>+北海道①!R65</f>
        <v>-</v>
      </c>
      <c r="L67" s="69" t="str">
        <f>+北海道①!U65</f>
        <v>-</v>
      </c>
      <c r="M67" s="69">
        <f>+北海道①!V65</f>
        <v>14600</v>
      </c>
      <c r="N67" s="93">
        <f>M67/M66*100</f>
        <v>129.20353982300884</v>
      </c>
      <c r="O67" s="69">
        <f>+北海道①!X65</f>
        <v>78900</v>
      </c>
      <c r="P67" s="93">
        <f>O67/O66*100</f>
        <v>107.20108695652173</v>
      </c>
      <c r="Q67" s="69" t="s">
        <v>10</v>
      </c>
      <c r="R67" s="69" t="s">
        <v>10</v>
      </c>
      <c r="S67" s="69">
        <f>+北海道①!Z65</f>
        <v>185600</v>
      </c>
      <c r="T67" s="93">
        <f>S67/S66*100</f>
        <v>109.49852507374631</v>
      </c>
      <c r="U67" s="69">
        <f>+北海道①!AB65</f>
        <v>67600</v>
      </c>
      <c r="V67" s="93">
        <f>U67/U66*100</f>
        <v>63.118580765639585</v>
      </c>
      <c r="W67" s="69">
        <f>+北海道①!AE65</f>
        <v>394400</v>
      </c>
      <c r="X67" s="93">
        <f>W67/W66*100</f>
        <v>103.65308804204993</v>
      </c>
      <c r="Y67" s="69" t="str">
        <f>+北海道①!AF65</f>
        <v>-</v>
      </c>
      <c r="Z67" s="93" t="s">
        <v>10</v>
      </c>
      <c r="AA67" s="69">
        <f>+北海道①!AG65</f>
        <v>22900</v>
      </c>
      <c r="AB67" s="140">
        <f>AA67/AA66*100</f>
        <v>141.35802469135803</v>
      </c>
    </row>
    <row r="68" spans="2:33" ht="12" customHeight="1" x14ac:dyDescent="0.15">
      <c r="B68" s="159">
        <v>2020</v>
      </c>
      <c r="C68" s="160" t="s">
        <v>118</v>
      </c>
      <c r="D68" s="107">
        <v>820900</v>
      </c>
      <c r="E68" s="93">
        <f>D68/D67*100</f>
        <v>105.75882504509147</v>
      </c>
      <c r="F68" s="85">
        <v>808700</v>
      </c>
      <c r="G68" s="93">
        <f>F68/F67*100</f>
        <v>107.35430771273064</v>
      </c>
      <c r="H68" s="85">
        <f>+北海道①!S66</f>
        <v>25900</v>
      </c>
      <c r="I68" s="93">
        <f>H68/H67*100</f>
        <v>212.29508196721309</v>
      </c>
      <c r="J68" s="69" t="str">
        <f>+北海道①!I66</f>
        <v>-</v>
      </c>
      <c r="K68" s="69" t="str">
        <f>+北海道①!R66</f>
        <v>-</v>
      </c>
      <c r="L68" s="69" t="str">
        <f>+北海道①!U66</f>
        <v>-</v>
      </c>
      <c r="M68" s="69">
        <f>+北海道①!V66</f>
        <v>18400</v>
      </c>
      <c r="N68" s="93">
        <f>M68/M67*100</f>
        <v>126.02739726027397</v>
      </c>
      <c r="O68" s="69">
        <f>+北海道①!X66</f>
        <v>90400</v>
      </c>
      <c r="P68" s="93">
        <f>O68/O67*100</f>
        <v>114.57541191381495</v>
      </c>
      <c r="Q68" s="69" t="s">
        <v>10</v>
      </c>
      <c r="R68" s="69" t="s">
        <v>10</v>
      </c>
      <c r="S68" s="69">
        <f>+北海道①!Z66</f>
        <v>176300</v>
      </c>
      <c r="T68" s="93">
        <f>S68/S67*100</f>
        <v>94.989224137931032</v>
      </c>
      <c r="U68" s="69">
        <f>+北海道①!AB66</f>
        <v>92000</v>
      </c>
      <c r="V68" s="93">
        <f>U68/U67*100</f>
        <v>136.09467455621302</v>
      </c>
      <c r="W68" s="69">
        <f>+北海道①!AE66</f>
        <v>405800</v>
      </c>
      <c r="X68" s="93">
        <f>W68/W67*100</f>
        <v>102.89046653144015</v>
      </c>
      <c r="Y68" s="69">
        <f>+北海道①!AF66</f>
        <v>138400</v>
      </c>
      <c r="Z68" s="93" t="s">
        <v>10</v>
      </c>
      <c r="AA68" s="69">
        <f>+北海道①!AG66</f>
        <v>12200</v>
      </c>
      <c r="AB68" s="140">
        <f>AA68/AA67*100</f>
        <v>53.275109170305676</v>
      </c>
    </row>
    <row r="69" spans="2:33" ht="12" customHeight="1" x14ac:dyDescent="0.15">
      <c r="B69" s="161">
        <v>2021</v>
      </c>
      <c r="C69" s="162" t="s">
        <v>123</v>
      </c>
      <c r="D69" s="134">
        <f>北海道①!D67</f>
        <v>829900</v>
      </c>
      <c r="E69" s="95">
        <f t="shared" ref="E69:E70" si="43">D69/D68*100</f>
        <v>101.09635765623098</v>
      </c>
      <c r="F69" s="89">
        <f>北海道①!E67</f>
        <v>815500</v>
      </c>
      <c r="G69" s="95">
        <f t="shared" ref="G69:G70" si="44">F69/F68*100</f>
        <v>100.84085569432422</v>
      </c>
      <c r="H69" s="89">
        <f>+北海道①!S67</f>
        <v>25700</v>
      </c>
      <c r="I69" s="95">
        <f t="shared" ref="I69:I70" si="45">H69/H68*100</f>
        <v>99.227799227799224</v>
      </c>
      <c r="J69" s="77" t="str">
        <f>+北海道①!I67</f>
        <v>-</v>
      </c>
      <c r="K69" s="77" t="str">
        <f>+北海道①!R67</f>
        <v>-</v>
      </c>
      <c r="L69" s="77" t="str">
        <f>+北海道①!U67</f>
        <v>-</v>
      </c>
      <c r="M69" s="77">
        <f>+北海道①!V67</f>
        <v>17500</v>
      </c>
      <c r="N69" s="95">
        <f t="shared" ref="N69:N70" si="46">M69/M68*100</f>
        <v>95.108695652173907</v>
      </c>
      <c r="O69" s="77">
        <f>+北海道①!X67</f>
        <v>82000</v>
      </c>
      <c r="P69" s="95">
        <f t="shared" ref="P69:P70" si="47">O69/O68*100</f>
        <v>90.707964601769902</v>
      </c>
      <c r="Q69" s="77" t="s">
        <v>10</v>
      </c>
      <c r="R69" s="77" t="s">
        <v>10</v>
      </c>
      <c r="S69" s="77">
        <f>+北海道①!Z67</f>
        <v>170300</v>
      </c>
      <c r="T69" s="95">
        <f t="shared" ref="T69:T70" si="48">S69/S68*100</f>
        <v>96.596710153148052</v>
      </c>
      <c r="U69" s="77">
        <f>+北海道①!AB67</f>
        <v>91400</v>
      </c>
      <c r="V69" s="95">
        <f t="shared" ref="V69:V70" si="49">U69/U68*100</f>
        <v>99.34782608695653</v>
      </c>
      <c r="W69" s="77">
        <f>+北海道①!AE67</f>
        <v>428500</v>
      </c>
      <c r="X69" s="95">
        <f t="shared" ref="X69:Z70" si="50">W69/W68*100</f>
        <v>105.59388861508133</v>
      </c>
      <c r="Y69" s="77">
        <f>+北海道①!AF67</f>
        <v>157000</v>
      </c>
      <c r="Z69" s="95">
        <f t="shared" si="50"/>
        <v>113.43930635838151</v>
      </c>
      <c r="AA69" s="77">
        <f>+北海道①!AG67</f>
        <v>14400</v>
      </c>
      <c r="AB69" s="129">
        <f t="shared" ref="AB69:AB70" si="51">AA69/AA68*100</f>
        <v>118.0327868852459</v>
      </c>
    </row>
    <row r="70" spans="2:33" ht="12" customHeight="1" x14ac:dyDescent="0.15">
      <c r="B70" s="159">
        <v>2022</v>
      </c>
      <c r="C70" s="160" t="s">
        <v>124</v>
      </c>
      <c r="D70" s="107">
        <f>北海道①!D68</f>
        <v>846100</v>
      </c>
      <c r="E70" s="93">
        <f t="shared" si="43"/>
        <v>101.95204241474876</v>
      </c>
      <c r="F70" s="85">
        <f>北海道①!E68</f>
        <v>829600</v>
      </c>
      <c r="G70" s="93">
        <f t="shared" si="44"/>
        <v>101.72900061312077</v>
      </c>
      <c r="H70" s="85">
        <f>+北海道①!S68</f>
        <v>27900</v>
      </c>
      <c r="I70" s="93">
        <f t="shared" si="45"/>
        <v>108.56031128404669</v>
      </c>
      <c r="J70" s="69" t="str">
        <f>+北海道①!I68</f>
        <v>-</v>
      </c>
      <c r="K70" s="69" t="str">
        <f>+北海道①!R68</f>
        <v>-</v>
      </c>
      <c r="L70" s="69" t="str">
        <f>+北海道①!U68</f>
        <v>-</v>
      </c>
      <c r="M70" s="69">
        <f>+北海道①!V68</f>
        <v>19200</v>
      </c>
      <c r="N70" s="93">
        <f t="shared" si="46"/>
        <v>109.71428571428572</v>
      </c>
      <c r="O70" s="69">
        <f>+北海道①!X68</f>
        <v>71500</v>
      </c>
      <c r="P70" s="93">
        <f t="shared" si="47"/>
        <v>87.195121951219505</v>
      </c>
      <c r="Q70" s="69" t="s">
        <v>10</v>
      </c>
      <c r="R70" s="69" t="s">
        <v>10</v>
      </c>
      <c r="S70" s="69">
        <f>+北海道①!Z68</f>
        <v>164900</v>
      </c>
      <c r="T70" s="93">
        <f t="shared" si="48"/>
        <v>96.829125073399879</v>
      </c>
      <c r="U70" s="69">
        <f>+北海道①!AB68</f>
        <v>85700</v>
      </c>
      <c r="V70" s="93">
        <f t="shared" si="49"/>
        <v>93.763676148796506</v>
      </c>
      <c r="W70" s="69">
        <f>+北海道①!AE68</f>
        <v>460300</v>
      </c>
      <c r="X70" s="93">
        <f t="shared" si="50"/>
        <v>107.42123687281213</v>
      </c>
      <c r="Y70" s="69">
        <f>+北海道①!AF68</f>
        <v>177600</v>
      </c>
      <c r="Z70" s="93">
        <f t="shared" si="50"/>
        <v>113.12101910828025</v>
      </c>
      <c r="AA70" s="69">
        <f>+北海道①!AG68</f>
        <v>16400</v>
      </c>
      <c r="AB70" s="140">
        <f t="shared" si="51"/>
        <v>113.88888888888889</v>
      </c>
    </row>
    <row r="71" spans="2:33" ht="12" customHeight="1" x14ac:dyDescent="0.15">
      <c r="B71" s="159">
        <v>2023</v>
      </c>
      <c r="C71" s="160" t="s">
        <v>130</v>
      </c>
      <c r="D71" s="163">
        <f>北海道①!D69</f>
        <v>842700</v>
      </c>
      <c r="E71" s="164">
        <f t="shared" ref="E71" si="52">D71/D70*100</f>
        <v>99.598156246306573</v>
      </c>
      <c r="F71" s="158">
        <f>北海道①!E69</f>
        <v>825800</v>
      </c>
      <c r="G71" s="164">
        <f t="shared" ref="G71" si="53">F71/F70*100</f>
        <v>99.541947926711671</v>
      </c>
      <c r="H71" s="158">
        <f>+北海道①!S69</f>
        <v>33700</v>
      </c>
      <c r="I71" s="164">
        <f t="shared" ref="I71" si="54">H71/H70*100</f>
        <v>120.78853046594982</v>
      </c>
      <c r="J71" s="157" t="str">
        <f>+北海道①!I69</f>
        <v>-</v>
      </c>
      <c r="K71" s="157" t="str">
        <f>+北海道①!R69</f>
        <v>-</v>
      </c>
      <c r="L71" s="157" t="str">
        <f>+北海道①!U69</f>
        <v>-</v>
      </c>
      <c r="M71" s="157">
        <f>+北海道①!V69</f>
        <v>16100</v>
      </c>
      <c r="N71" s="164">
        <f t="shared" ref="N71" si="55">M71/M70*100</f>
        <v>83.854166666666657</v>
      </c>
      <c r="O71" s="157">
        <f>+北海道①!X69</f>
        <v>70100</v>
      </c>
      <c r="P71" s="164">
        <f t="shared" ref="P71" si="56">O71/O70*100</f>
        <v>98.04195804195804</v>
      </c>
      <c r="Q71" s="157" t="s">
        <v>10</v>
      </c>
      <c r="R71" s="157" t="s">
        <v>10</v>
      </c>
      <c r="S71" s="157">
        <f>+北海道①!Z69</f>
        <v>157800</v>
      </c>
      <c r="T71" s="164">
        <f t="shared" ref="T71" si="57">S71/S70*100</f>
        <v>95.694360218314131</v>
      </c>
      <c r="U71" s="157">
        <f>+北海道①!AB69</f>
        <v>82100</v>
      </c>
      <c r="V71" s="164">
        <f t="shared" ref="V71" si="58">U71/U70*100</f>
        <v>95.799299883313878</v>
      </c>
      <c r="W71" s="157">
        <f>+北海道①!AE69</f>
        <v>466100</v>
      </c>
      <c r="X71" s="164">
        <f t="shared" ref="X71" si="59">W71/W70*100</f>
        <v>101.26004779491635</v>
      </c>
      <c r="Y71" s="157">
        <f>+北海道①!AF69</f>
        <v>181400</v>
      </c>
      <c r="Z71" s="164">
        <f t="shared" ref="Z71" si="60">Y71/Y70*100</f>
        <v>102.13963963963964</v>
      </c>
      <c r="AA71" s="157">
        <f>+北海道①!AG69</f>
        <v>16900</v>
      </c>
      <c r="AB71" s="165">
        <f t="shared" ref="AB71" si="61">AA71/AA70*100</f>
        <v>103.04878048780488</v>
      </c>
    </row>
    <row r="72" spans="2:33" ht="12" customHeight="1" x14ac:dyDescent="0.15">
      <c r="B72" s="142">
        <v>2024</v>
      </c>
      <c r="C72" s="143" t="s">
        <v>129</v>
      </c>
      <c r="D72" s="150">
        <f>北海道①!D70</f>
        <v>821500</v>
      </c>
      <c r="E72" s="148">
        <f t="shared" ref="E72" si="62">D72/D71*100</f>
        <v>97.484276729559753</v>
      </c>
      <c r="F72" s="145">
        <f>北海道①!E70</f>
        <v>808600</v>
      </c>
      <c r="G72" s="148">
        <f t="shared" ref="G72" si="63">F72/F71*100</f>
        <v>97.917171227900212</v>
      </c>
      <c r="H72" s="145">
        <f>+北海道①!S70</f>
        <v>26000</v>
      </c>
      <c r="I72" s="148">
        <f t="shared" ref="I72" si="64">H72/H71*100</f>
        <v>77.151335311572694</v>
      </c>
      <c r="J72" s="146" t="str">
        <f>+北海道①!I70</f>
        <v>-</v>
      </c>
      <c r="K72" s="146" t="str">
        <f>+北海道①!R70</f>
        <v>-</v>
      </c>
      <c r="L72" s="146" t="str">
        <f>+北海道①!U70</f>
        <v>-</v>
      </c>
      <c r="M72" s="146">
        <f>+北海道①!V70</f>
        <v>19000</v>
      </c>
      <c r="N72" s="148">
        <f t="shared" ref="N72" si="65">M72/M71*100</f>
        <v>118.01242236024845</v>
      </c>
      <c r="O72" s="146">
        <f>+北海道①!X70</f>
        <v>58900</v>
      </c>
      <c r="P72" s="148">
        <f t="shared" ref="P72" si="66">O72/O71*100</f>
        <v>84.022824536376604</v>
      </c>
      <c r="Q72" s="146" t="s">
        <v>10</v>
      </c>
      <c r="R72" s="146" t="s">
        <v>10</v>
      </c>
      <c r="S72" s="146">
        <f>+北海道①!Z70</f>
        <v>146300</v>
      </c>
      <c r="T72" s="148">
        <f t="shared" ref="T72" si="67">S72/S71*100</f>
        <v>92.712294043092527</v>
      </c>
      <c r="U72" s="146">
        <f>+北海道①!AB70</f>
        <v>77600</v>
      </c>
      <c r="V72" s="148">
        <f t="shared" ref="V72" si="68">U72/U71*100</f>
        <v>94.518879415347129</v>
      </c>
      <c r="W72" s="146">
        <f>+北海道①!AE70</f>
        <v>480800</v>
      </c>
      <c r="X72" s="148">
        <f t="shared" ref="X72" si="69">W72/W71*100</f>
        <v>103.15382965028962</v>
      </c>
      <c r="Y72" s="146">
        <f>+北海道①!AF70</f>
        <v>189400</v>
      </c>
      <c r="Z72" s="148">
        <f t="shared" ref="Z72" si="70">Y72/Y71*100</f>
        <v>104.41014332965821</v>
      </c>
      <c r="AA72" s="146">
        <f>+北海道①!AG70</f>
        <v>12900</v>
      </c>
      <c r="AB72" s="149">
        <f t="shared" ref="AB72" si="71">AA72/AA71*100</f>
        <v>76.331360946745562</v>
      </c>
    </row>
    <row r="73" spans="2:33" ht="12" customHeight="1" x14ac:dyDescent="0.15">
      <c r="B73" s="6" t="s">
        <v>81</v>
      </c>
      <c r="C73" s="7"/>
    </row>
    <row r="74" spans="2:33" ht="12" customHeight="1" x14ac:dyDescent="0.15">
      <c r="B74" s="7" t="s">
        <v>62</v>
      </c>
      <c r="C74" s="7"/>
    </row>
    <row r="75" spans="2:33" ht="12" customHeight="1" x14ac:dyDescent="0.15">
      <c r="B75" s="7" t="s">
        <v>63</v>
      </c>
      <c r="C75" s="7"/>
    </row>
    <row r="76" spans="2:33" ht="12" customHeight="1" x14ac:dyDescent="0.15">
      <c r="B76" s="7" t="s">
        <v>64</v>
      </c>
      <c r="C76" s="6"/>
    </row>
    <row r="77" spans="2:33" ht="12" customHeight="1" x14ac:dyDescent="0.15">
      <c r="B77" s="6" t="s">
        <v>65</v>
      </c>
      <c r="C77" s="8"/>
    </row>
    <row r="78" spans="2:33" ht="12" customHeight="1" x14ac:dyDescent="0.15">
      <c r="B78" s="6" t="s">
        <v>121</v>
      </c>
      <c r="C78" s="8"/>
    </row>
    <row r="79" spans="2:33" s="3" customFormat="1" ht="12" customHeight="1" x14ac:dyDescent="0.15">
      <c r="B79" s="9" t="s">
        <v>125</v>
      </c>
    </row>
    <row r="80" spans="2:33" s="3" customFormat="1" ht="12" customHeight="1" x14ac:dyDescent="0.15">
      <c r="B80" s="9" t="s">
        <v>126</v>
      </c>
      <c r="AF80" s="10"/>
      <c r="AG80" s="10"/>
    </row>
    <row r="81" spans="2:28" ht="12" customHeight="1" x14ac:dyDescent="0.15">
      <c r="B81" s="126" t="s">
        <v>113</v>
      </c>
    </row>
    <row r="82" spans="2:28" ht="12" customHeight="1" x14ac:dyDescent="0.15">
      <c r="B82" s="126"/>
      <c r="AB82" s="16"/>
    </row>
    <row r="83" spans="2:28" ht="12" customHeight="1" x14ac:dyDescent="0.15">
      <c r="AB83" s="16" t="str">
        <f>北海道①!AG80</f>
        <v>年1回更新、最終更新日2024/7/16</v>
      </c>
    </row>
  </sheetData>
  <mergeCells count="24">
    <mergeCell ref="S37:V37"/>
    <mergeCell ref="S26:Z26"/>
    <mergeCell ref="S27:Z27"/>
    <mergeCell ref="S28:Z28"/>
    <mergeCell ref="S29:Z29"/>
    <mergeCell ref="S30:Z30"/>
    <mergeCell ref="S31:Z31"/>
    <mergeCell ref="S32:Z32"/>
    <mergeCell ref="S33:Z33"/>
    <mergeCell ref="S34:Z34"/>
    <mergeCell ref="S35:V35"/>
    <mergeCell ref="S36:V36"/>
    <mergeCell ref="S25:Z25"/>
    <mergeCell ref="B5:C9"/>
    <mergeCell ref="D5:AA5"/>
    <mergeCell ref="AA6:AA9"/>
    <mergeCell ref="S17:Z17"/>
    <mergeCell ref="S18:Z18"/>
    <mergeCell ref="S19:Z19"/>
    <mergeCell ref="S20:Z20"/>
    <mergeCell ref="S21:Z21"/>
    <mergeCell ref="S22:Z22"/>
    <mergeCell ref="S23:Z23"/>
    <mergeCell ref="S24:Z24"/>
  </mergeCells>
  <phoneticPr fontId="4"/>
  <pageMargins left="0.23622047244094491" right="0.23622047244094491" top="0.15748031496062992" bottom="0" header="0.31496062992125984" footer="0.31496062992125984"/>
  <pageSetup paperSize="9" scale="60"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北海道①</vt:lpstr>
      <vt:lpstr>北海道②</vt:lpstr>
      <vt:lpstr>北海道①!Print_Area</vt:lpstr>
      <vt:lpstr>北海道②!Print_Area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MDsouken</dc:creator>
  <cp:lastModifiedBy>Windows User</cp:lastModifiedBy>
  <cp:lastPrinted>2020-07-13T05:03:45Z</cp:lastPrinted>
  <dcterms:created xsi:type="dcterms:W3CDTF">2014-08-22T06:32:45Z</dcterms:created>
  <dcterms:modified xsi:type="dcterms:W3CDTF">2024-07-16T01:21:22Z</dcterms:modified>
</cp:coreProperties>
</file>