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310" yWindow="3225" windowWidth="24795" windowHeight="8640" tabRatio="638"/>
  </bookViews>
  <sheets>
    <sheet name="データ表" sheetId="77" r:id="rId1"/>
    <sheet name="データ表（2014）" sheetId="76" state="hidden" r:id="rId2"/>
    <sheet name="表（2000）" sheetId="17" state="hidden" r:id="rId3"/>
    <sheet name="グラフ（2000)" sheetId="21" state="hidden" r:id="rId4"/>
  </sheets>
  <externalReferences>
    <externalReference r:id="rId5"/>
  </externalReferences>
  <definedNames>
    <definedName name="_xlnm.Print_Area" localSheetId="3">'グラフ（2000)'!$A$1:$F$47</definedName>
    <definedName name="_xlnm.Print_Area" localSheetId="0">データ表!$B$2:$AO$21</definedName>
    <definedName name="_xlnm.Print_Area" localSheetId="1">'データ表（2014）'!$B$2:$AM$19</definedName>
    <definedName name="_xlnm.Print_Area" localSheetId="2">'表（2000）'!$A$1:$F$47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O15" i="77" l="1"/>
  <c r="AM15" i="77"/>
  <c r="AK15" i="77"/>
  <c r="AI15" i="77"/>
  <c r="AG15" i="77"/>
  <c r="AE15" i="77"/>
  <c r="AC15" i="77"/>
  <c r="AA15" i="77"/>
  <c r="Y15" i="77"/>
  <c r="W15" i="77"/>
  <c r="U15" i="77"/>
  <c r="S15" i="77"/>
  <c r="Q15" i="77"/>
  <c r="O15" i="77"/>
  <c r="M15" i="77"/>
  <c r="K15" i="77"/>
  <c r="I15" i="77"/>
  <c r="G15" i="77"/>
  <c r="E15" i="77"/>
  <c r="E13" i="77" l="1"/>
  <c r="E12" i="77"/>
  <c r="AO14" i="77"/>
  <c r="AM14" i="77"/>
  <c r="AK14" i="77"/>
  <c r="AI14" i="77"/>
  <c r="AG14" i="77"/>
  <c r="AE14" i="77"/>
  <c r="AC14" i="77"/>
  <c r="AA14" i="77"/>
  <c r="Y14" i="77"/>
  <c r="W14" i="77"/>
  <c r="U14" i="77"/>
  <c r="S14" i="77"/>
  <c r="Q14" i="77"/>
  <c r="O14" i="77"/>
  <c r="M14" i="77"/>
  <c r="K14" i="77"/>
  <c r="I14" i="77"/>
  <c r="G14" i="77"/>
  <c r="E14" i="77"/>
  <c r="AI13" i="76" l="1"/>
  <c r="AI12" i="76"/>
  <c r="AI11" i="76"/>
  <c r="AI10" i="76"/>
  <c r="AI9" i="76"/>
  <c r="AK13" i="77"/>
  <c r="AK9" i="77"/>
  <c r="AK12" i="77"/>
  <c r="AK11" i="77"/>
  <c r="AK10" i="77"/>
  <c r="AO13" i="77"/>
  <c r="AI13" i="77"/>
  <c r="AA13" i="77"/>
  <c r="G13" i="77"/>
  <c r="AE13" i="77"/>
  <c r="W13" i="77"/>
  <c r="U13" i="77"/>
  <c r="O13" i="77"/>
  <c r="S13" i="77"/>
  <c r="I13" i="77"/>
  <c r="AG13" i="77"/>
  <c r="AC13" i="77"/>
  <c r="Q13" i="77"/>
  <c r="K13" i="77"/>
  <c r="AM13" i="77"/>
  <c r="Y13" i="77"/>
  <c r="M13" i="77"/>
  <c r="AO12" i="77"/>
  <c r="AI12" i="77"/>
  <c r="AA12" i="77"/>
  <c r="G12" i="77"/>
  <c r="AE12" i="77"/>
  <c r="W12" i="77"/>
  <c r="U12" i="77"/>
  <c r="O12" i="77"/>
  <c r="S12" i="77"/>
  <c r="I12" i="77"/>
  <c r="AG12" i="77"/>
  <c r="AC12" i="77"/>
  <c r="Q12" i="77"/>
  <c r="K12" i="77"/>
  <c r="AM12" i="77"/>
  <c r="Y12" i="77"/>
  <c r="M12" i="77"/>
  <c r="AO11" i="77"/>
  <c r="AI11" i="77"/>
  <c r="AA11" i="77"/>
  <c r="G11" i="77"/>
  <c r="AE11" i="77"/>
  <c r="W11" i="77"/>
  <c r="U11" i="77"/>
  <c r="O11" i="77"/>
  <c r="S11" i="77"/>
  <c r="I11" i="77"/>
  <c r="AG11" i="77"/>
  <c r="AC11" i="77"/>
  <c r="Q11" i="77"/>
  <c r="K11" i="77"/>
  <c r="E11" i="77"/>
  <c r="AM11" i="77"/>
  <c r="Y11" i="77"/>
  <c r="M11" i="77"/>
  <c r="AO10" i="77"/>
  <c r="AI10" i="77"/>
  <c r="AA10" i="77"/>
  <c r="G10" i="77"/>
  <c r="AE10" i="77"/>
  <c r="W10" i="77"/>
  <c r="U10" i="77"/>
  <c r="O10" i="77"/>
  <c r="S10" i="77"/>
  <c r="I10" i="77"/>
  <c r="AG10" i="77"/>
  <c r="AC10" i="77"/>
  <c r="Q10" i="77"/>
  <c r="K10" i="77"/>
  <c r="E10" i="77"/>
  <c r="AM10" i="77"/>
  <c r="Y10" i="77"/>
  <c r="M10" i="77"/>
  <c r="AO9" i="77"/>
  <c r="AI9" i="77"/>
  <c r="AA9" i="77"/>
  <c r="G9" i="77"/>
  <c r="AE9" i="77"/>
  <c r="W9" i="77"/>
  <c r="U9" i="77"/>
  <c r="O9" i="77"/>
  <c r="S9" i="77"/>
  <c r="I9" i="77"/>
  <c r="AG9" i="77"/>
  <c r="AC9" i="77"/>
  <c r="Q9" i="77"/>
  <c r="K9" i="77"/>
  <c r="E9" i="77"/>
  <c r="AM9" i="77"/>
  <c r="Y9" i="77"/>
  <c r="M9" i="77"/>
  <c r="AM13" i="76" l="1"/>
  <c r="Y13" i="76"/>
  <c r="G13" i="76"/>
  <c r="AE13" i="76"/>
  <c r="U13" i="76"/>
  <c r="S13" i="76"/>
  <c r="M13" i="76"/>
  <c r="Q13" i="76"/>
  <c r="AG13" i="76"/>
  <c r="AC13" i="76"/>
  <c r="O13" i="76"/>
  <c r="I13" i="76"/>
  <c r="E13" i="76"/>
  <c r="AK13" i="76"/>
  <c r="W13" i="76"/>
  <c r="K13" i="76"/>
  <c r="AM12" i="76"/>
  <c r="Y12" i="76"/>
  <c r="G12" i="76"/>
  <c r="AE12" i="76"/>
  <c r="U12" i="76"/>
  <c r="S12" i="76"/>
  <c r="M12" i="76"/>
  <c r="Q12" i="76"/>
  <c r="AG12" i="76"/>
  <c r="AC12" i="76"/>
  <c r="O12" i="76"/>
  <c r="I12" i="76"/>
  <c r="E12" i="76"/>
  <c r="AK12" i="76"/>
  <c r="W12" i="76"/>
  <c r="K12" i="76"/>
  <c r="AM11" i="76"/>
  <c r="Y11" i="76"/>
  <c r="G11" i="76"/>
  <c r="AE11" i="76"/>
  <c r="U11" i="76"/>
  <c r="S11" i="76"/>
  <c r="M11" i="76"/>
  <c r="Q11" i="76"/>
  <c r="AG11" i="76"/>
  <c r="AC11" i="76"/>
  <c r="O11" i="76"/>
  <c r="I11" i="76"/>
  <c r="E11" i="76"/>
  <c r="AK11" i="76"/>
  <c r="W11" i="76"/>
  <c r="K11" i="76"/>
  <c r="AM10" i="76"/>
  <c r="Y10" i="76"/>
  <c r="G10" i="76"/>
  <c r="AE10" i="76"/>
  <c r="U10" i="76"/>
  <c r="S10" i="76"/>
  <c r="M10" i="76"/>
  <c r="Q10" i="76"/>
  <c r="AG10" i="76"/>
  <c r="AC10" i="76"/>
  <c r="O10" i="76"/>
  <c r="I10" i="76"/>
  <c r="E10" i="76"/>
  <c r="AK10" i="76"/>
  <c r="W10" i="76"/>
  <c r="K10" i="76"/>
  <c r="AM9" i="76"/>
  <c r="Y9" i="76"/>
  <c r="G9" i="76"/>
  <c r="AE9" i="76"/>
  <c r="U9" i="76"/>
  <c r="S9" i="76"/>
  <c r="M9" i="76"/>
  <c r="Q9" i="76"/>
  <c r="AG9" i="76"/>
  <c r="AC9" i="76"/>
  <c r="O9" i="76"/>
  <c r="I9" i="76"/>
  <c r="E9" i="76"/>
  <c r="AK9" i="76"/>
  <c r="W9" i="76"/>
  <c r="K9" i="76"/>
  <c r="C7" i="21" l="1"/>
  <c r="C17" i="21" s="1"/>
  <c r="D7" i="21"/>
  <c r="D17" i="21" s="1"/>
  <c r="E7" i="21"/>
  <c r="E17" i="21" s="1"/>
  <c r="F7" i="21"/>
  <c r="F17" i="21" s="1"/>
  <c r="C16" i="21"/>
  <c r="B7" i="21"/>
  <c r="B16" i="21" s="1"/>
  <c r="C7" i="17"/>
  <c r="D7" i="17"/>
  <c r="E7" i="17"/>
  <c r="F7" i="17"/>
  <c r="B7" i="17"/>
  <c r="D16" i="21"/>
  <c r="B17" i="21" l="1"/>
  <c r="F16" i="21"/>
  <c r="E16" i="21"/>
</calcChain>
</file>

<file path=xl/sharedStrings.xml><?xml version="1.0" encoding="utf-8"?>
<sst xmlns="http://schemas.openxmlformats.org/spreadsheetml/2006/main" count="163" uniqueCount="59">
  <si>
    <t>日本</t>
    <rPh sb="0" eb="2">
      <t>ニホン</t>
    </rPh>
    <phoneticPr fontId="3"/>
  </si>
  <si>
    <t>飲用乳消費量　　　</t>
    <rPh sb="0" eb="2">
      <t>インヨウ</t>
    </rPh>
    <rPh sb="2" eb="3">
      <t>ニュウ</t>
    </rPh>
    <rPh sb="3" eb="5">
      <t>ショウヒ</t>
    </rPh>
    <rPh sb="5" eb="6">
      <t>リョウ</t>
    </rPh>
    <phoneticPr fontId="3"/>
  </si>
  <si>
    <t>乳製品向け消費量</t>
    <rPh sb="0" eb="3">
      <t>ニュウセイヒン</t>
    </rPh>
    <rPh sb="3" eb="4">
      <t>ム</t>
    </rPh>
    <rPh sb="5" eb="7">
      <t>ショウヒ</t>
    </rPh>
    <rPh sb="7" eb="8">
      <t>リョウ</t>
    </rPh>
    <phoneticPr fontId="3"/>
  </si>
  <si>
    <t>資料：USDA「World Market and Trade」</t>
    <rPh sb="0" eb="2">
      <t>シリョウ</t>
    </rPh>
    <phoneticPr fontId="3"/>
  </si>
  <si>
    <t>注意：1. 数値 は、いずれも速報値</t>
    <rPh sb="0" eb="2">
      <t>チュウイ</t>
    </rPh>
    <rPh sb="6" eb="8">
      <t>スウチ</t>
    </rPh>
    <rPh sb="15" eb="17">
      <t>ソクホウ</t>
    </rPh>
    <rPh sb="17" eb="18">
      <t>チ</t>
    </rPh>
    <phoneticPr fontId="3"/>
  </si>
  <si>
    <t>　　　2. 1人当たり消費量は1998年の数値</t>
    <rPh sb="7" eb="8">
      <t>ヒト</t>
    </rPh>
    <rPh sb="8" eb="9">
      <t>ア</t>
    </rPh>
    <rPh sb="11" eb="13">
      <t>ショウヒ</t>
    </rPh>
    <rPh sb="13" eb="14">
      <t>リョウ</t>
    </rPh>
    <rPh sb="19" eb="20">
      <t>ネン</t>
    </rPh>
    <rPh sb="21" eb="23">
      <t>スウチ</t>
    </rPh>
    <phoneticPr fontId="3"/>
  </si>
  <si>
    <t>　　　3. EU は、デンマーク、フランス、ドイツ、アイルランド、イタリア、オランダ、スペイン、スウェーデン、イギリスの合計値</t>
    <phoneticPr fontId="3"/>
  </si>
  <si>
    <t>飲用乳処理量　　　</t>
    <rPh sb="0" eb="2">
      <t>インヨウ</t>
    </rPh>
    <rPh sb="2" eb="3">
      <t>ニュウ</t>
    </rPh>
    <rPh sb="3" eb="5">
      <t>ショリ</t>
    </rPh>
    <rPh sb="5" eb="6">
      <t>リョウ</t>
    </rPh>
    <phoneticPr fontId="3"/>
  </si>
  <si>
    <t>乳製品向け処理量　　</t>
    <rPh sb="0" eb="3">
      <t>ニュウセイヒン</t>
    </rPh>
    <rPh sb="3" eb="4">
      <t>ム</t>
    </rPh>
    <phoneticPr fontId="3"/>
  </si>
  <si>
    <t>主要諸国の生乳生産量・飲用乳消費量（2000年）</t>
  </si>
  <si>
    <t>米国</t>
    <phoneticPr fontId="3"/>
  </si>
  <si>
    <t>EU</t>
    <phoneticPr fontId="3"/>
  </si>
  <si>
    <t>オーストラリア</t>
    <phoneticPr fontId="3"/>
  </si>
  <si>
    <t>ニュージーランド</t>
    <phoneticPr fontId="3"/>
  </si>
  <si>
    <t>生乳生産量（千トン）</t>
    <rPh sb="0" eb="2">
      <t>セイニュウ</t>
    </rPh>
    <rPh sb="2" eb="4">
      <t>セイサン</t>
    </rPh>
    <rPh sb="4" eb="5">
      <t>リョウ</t>
    </rPh>
    <rPh sb="6" eb="7">
      <t>セン</t>
    </rPh>
    <phoneticPr fontId="3"/>
  </si>
  <si>
    <t>飲用乳1人当たり消費量（kg）</t>
    <rPh sb="0" eb="2">
      <t>インヨウ</t>
    </rPh>
    <rPh sb="2" eb="3">
      <t>ニュウ</t>
    </rPh>
    <rPh sb="4" eb="5">
      <t>ヒト</t>
    </rPh>
    <rPh sb="5" eb="6">
      <t>ア</t>
    </rPh>
    <rPh sb="8" eb="10">
      <t>ショウヒ</t>
    </rPh>
    <rPh sb="10" eb="11">
      <t>リョウ</t>
    </rPh>
    <phoneticPr fontId="3"/>
  </si>
  <si>
    <t>オースト
ラリア</t>
    <phoneticPr fontId="3"/>
  </si>
  <si>
    <t>ニュージー
ランド</t>
    <phoneticPr fontId="3"/>
  </si>
  <si>
    <t>前年比</t>
    <rPh sb="0" eb="3">
      <t>ゼンネンヒ</t>
    </rPh>
    <phoneticPr fontId="13"/>
  </si>
  <si>
    <t>(単位：千トン、％）</t>
    <rPh sb="1" eb="3">
      <t>タンイ</t>
    </rPh>
    <rPh sb="4" eb="5">
      <t>セン</t>
    </rPh>
    <phoneticPr fontId="13"/>
  </si>
  <si>
    <t>年</t>
    <rPh sb="0" eb="1">
      <t>ネン</t>
    </rPh>
    <phoneticPr fontId="13"/>
  </si>
  <si>
    <t>日本</t>
    <rPh sb="0" eb="2">
      <t>ニホン</t>
    </rPh>
    <phoneticPr fontId="13"/>
  </si>
  <si>
    <t>合計</t>
    <rPh sb="0" eb="2">
      <t>ゴウケイ</t>
    </rPh>
    <phoneticPr fontId="13"/>
  </si>
  <si>
    <t>データ元：USDA「Dairy:World Markets and Trade」</t>
    <rPh sb="3" eb="4">
      <t>モト</t>
    </rPh>
    <phoneticPr fontId="13"/>
  </si>
  <si>
    <t>中国</t>
    <rPh sb="0" eb="2">
      <t>チュウゴク</t>
    </rPh>
    <phoneticPr fontId="13"/>
  </si>
  <si>
    <t>その他</t>
    <rPh sb="2" eb="3">
      <t>タ</t>
    </rPh>
    <phoneticPr fontId="13"/>
  </si>
  <si>
    <t>カナダ</t>
    <phoneticPr fontId="13"/>
  </si>
  <si>
    <t>メキシコ</t>
    <phoneticPr fontId="13"/>
  </si>
  <si>
    <t>アメリカ</t>
    <phoneticPr fontId="13"/>
  </si>
  <si>
    <t>アルゼンチン</t>
    <phoneticPr fontId="13"/>
  </si>
  <si>
    <t>ブラジル</t>
    <phoneticPr fontId="13"/>
  </si>
  <si>
    <t>　EU</t>
    <phoneticPr fontId="13"/>
  </si>
  <si>
    <t>ロシア</t>
    <phoneticPr fontId="13"/>
  </si>
  <si>
    <t>ウクラ
イナ</t>
    <phoneticPr fontId="13"/>
  </si>
  <si>
    <t>ベラルーシ</t>
    <phoneticPr fontId="13"/>
  </si>
  <si>
    <t>インド</t>
    <phoneticPr fontId="13"/>
  </si>
  <si>
    <t>韓国</t>
    <rPh sb="0" eb="2">
      <t>カンコク</t>
    </rPh>
    <phoneticPr fontId="13"/>
  </si>
  <si>
    <t>フィリピン</t>
    <phoneticPr fontId="13"/>
  </si>
  <si>
    <t>台湾</t>
    <rPh sb="0" eb="2">
      <t>タイワン</t>
    </rPh>
    <phoneticPr fontId="13"/>
  </si>
  <si>
    <t>オースト
ラリア</t>
    <phoneticPr fontId="13"/>
  </si>
  <si>
    <t>ニュージー
ランド</t>
    <phoneticPr fontId="13"/>
  </si>
  <si>
    <t>-</t>
    <phoneticPr fontId="13"/>
  </si>
  <si>
    <t xml:space="preserve">  　 2 「前年比」はJミルクによる算出。</t>
    <rPh sb="7" eb="10">
      <t>ゼンネンヒ</t>
    </rPh>
    <rPh sb="19" eb="21">
      <t>サンシュツ</t>
    </rPh>
    <phoneticPr fontId="13"/>
  </si>
  <si>
    <t xml:space="preserve">  　 3 合計は主要国におけるものである。</t>
    <phoneticPr fontId="13"/>
  </si>
  <si>
    <t>毎年1回更新、最終更新日2019/1/17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3"/>
  </si>
  <si>
    <t>アメリカ以外の国</t>
    <rPh sb="4" eb="6">
      <t>イガイ</t>
    </rPh>
    <rPh sb="7" eb="8">
      <t>クニ</t>
    </rPh>
    <phoneticPr fontId="13"/>
  </si>
  <si>
    <t>計</t>
    <rPh sb="0" eb="1">
      <t>ケイ</t>
    </rPh>
    <phoneticPr fontId="13"/>
  </si>
  <si>
    <t>平成22</t>
    <phoneticPr fontId="13"/>
  </si>
  <si>
    <t>アメリカ以外の国</t>
    <rPh sb="4" eb="6">
      <t>イガイ</t>
    </rPh>
    <rPh sb="7" eb="8">
      <t>クニ</t>
    </rPh>
    <phoneticPr fontId="13"/>
  </si>
  <si>
    <t>計</t>
    <rPh sb="0" eb="1">
      <t>ケイ</t>
    </rPh>
    <phoneticPr fontId="13"/>
  </si>
  <si>
    <t>注：1 2015年は予測値。</t>
    <rPh sb="0" eb="1">
      <t>チュウ</t>
    </rPh>
    <rPh sb="8" eb="9">
      <t>ネン</t>
    </rPh>
    <rPh sb="10" eb="13">
      <t>ヨソクチ</t>
    </rPh>
    <phoneticPr fontId="13"/>
  </si>
  <si>
    <t>主要国の牛乳生産量(2014年公表)</t>
    <rPh sb="0" eb="2">
      <t>シュヨウ</t>
    </rPh>
    <rPh sb="2" eb="3">
      <t>コク</t>
    </rPh>
    <rPh sb="4" eb="6">
      <t>ギュウニュウ</t>
    </rPh>
    <rPh sb="6" eb="8">
      <t>セイサン</t>
    </rPh>
    <rPh sb="8" eb="9">
      <t>リョウ</t>
    </rPh>
    <phoneticPr fontId="13"/>
  </si>
  <si>
    <t>EU</t>
    <phoneticPr fontId="13"/>
  </si>
  <si>
    <t>平成26</t>
    <phoneticPr fontId="13"/>
  </si>
  <si>
    <t>-</t>
    <phoneticPr fontId="13"/>
  </si>
  <si>
    <t>令和元</t>
    <rPh sb="0" eb="2">
      <t>レイワ</t>
    </rPh>
    <rPh sb="2" eb="3">
      <t>ガン</t>
    </rPh>
    <phoneticPr fontId="13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</si>
  <si>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3"/>
  </si>
  <si>
    <t>主要国の牛乳生産量(2020年公表)</t>
    <rPh sb="0" eb="2">
      <t>シュヨウ</t>
    </rPh>
    <rPh sb="2" eb="3">
      <t>コク</t>
    </rPh>
    <rPh sb="4" eb="6">
      <t>ギュウニュウ</t>
    </rPh>
    <rPh sb="6" eb="8">
      <t>セイサン</t>
    </rPh>
    <rPh sb="8" eb="9">
      <t>リョウ</t>
    </rPh>
    <rPh sb="14" eb="15">
      <t>ネン</t>
    </rPh>
    <rPh sb="15" eb="17">
      <t>コウヒョウ</t>
    </rPh>
    <phoneticPr fontId="13"/>
  </si>
  <si>
    <t>注：1 2021年は予測値。</t>
    <rPh sb="0" eb="1">
      <t>チュウ</t>
    </rPh>
    <rPh sb="8" eb="9">
      <t>ネン</t>
    </rPh>
    <rPh sb="10" eb="13">
      <t>ヨソクチ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</si>
</sst>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#,##0.00_);[Red]\(#,##0.00\)"/>
    <numFmt numFmtId="179" formatCode="#,##0.0_);[Red]\(#,##0.0\)"/>
    <numFmt numFmtId="180" formatCode="#,##0;\-#,##0;&quot;-&quot;"/>
    <numFmt numFmtId="181" formatCode="0.0_ "/>
    <numFmt numFmtId="182" formatCode="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indexed="9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80" fontId="15" fillId="0" borderId="0" applyFill="0" applyBorder="0" applyAlignment="0"/>
    <xf numFmtId="0" fontId="16" fillId="0" borderId="11" applyNumberFormat="0" applyAlignment="0" applyProtection="0">
      <alignment horizontal="left" vertical="center"/>
    </xf>
    <xf numFmtId="0" fontId="16" fillId="0" borderId="12">
      <alignment horizontal="left" vertical="center"/>
    </xf>
    <xf numFmtId="0" fontId="17" fillId="0" borderId="0"/>
    <xf numFmtId="38" fontId="2" fillId="0" borderId="0" applyFont="0" applyFill="0" applyBorder="0" applyAlignment="0" applyProtection="0"/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horizontal="right" vertical="center"/>
    </xf>
    <xf numFmtId="177" fontId="4" fillId="0" borderId="0" xfId="0" applyNumberFormat="1" applyFont="1"/>
    <xf numFmtId="177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6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181" fontId="11" fillId="0" borderId="8" xfId="0" applyNumberFormat="1" applyFont="1" applyBorder="1" applyAlignment="1">
      <alignment horizontal="right"/>
    </xf>
    <xf numFmtId="176" fontId="11" fillId="0" borderId="8" xfId="0" applyNumberFormat="1" applyFont="1" applyBorder="1"/>
    <xf numFmtId="181" fontId="11" fillId="0" borderId="4" xfId="0" applyNumberFormat="1" applyFont="1" applyBorder="1"/>
    <xf numFmtId="176" fontId="11" fillId="0" borderId="4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81" fontId="11" fillId="0" borderId="9" xfId="0" applyNumberFormat="1" applyFont="1" applyBorder="1" applyAlignment="1">
      <alignment horizontal="right"/>
    </xf>
    <xf numFmtId="181" fontId="11" fillId="0" borderId="5" xfId="0" applyNumberFormat="1" applyFont="1" applyBorder="1"/>
    <xf numFmtId="0" fontId="18" fillId="2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0" fillId="0" borderId="0" xfId="0" applyFont="1"/>
    <xf numFmtId="181" fontId="11" fillId="0" borderId="6" xfId="0" applyNumberFormat="1" applyFont="1" applyBorder="1"/>
    <xf numFmtId="176" fontId="11" fillId="0" borderId="6" xfId="0" applyNumberFormat="1" applyFont="1" applyBorder="1"/>
    <xf numFmtId="181" fontId="11" fillId="0" borderId="7" xfId="0" applyNumberFormat="1" applyFont="1" applyBorder="1"/>
    <xf numFmtId="176" fontId="11" fillId="5" borderId="4" xfId="0" applyNumberFormat="1" applyFont="1" applyFill="1" applyBorder="1"/>
    <xf numFmtId="176" fontId="11" fillId="5" borderId="6" xfId="0" applyNumberFormat="1" applyFont="1" applyFill="1" applyBorder="1"/>
    <xf numFmtId="0" fontId="0" fillId="3" borderId="14" xfId="0" applyFont="1" applyFill="1" applyBorder="1" applyAlignment="1">
      <alignment horizontal="center"/>
    </xf>
    <xf numFmtId="2" fontId="0" fillId="0" borderId="0" xfId="0" applyNumberFormat="1"/>
    <xf numFmtId="0" fontId="20" fillId="0" borderId="0" xfId="0" applyFont="1"/>
    <xf numFmtId="180" fontId="11" fillId="0" borderId="4" xfId="0" applyNumberFormat="1" applyFont="1" applyBorder="1" applyAlignment="1">
      <alignment horizontal="right"/>
    </xf>
    <xf numFmtId="176" fontId="20" fillId="0" borderId="0" xfId="0" applyNumberFormat="1" applyFont="1"/>
    <xf numFmtId="181" fontId="11" fillId="0" borderId="4" xfId="0" applyNumberFormat="1" applyFont="1" applyBorder="1" applyAlignment="1">
      <alignment horizontal="right"/>
    </xf>
    <xf numFmtId="38" fontId="11" fillId="0" borderId="4" xfId="8" applyFont="1" applyBorder="1" applyAlignment="1"/>
    <xf numFmtId="182" fontId="11" fillId="0" borderId="4" xfId="0" applyNumberFormat="1" applyFont="1" applyBorder="1"/>
    <xf numFmtId="38" fontId="11" fillId="0" borderId="6" xfId="8" applyFont="1" applyBorder="1" applyAlignment="1"/>
    <xf numFmtId="180" fontId="11" fillId="0" borderId="6" xfId="0" applyNumberFormat="1" applyFont="1" applyBorder="1" applyAlignment="1">
      <alignment horizontal="right"/>
    </xf>
    <xf numFmtId="181" fontId="11" fillId="0" borderId="6" xfId="0" applyNumberFormat="1" applyFont="1" applyBorder="1" applyAlignment="1">
      <alignment horizontal="right"/>
    </xf>
    <xf numFmtId="182" fontId="11" fillId="0" borderId="6" xfId="0" applyNumberFormat="1" applyFont="1" applyBorder="1"/>
    <xf numFmtId="0" fontId="14" fillId="2" borderId="23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right"/>
    </xf>
    <xf numFmtId="0" fontId="7" fillId="3" borderId="32" xfId="0" applyFont="1" applyFill="1" applyBorder="1" applyAlignment="1">
      <alignment horizontal="right"/>
    </xf>
    <xf numFmtId="38" fontId="11" fillId="0" borderId="8" xfId="8" applyFont="1" applyBorder="1" applyAlignment="1"/>
    <xf numFmtId="176" fontId="11" fillId="5" borderId="8" xfId="0" applyNumberFormat="1" applyFont="1" applyFill="1" applyBorder="1"/>
    <xf numFmtId="0" fontId="7" fillId="3" borderId="15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right"/>
    </xf>
    <xf numFmtId="0" fontId="0" fillId="3" borderId="16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0" fillId="3" borderId="1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right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0" fillId="3" borderId="37" xfId="0" applyFont="1" applyFill="1" applyBorder="1" applyAlignment="1">
      <alignment horizontal="right"/>
    </xf>
  </cellXfs>
  <cellStyles count="9">
    <cellStyle name="Calc Currency (0)" xfId="2"/>
    <cellStyle name="Header1" xfId="3"/>
    <cellStyle name="Header2" xfId="4"/>
    <cellStyle name="Normal_#18-Internet" xfId="5"/>
    <cellStyle name="桁区切り" xfId="8" builtinId="6"/>
    <cellStyle name="桁区切り 2" xfId="6"/>
    <cellStyle name="標準" xfId="0" builtinId="0"/>
    <cellStyle name="標準 2" xfId="1"/>
    <cellStyle name="標準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9839606757766E-2"/>
          <c:y val="6.0402783535391434E-2"/>
          <c:w val="0.87878924751614762"/>
          <c:h val="0.65100777810366328"/>
        </c:manualLayout>
      </c:layout>
      <c:barChart>
        <c:barDir val="col"/>
        <c:grouping val="percentStacked"/>
        <c:varyColors val="0"/>
        <c:ser>
          <c:idx val="1"/>
          <c:order val="0"/>
          <c:tx>
            <c:v>飲用乳処理量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6.4274388885719472E-2"/>
                  <c:y val="-1.02136466806360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'グラフ（2000)'!$B$3:$F$4</c:f>
              <c:strCache>
                <c:ptCount val="5"/>
                <c:pt idx="0">
                  <c:v>米国</c:v>
                </c:pt>
                <c:pt idx="1">
                  <c:v>EU</c:v>
                </c:pt>
                <c:pt idx="2">
                  <c:v>オーストラリア</c:v>
                </c:pt>
                <c:pt idx="3">
                  <c:v>ニュージーランド</c:v>
                </c:pt>
                <c:pt idx="4">
                  <c:v>日本</c:v>
                </c:pt>
              </c:strCache>
            </c:strRef>
          </c:cat>
          <c:val>
            <c:numRef>
              <c:f>'グラフ（2000)'!$B$16:$F$16</c:f>
              <c:numCache>
                <c:formatCode>#,##0.0_);[Red]\(#,##0.0\)</c:formatCode>
                <c:ptCount val="5"/>
                <c:pt idx="0">
                  <c:v>35.470551881024079</c:v>
                </c:pt>
                <c:pt idx="1">
                  <c:v>25.282312705684973</c:v>
                </c:pt>
                <c:pt idx="2">
                  <c:v>17.785535266738275</c:v>
                </c:pt>
                <c:pt idx="3">
                  <c:v>3.1164783794312427</c:v>
                </c:pt>
                <c:pt idx="4">
                  <c:v>58.501000117660908</c:v>
                </c:pt>
              </c:numCache>
            </c:numRef>
          </c:val>
        </c:ser>
        <c:ser>
          <c:idx val="0"/>
          <c:order val="1"/>
          <c:tx>
            <c:v>乳製品向け処理量</c:v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'グラフ（2000)'!$B$3:$F$4</c:f>
              <c:strCache>
                <c:ptCount val="5"/>
                <c:pt idx="0">
                  <c:v>米国</c:v>
                </c:pt>
                <c:pt idx="1">
                  <c:v>EU</c:v>
                </c:pt>
                <c:pt idx="2">
                  <c:v>オーストラリア</c:v>
                </c:pt>
                <c:pt idx="3">
                  <c:v>ニュージーランド</c:v>
                </c:pt>
                <c:pt idx="4">
                  <c:v>日本</c:v>
                </c:pt>
              </c:strCache>
            </c:strRef>
          </c:cat>
          <c:val>
            <c:numRef>
              <c:f>'グラフ（2000)'!$B$17:$F$17</c:f>
              <c:numCache>
                <c:formatCode>#,##0.0_);[Red]\(#,##0.0\)</c:formatCode>
                <c:ptCount val="5"/>
                <c:pt idx="0">
                  <c:v>64.529448118975921</c:v>
                </c:pt>
                <c:pt idx="1">
                  <c:v>74.717687294315027</c:v>
                </c:pt>
                <c:pt idx="2">
                  <c:v>82.214464733261721</c:v>
                </c:pt>
                <c:pt idx="3">
                  <c:v>96.883521620568757</c:v>
                </c:pt>
                <c:pt idx="4">
                  <c:v>41.498999882339099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464256"/>
        <c:axId val="137602176"/>
      </c:barChart>
      <c:catAx>
        <c:axId val="194464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446425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4657097288676235E-2"/>
          <c:y val="0.83557187901847829"/>
          <c:w val="0.90749735230464612"/>
          <c:h val="0.9161087917701561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5</xdr:col>
      <xdr:colOff>561975</xdr:colOff>
      <xdr:row>21</xdr:row>
      <xdr:rowOff>19050</xdr:rowOff>
    </xdr:to>
    <xdr:graphicFrame macro="">
      <xdr:nvGraphicFramePr>
        <xdr:cNvPr id="41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29"/>
  <sheetViews>
    <sheetView showGridLines="0" tabSelected="1" zoomScaleNormal="10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B12" sqref="AB12"/>
    </sheetView>
  </sheetViews>
  <sheetFormatPr defaultRowHeight="12" x14ac:dyDescent="0.15"/>
  <cols>
    <col min="1" max="1" width="5.7109375" customWidth="1"/>
    <col min="2" max="4" width="7.7109375" customWidth="1"/>
    <col min="5" max="5" width="6.7109375" customWidth="1"/>
    <col min="6" max="6" width="9.140625" customWidth="1"/>
    <col min="7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9.7109375" customWidth="1"/>
    <col min="17" max="17" width="6.7109375" customWidth="1"/>
    <col min="18" max="18" width="7.7109375" customWidth="1"/>
    <col min="19" max="19" width="6.7109375" customWidth="1"/>
    <col min="20" max="20" width="7.7109375" customWidth="1"/>
    <col min="21" max="21" width="6.7109375" customWidth="1"/>
    <col min="22" max="22" width="7.85546875" customWidth="1"/>
    <col min="23" max="23" width="6.7109375" customWidth="1"/>
    <col min="24" max="24" width="7.7109375" customWidth="1"/>
    <col min="25" max="25" width="6.7109375" customWidth="1"/>
    <col min="26" max="26" width="9.28515625" customWidth="1"/>
    <col min="27" max="27" width="6.7109375" customWidth="1"/>
    <col min="28" max="28" width="9.140625" customWidth="1"/>
    <col min="29" max="29" width="6.7109375" customWidth="1"/>
    <col min="30" max="30" width="6.85546875" customWidth="1"/>
    <col min="31" max="31" width="6.7109375" customWidth="1"/>
    <col min="32" max="32" width="9.140625" customWidth="1"/>
    <col min="33" max="33" width="6.7109375" customWidth="1"/>
    <col min="34" max="34" width="6.85546875" customWidth="1"/>
    <col min="35" max="35" width="6.7109375" customWidth="1"/>
    <col min="36" max="36" width="10.28515625" customWidth="1"/>
    <col min="37" max="37" width="6.7109375" customWidth="1"/>
    <col min="38" max="38" width="9.140625" customWidth="1"/>
    <col min="39" max="39" width="6.7109375" customWidth="1"/>
    <col min="40" max="40" width="10.7109375" customWidth="1"/>
    <col min="41" max="41" width="6.7109375" customWidth="1"/>
    <col min="42" max="43" width="9.140625" style="50"/>
  </cols>
  <sheetData>
    <row r="2" spans="2:43" ht="14.25" x14ac:dyDescent="0.15">
      <c r="B2" s="25" t="s">
        <v>57</v>
      </c>
      <c r="C2" s="25"/>
    </row>
    <row r="4" spans="2:43" ht="12" customHeight="1" x14ac:dyDescent="0.15">
      <c r="B4" s="26"/>
      <c r="C4" s="26"/>
      <c r="AO4" s="27" t="s">
        <v>19</v>
      </c>
    </row>
    <row r="5" spans="2:43" ht="12" customHeight="1" x14ac:dyDescent="0.15">
      <c r="B5" s="75" t="s">
        <v>20</v>
      </c>
      <c r="C5" s="76"/>
      <c r="D5" s="81" t="s">
        <v>29</v>
      </c>
      <c r="E5" s="82"/>
      <c r="F5" s="73" t="s">
        <v>39</v>
      </c>
      <c r="G5" s="73"/>
      <c r="H5" s="73" t="s">
        <v>34</v>
      </c>
      <c r="I5" s="73"/>
      <c r="J5" s="73" t="s">
        <v>30</v>
      </c>
      <c r="K5" s="73"/>
      <c r="L5" s="73" t="s">
        <v>26</v>
      </c>
      <c r="M5" s="73"/>
      <c r="N5" s="73" t="s">
        <v>24</v>
      </c>
      <c r="O5" s="73"/>
      <c r="P5" s="73" t="s">
        <v>52</v>
      </c>
      <c r="Q5" s="73"/>
      <c r="R5" s="73" t="s">
        <v>35</v>
      </c>
      <c r="S5" s="73"/>
      <c r="T5" s="73" t="s">
        <v>21</v>
      </c>
      <c r="U5" s="73"/>
      <c r="V5" s="73" t="s">
        <v>36</v>
      </c>
      <c r="W5" s="73"/>
      <c r="X5" s="73" t="s">
        <v>27</v>
      </c>
      <c r="Y5" s="73"/>
      <c r="Z5" s="89" t="s">
        <v>40</v>
      </c>
      <c r="AA5" s="89"/>
      <c r="AB5" s="73" t="s">
        <v>32</v>
      </c>
      <c r="AC5" s="73"/>
      <c r="AD5" s="73" t="s">
        <v>38</v>
      </c>
      <c r="AE5" s="73"/>
      <c r="AF5" s="73" t="s">
        <v>33</v>
      </c>
      <c r="AG5" s="73"/>
      <c r="AH5" s="73" t="s">
        <v>25</v>
      </c>
      <c r="AI5" s="73"/>
      <c r="AJ5" s="73" t="s">
        <v>45</v>
      </c>
      <c r="AK5" s="73"/>
      <c r="AL5" s="73" t="s">
        <v>28</v>
      </c>
      <c r="AM5" s="73"/>
      <c r="AN5" s="85" t="s">
        <v>22</v>
      </c>
      <c r="AO5" s="86"/>
    </row>
    <row r="6" spans="2:43" ht="12" customHeight="1" x14ac:dyDescent="0.15">
      <c r="B6" s="77"/>
      <c r="C6" s="78"/>
      <c r="D6" s="83"/>
      <c r="E6" s="8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90"/>
      <c r="AA6" s="90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87"/>
      <c r="AO6" s="88"/>
    </row>
    <row r="7" spans="2:43" ht="12" customHeight="1" x14ac:dyDescent="0.15">
      <c r="B7" s="79"/>
      <c r="C7" s="80"/>
      <c r="D7" s="36"/>
      <c r="E7" s="38" t="s">
        <v>18</v>
      </c>
      <c r="F7" s="36"/>
      <c r="G7" s="37" t="s">
        <v>18</v>
      </c>
      <c r="H7" s="36"/>
      <c r="I7" s="37" t="s">
        <v>18</v>
      </c>
      <c r="J7" s="36"/>
      <c r="K7" s="37" t="s">
        <v>18</v>
      </c>
      <c r="L7" s="36"/>
      <c r="M7" s="37" t="s">
        <v>18</v>
      </c>
      <c r="N7" s="36"/>
      <c r="O7" s="37" t="s">
        <v>18</v>
      </c>
      <c r="P7" s="36"/>
      <c r="Q7" s="38" t="s">
        <v>18</v>
      </c>
      <c r="R7" s="36"/>
      <c r="S7" s="38" t="s">
        <v>18</v>
      </c>
      <c r="T7" s="36"/>
      <c r="U7" s="38" t="s">
        <v>18</v>
      </c>
      <c r="V7" s="36"/>
      <c r="W7" s="37" t="s">
        <v>18</v>
      </c>
      <c r="X7" s="36"/>
      <c r="Y7" s="38" t="s">
        <v>18</v>
      </c>
      <c r="Z7" s="36"/>
      <c r="AA7" s="38" t="s">
        <v>18</v>
      </c>
      <c r="AB7" s="36"/>
      <c r="AC7" s="38" t="s">
        <v>18</v>
      </c>
      <c r="AD7" s="36"/>
      <c r="AE7" s="38" t="s">
        <v>18</v>
      </c>
      <c r="AF7" s="36"/>
      <c r="AG7" s="37" t="s">
        <v>18</v>
      </c>
      <c r="AH7" s="36"/>
      <c r="AI7" s="38" t="s">
        <v>18</v>
      </c>
      <c r="AJ7" s="60" t="s">
        <v>46</v>
      </c>
      <c r="AK7" s="38" t="s">
        <v>18</v>
      </c>
      <c r="AL7" s="39"/>
      <c r="AM7" s="38" t="s">
        <v>18</v>
      </c>
      <c r="AN7" s="39"/>
      <c r="AO7" s="40" t="s">
        <v>18</v>
      </c>
    </row>
    <row r="8" spans="2:43" ht="12" customHeight="1" x14ac:dyDescent="0.15">
      <c r="B8" s="41">
        <v>2014</v>
      </c>
      <c r="C8" s="61" t="s">
        <v>53</v>
      </c>
      <c r="D8" s="31">
        <v>11326</v>
      </c>
      <c r="E8" s="53" t="s">
        <v>54</v>
      </c>
      <c r="F8" s="31">
        <v>9798</v>
      </c>
      <c r="G8" s="53" t="s">
        <v>54</v>
      </c>
      <c r="H8" s="54">
        <v>6705</v>
      </c>
      <c r="I8" s="53" t="s">
        <v>54</v>
      </c>
      <c r="J8" s="46">
        <v>25489</v>
      </c>
      <c r="K8" s="53" t="s">
        <v>54</v>
      </c>
      <c r="L8" s="31">
        <v>8437</v>
      </c>
      <c r="M8" s="53" t="s">
        <v>54</v>
      </c>
      <c r="N8" s="31">
        <v>31599</v>
      </c>
      <c r="O8" s="53" t="s">
        <v>54</v>
      </c>
      <c r="P8" s="31">
        <v>146500</v>
      </c>
      <c r="Q8" s="53" t="s">
        <v>54</v>
      </c>
      <c r="R8" s="31">
        <v>60500</v>
      </c>
      <c r="S8" s="53" t="s">
        <v>54</v>
      </c>
      <c r="T8" s="31">
        <v>7334</v>
      </c>
      <c r="U8" s="53" t="s">
        <v>54</v>
      </c>
      <c r="V8" s="54">
        <v>2214</v>
      </c>
      <c r="W8" s="53" t="s">
        <v>54</v>
      </c>
      <c r="X8" s="31">
        <v>11464</v>
      </c>
      <c r="Y8" s="53" t="s">
        <v>54</v>
      </c>
      <c r="Z8" s="31">
        <v>21893</v>
      </c>
      <c r="AA8" s="53" t="s">
        <v>54</v>
      </c>
      <c r="AB8" s="31">
        <v>30499</v>
      </c>
      <c r="AC8" s="53" t="s">
        <v>54</v>
      </c>
      <c r="AD8" s="54">
        <v>363</v>
      </c>
      <c r="AE8" s="53" t="s">
        <v>54</v>
      </c>
      <c r="AF8" s="31">
        <v>11152</v>
      </c>
      <c r="AG8" s="53" t="s">
        <v>54</v>
      </c>
      <c r="AH8" s="55">
        <v>20</v>
      </c>
      <c r="AI8" s="53" t="s">
        <v>54</v>
      </c>
      <c r="AJ8" s="31">
        <v>385293</v>
      </c>
      <c r="AK8" s="53" t="s">
        <v>54</v>
      </c>
      <c r="AL8" s="31">
        <v>93465</v>
      </c>
      <c r="AM8" s="53" t="s">
        <v>54</v>
      </c>
      <c r="AN8" s="46">
        <v>478758</v>
      </c>
      <c r="AO8" s="34" t="s">
        <v>54</v>
      </c>
      <c r="AP8" s="52"/>
      <c r="AQ8" s="52"/>
    </row>
    <row r="9" spans="2:43" ht="12" customHeight="1" x14ac:dyDescent="0.15">
      <c r="B9" s="41">
        <v>2015</v>
      </c>
      <c r="C9" s="62">
        <v>27</v>
      </c>
      <c r="D9" s="31">
        <v>11552</v>
      </c>
      <c r="E9" s="30">
        <f>D9/D8*100</f>
        <v>101.99540879392548</v>
      </c>
      <c r="F9" s="31">
        <v>10091</v>
      </c>
      <c r="G9" s="30">
        <f t="shared" ref="G9:G14" si="0">F9/F8*100</f>
        <v>102.99040620534802</v>
      </c>
      <c r="H9" s="54">
        <v>7047</v>
      </c>
      <c r="I9" s="30">
        <f>H9/H8*100</f>
        <v>105.1006711409396</v>
      </c>
      <c r="J9" s="46">
        <v>24770</v>
      </c>
      <c r="K9" s="30">
        <f>J9/J8*100</f>
        <v>97.179175330534733</v>
      </c>
      <c r="L9" s="31">
        <v>8773</v>
      </c>
      <c r="M9" s="30">
        <f>L9/L8*100</f>
        <v>103.98245821974636</v>
      </c>
      <c r="N9" s="31">
        <v>31798</v>
      </c>
      <c r="O9" s="30">
        <f t="shared" ref="O9:O13" si="1">N9/N8*100</f>
        <v>100.62976676477105</v>
      </c>
      <c r="P9" s="31">
        <v>150200</v>
      </c>
      <c r="Q9" s="30">
        <f>P9/P8*100</f>
        <v>102.52559726962458</v>
      </c>
      <c r="R9" s="31">
        <v>73645</v>
      </c>
      <c r="S9" s="30">
        <f t="shared" ref="S9:S10" si="2">R9/R8*100</f>
        <v>121.72727272727273</v>
      </c>
      <c r="T9" s="31">
        <v>7379</v>
      </c>
      <c r="U9" s="30">
        <f t="shared" ref="U9:U13" si="3">T9/T8*100</f>
        <v>100.61358058358331</v>
      </c>
      <c r="V9" s="54">
        <v>2169</v>
      </c>
      <c r="W9" s="30">
        <f t="shared" ref="W9:W13" si="4">V9/V8*100</f>
        <v>97.967479674796749</v>
      </c>
      <c r="X9" s="31">
        <v>11736</v>
      </c>
      <c r="Y9" s="30">
        <f>X9/X8*100</f>
        <v>102.37264480111654</v>
      </c>
      <c r="Z9" s="31">
        <v>21587</v>
      </c>
      <c r="AA9" s="30">
        <f t="shared" ref="AA9:AA13" si="5">Z9/Z8*100</f>
        <v>98.602292970355819</v>
      </c>
      <c r="AB9" s="31">
        <v>30548</v>
      </c>
      <c r="AC9" s="30">
        <f>AB9/AB8*100</f>
        <v>100.16066100527887</v>
      </c>
      <c r="AD9" s="54">
        <v>374</v>
      </c>
      <c r="AE9" s="30">
        <f t="shared" ref="AE9:AE13" si="6">AD9/AD8*100</f>
        <v>103.03030303030303</v>
      </c>
      <c r="AF9" s="31">
        <v>10584</v>
      </c>
      <c r="AG9" s="30">
        <f>AF9/AF8*100</f>
        <v>94.906743185078909</v>
      </c>
      <c r="AH9" s="55">
        <v>13</v>
      </c>
      <c r="AI9" s="30">
        <f>AH9/AH8*100</f>
        <v>65</v>
      </c>
      <c r="AJ9" s="31">
        <v>402266</v>
      </c>
      <c r="AK9" s="30">
        <f>AJ9/AJ8*100</f>
        <v>104.40521888536776</v>
      </c>
      <c r="AL9" s="31">
        <v>94578</v>
      </c>
      <c r="AM9" s="30">
        <f>AL9/AL8*100</f>
        <v>101.19082009308298</v>
      </c>
      <c r="AN9" s="46">
        <v>496844</v>
      </c>
      <c r="AO9" s="35">
        <f t="shared" ref="AO9:AO13" si="7">AN9/AN8*100</f>
        <v>103.77769144327615</v>
      </c>
      <c r="AP9" s="52"/>
      <c r="AQ9" s="52"/>
    </row>
    <row r="10" spans="2:43" ht="12" customHeight="1" x14ac:dyDescent="0.15">
      <c r="B10" s="41">
        <v>2016</v>
      </c>
      <c r="C10" s="61">
        <v>28</v>
      </c>
      <c r="D10" s="31">
        <v>10191</v>
      </c>
      <c r="E10" s="30">
        <f t="shared" ref="E10:E11" si="8">D10/D9*100</f>
        <v>88.218490304709135</v>
      </c>
      <c r="F10" s="31">
        <v>9486</v>
      </c>
      <c r="G10" s="30">
        <f t="shared" si="0"/>
        <v>94.004558517490835</v>
      </c>
      <c r="H10" s="54">
        <v>7140</v>
      </c>
      <c r="I10" s="30">
        <f t="shared" ref="I10:I13" si="9">H10/H9*100</f>
        <v>101.31971051511282</v>
      </c>
      <c r="J10" s="46">
        <v>22726</v>
      </c>
      <c r="K10" s="30">
        <f t="shared" ref="K10:K13" si="10">J10/J9*100</f>
        <v>91.748082357690748</v>
      </c>
      <c r="L10" s="31">
        <v>9081</v>
      </c>
      <c r="M10" s="30">
        <f t="shared" ref="M10:M13" si="11">L10/L9*100</f>
        <v>103.51077168585432</v>
      </c>
      <c r="N10" s="31">
        <v>30640</v>
      </c>
      <c r="O10" s="30">
        <f t="shared" si="1"/>
        <v>96.358261525882128</v>
      </c>
      <c r="P10" s="31">
        <v>151000</v>
      </c>
      <c r="Q10" s="30">
        <f t="shared" ref="Q10:Q13" si="12">P10/P9*100</f>
        <v>100.53262316910785</v>
      </c>
      <c r="R10" s="31">
        <v>78099</v>
      </c>
      <c r="S10" s="30">
        <f t="shared" si="2"/>
        <v>106.0479326498744</v>
      </c>
      <c r="T10" s="31">
        <v>7394</v>
      </c>
      <c r="U10" s="30">
        <f t="shared" si="3"/>
        <v>100.20327957717848</v>
      </c>
      <c r="V10" s="54">
        <v>2070</v>
      </c>
      <c r="W10" s="30">
        <f t="shared" si="4"/>
        <v>95.435684647302907</v>
      </c>
      <c r="X10" s="31">
        <v>11956</v>
      </c>
      <c r="Y10" s="30">
        <f t="shared" ref="Y10:Y13" si="13">X10/X9*100</f>
        <v>101.87457396046354</v>
      </c>
      <c r="Z10" s="31">
        <v>21224</v>
      </c>
      <c r="AA10" s="30">
        <f t="shared" si="5"/>
        <v>98.31843238986427</v>
      </c>
      <c r="AB10" s="31">
        <v>29587</v>
      </c>
      <c r="AC10" s="30">
        <f t="shared" ref="AC10:AC13" si="14">AB10/AB9*100</f>
        <v>96.854131203352097</v>
      </c>
      <c r="AD10" s="54">
        <v>380</v>
      </c>
      <c r="AE10" s="30">
        <f t="shared" si="6"/>
        <v>101.60427807486631</v>
      </c>
      <c r="AF10" s="31">
        <v>10375</v>
      </c>
      <c r="AG10" s="30">
        <f t="shared" ref="AG10:AG13" si="15">AF10/AF9*100</f>
        <v>98.025321239606953</v>
      </c>
      <c r="AH10" s="55">
        <v>14</v>
      </c>
      <c r="AI10" s="30">
        <f>AH10/AH9*100</f>
        <v>107.69230769230769</v>
      </c>
      <c r="AJ10" s="31">
        <v>401363</v>
      </c>
      <c r="AK10" s="30">
        <f>AJ10/AJ9*100</f>
        <v>99.775521669740925</v>
      </c>
      <c r="AL10" s="31">
        <v>96367</v>
      </c>
      <c r="AM10" s="30">
        <f t="shared" ref="AM10:AM13" si="16">AL10/AL9*100</f>
        <v>101.89156040516822</v>
      </c>
      <c r="AN10" s="46">
        <v>497730</v>
      </c>
      <c r="AO10" s="35">
        <f t="shared" si="7"/>
        <v>100.17832559113123</v>
      </c>
      <c r="AP10" s="52"/>
      <c r="AQ10" s="52"/>
    </row>
    <row r="11" spans="2:43" s="42" customFormat="1" ht="12" customHeight="1" x14ac:dyDescent="0.15">
      <c r="B11" s="41">
        <v>2017</v>
      </c>
      <c r="C11" s="61">
        <v>29</v>
      </c>
      <c r="D11" s="31">
        <v>10090</v>
      </c>
      <c r="E11" s="30">
        <f t="shared" si="8"/>
        <v>99.008929447551765</v>
      </c>
      <c r="F11" s="31">
        <v>9462</v>
      </c>
      <c r="G11" s="30">
        <f t="shared" si="0"/>
        <v>99.74699557242252</v>
      </c>
      <c r="H11" s="54">
        <v>7321</v>
      </c>
      <c r="I11" s="30">
        <f t="shared" si="9"/>
        <v>102.53501400560224</v>
      </c>
      <c r="J11" s="46">
        <v>23624</v>
      </c>
      <c r="K11" s="30">
        <f t="shared" si="10"/>
        <v>103.95142127959164</v>
      </c>
      <c r="L11" s="31">
        <v>9675</v>
      </c>
      <c r="M11" s="30">
        <f t="shared" si="11"/>
        <v>106.54112983151636</v>
      </c>
      <c r="N11" s="31">
        <v>30386</v>
      </c>
      <c r="O11" s="30">
        <f t="shared" si="1"/>
        <v>99.171018276762396</v>
      </c>
      <c r="P11" s="31">
        <v>153400</v>
      </c>
      <c r="Q11" s="30">
        <f t="shared" si="12"/>
        <v>101.58940397350993</v>
      </c>
      <c r="R11" s="31">
        <v>83634</v>
      </c>
      <c r="S11" s="30">
        <f>R11/R10*100</f>
        <v>107.08715860638421</v>
      </c>
      <c r="T11" s="31">
        <v>7281</v>
      </c>
      <c r="U11" s="30">
        <f t="shared" si="3"/>
        <v>98.471733838247232</v>
      </c>
      <c r="V11" s="54">
        <v>2081</v>
      </c>
      <c r="W11" s="30">
        <f t="shared" si="4"/>
        <v>100.53140096618358</v>
      </c>
      <c r="X11" s="31">
        <v>12121</v>
      </c>
      <c r="Y11" s="30">
        <f t="shared" si="13"/>
        <v>101.38006022080963</v>
      </c>
      <c r="Z11" s="31">
        <v>21530</v>
      </c>
      <c r="AA11" s="30">
        <f t="shared" si="5"/>
        <v>101.44176404070863</v>
      </c>
      <c r="AB11" s="31">
        <v>29972</v>
      </c>
      <c r="AC11" s="30">
        <f t="shared" si="14"/>
        <v>101.30124716936493</v>
      </c>
      <c r="AD11" s="54">
        <v>380</v>
      </c>
      <c r="AE11" s="30">
        <f t="shared" si="6"/>
        <v>100</v>
      </c>
      <c r="AF11" s="31">
        <v>10275</v>
      </c>
      <c r="AG11" s="30">
        <f t="shared" si="15"/>
        <v>99.036144578313255</v>
      </c>
      <c r="AH11" s="55">
        <v>15</v>
      </c>
      <c r="AI11" s="30">
        <f t="shared" ref="AI11:AK13" si="17">AH11/AH10*100</f>
        <v>107.14285714285714</v>
      </c>
      <c r="AJ11" s="31">
        <v>411247</v>
      </c>
      <c r="AK11" s="30">
        <f t="shared" si="17"/>
        <v>102.46260866098768</v>
      </c>
      <c r="AL11" s="31">
        <v>97762</v>
      </c>
      <c r="AM11" s="30">
        <f t="shared" si="16"/>
        <v>101.44759098031484</v>
      </c>
      <c r="AN11" s="46">
        <v>509009</v>
      </c>
      <c r="AO11" s="35">
        <f t="shared" si="7"/>
        <v>102.26608803970024</v>
      </c>
      <c r="AP11" s="52"/>
      <c r="AQ11" s="52"/>
    </row>
    <row r="12" spans="2:43" s="42" customFormat="1" ht="12" customHeight="1" x14ac:dyDescent="0.15">
      <c r="B12" s="41">
        <v>2018</v>
      </c>
      <c r="C12" s="61">
        <v>30</v>
      </c>
      <c r="D12" s="31">
        <v>10837</v>
      </c>
      <c r="E12" s="30">
        <f>D12/D11*100</f>
        <v>107.40336967294351</v>
      </c>
      <c r="F12" s="31">
        <v>9451</v>
      </c>
      <c r="G12" s="30">
        <f t="shared" si="0"/>
        <v>99.883745508349193</v>
      </c>
      <c r="H12" s="54">
        <v>7345</v>
      </c>
      <c r="I12" s="30">
        <f t="shared" si="9"/>
        <v>100.32782406775031</v>
      </c>
      <c r="J12" s="46">
        <v>23745</v>
      </c>
      <c r="K12" s="30">
        <f t="shared" si="10"/>
        <v>100.51219099221132</v>
      </c>
      <c r="L12" s="31">
        <v>9944</v>
      </c>
      <c r="M12" s="30">
        <f t="shared" si="11"/>
        <v>102.78036175710594</v>
      </c>
      <c r="N12" s="31">
        <v>30750</v>
      </c>
      <c r="O12" s="30">
        <f t="shared" si="1"/>
        <v>101.19792009478049</v>
      </c>
      <c r="P12" s="31">
        <v>154575</v>
      </c>
      <c r="Q12" s="30">
        <f t="shared" si="12"/>
        <v>100.76597131681876</v>
      </c>
      <c r="R12" s="31">
        <v>89800</v>
      </c>
      <c r="S12" s="30">
        <f>R12/R11*100</f>
        <v>107.37259966042518</v>
      </c>
      <c r="T12" s="31">
        <v>7289</v>
      </c>
      <c r="U12" s="30">
        <f t="shared" si="3"/>
        <v>100.10987501716797</v>
      </c>
      <c r="V12" s="54">
        <v>2041</v>
      </c>
      <c r="W12" s="30">
        <f t="shared" si="4"/>
        <v>98.077847188851521</v>
      </c>
      <c r="X12" s="31">
        <v>12368</v>
      </c>
      <c r="Y12" s="30">
        <f t="shared" si="13"/>
        <v>102.03778566124907</v>
      </c>
      <c r="Z12" s="31">
        <v>22017</v>
      </c>
      <c r="AA12" s="30">
        <f t="shared" si="5"/>
        <v>102.26196005573618</v>
      </c>
      <c r="AB12" s="31">
        <v>30398</v>
      </c>
      <c r="AC12" s="30">
        <f t="shared" si="14"/>
        <v>101.42132657146669</v>
      </c>
      <c r="AD12" s="54">
        <v>385</v>
      </c>
      <c r="AE12" s="30">
        <f t="shared" si="6"/>
        <v>101.31578947368421</v>
      </c>
      <c r="AF12" s="31">
        <v>10070</v>
      </c>
      <c r="AG12" s="30">
        <f t="shared" si="15"/>
        <v>98.004866180048666</v>
      </c>
      <c r="AH12" s="55">
        <v>16</v>
      </c>
      <c r="AI12" s="30">
        <f t="shared" si="17"/>
        <v>106.66666666666667</v>
      </c>
      <c r="AJ12" s="31">
        <v>421031</v>
      </c>
      <c r="AK12" s="30">
        <f t="shared" si="17"/>
        <v>102.37910550107357</v>
      </c>
      <c r="AL12" s="31">
        <v>98688</v>
      </c>
      <c r="AM12" s="30">
        <f t="shared" si="16"/>
        <v>100.94719829790716</v>
      </c>
      <c r="AN12" s="46">
        <v>519719</v>
      </c>
      <c r="AO12" s="35">
        <f t="shared" si="7"/>
        <v>102.10408853281572</v>
      </c>
      <c r="AP12" s="52"/>
      <c r="AQ12" s="52"/>
    </row>
    <row r="13" spans="2:43" s="42" customFormat="1" ht="12" customHeight="1" x14ac:dyDescent="0.15">
      <c r="B13" s="41">
        <v>2019</v>
      </c>
      <c r="C13" s="61">
        <v>31</v>
      </c>
      <c r="D13" s="31">
        <v>11640</v>
      </c>
      <c r="E13" s="30">
        <f>D13/D12*100</f>
        <v>107.4097997600812</v>
      </c>
      <c r="F13" s="31">
        <v>8832</v>
      </c>
      <c r="G13" s="30">
        <f t="shared" si="0"/>
        <v>93.450428526081893</v>
      </c>
      <c r="H13" s="54">
        <v>7394</v>
      </c>
      <c r="I13" s="30">
        <f t="shared" si="9"/>
        <v>100.66712049012934</v>
      </c>
      <c r="J13" s="46">
        <v>24262</v>
      </c>
      <c r="K13" s="30">
        <f t="shared" si="10"/>
        <v>102.17730048431248</v>
      </c>
      <c r="L13" s="31">
        <v>9903</v>
      </c>
      <c r="M13" s="30">
        <f t="shared" si="11"/>
        <v>99.587691069991962</v>
      </c>
      <c r="N13" s="31">
        <v>32000</v>
      </c>
      <c r="O13" s="30">
        <f t="shared" si="1"/>
        <v>104.06504065040652</v>
      </c>
      <c r="P13" s="31">
        <v>155200</v>
      </c>
      <c r="Q13" s="30">
        <f t="shared" si="12"/>
        <v>100.40433446546983</v>
      </c>
      <c r="R13" s="31">
        <v>92000</v>
      </c>
      <c r="S13" s="30">
        <f>R13/R12*100</f>
        <v>102.44988864142539</v>
      </c>
      <c r="T13" s="31">
        <v>7314</v>
      </c>
      <c r="U13" s="30">
        <f t="shared" si="3"/>
        <v>100.34298257648511</v>
      </c>
      <c r="V13" s="54">
        <v>2035</v>
      </c>
      <c r="W13" s="30">
        <f t="shared" si="4"/>
        <v>99.706026457618819</v>
      </c>
      <c r="X13" s="31">
        <v>12650</v>
      </c>
      <c r="Y13" s="30">
        <f t="shared" si="13"/>
        <v>102.28007761966364</v>
      </c>
      <c r="Z13" s="31">
        <v>21896</v>
      </c>
      <c r="AA13" s="30">
        <f t="shared" si="5"/>
        <v>99.450424671844488</v>
      </c>
      <c r="AB13" s="31">
        <v>31154</v>
      </c>
      <c r="AC13" s="30">
        <f t="shared" si="14"/>
        <v>102.48700572406079</v>
      </c>
      <c r="AD13" s="54">
        <v>410</v>
      </c>
      <c r="AE13" s="30">
        <f t="shared" si="6"/>
        <v>106.49350649350649</v>
      </c>
      <c r="AF13" s="31">
        <v>9646</v>
      </c>
      <c r="AG13" s="30">
        <f t="shared" si="15"/>
        <v>95.78947368421052</v>
      </c>
      <c r="AH13" s="55">
        <v>17</v>
      </c>
      <c r="AI13" s="30">
        <f t="shared" si="17"/>
        <v>106.25</v>
      </c>
      <c r="AJ13" s="31">
        <v>425353</v>
      </c>
      <c r="AK13" s="30">
        <f>AJ13/AJ12*100</f>
        <v>101.02652773786254</v>
      </c>
      <c r="AL13" s="31">
        <v>99056</v>
      </c>
      <c r="AM13" s="30">
        <f t="shared" si="16"/>
        <v>100.37289234760051</v>
      </c>
      <c r="AN13" s="46">
        <v>524409</v>
      </c>
      <c r="AO13" s="35">
        <f t="shared" si="7"/>
        <v>100.90241072579606</v>
      </c>
      <c r="AP13" s="52"/>
      <c r="AQ13" s="52"/>
    </row>
    <row r="14" spans="2:43" s="42" customFormat="1" ht="12" customHeight="1" x14ac:dyDescent="0.15">
      <c r="B14" s="41">
        <v>2020</v>
      </c>
      <c r="C14" s="61" t="s">
        <v>55</v>
      </c>
      <c r="D14" s="31">
        <v>11350</v>
      </c>
      <c r="E14" s="30">
        <f>D14/D13*100</f>
        <v>97.508591065292094</v>
      </c>
      <c r="F14" s="31">
        <v>9100</v>
      </c>
      <c r="G14" s="30">
        <f t="shared" si="0"/>
        <v>103.03442028985508</v>
      </c>
      <c r="H14" s="54">
        <v>7750</v>
      </c>
      <c r="I14" s="30">
        <f t="shared" ref="I14" si="18">H14/H13*100</f>
        <v>104.81471463348662</v>
      </c>
      <c r="J14" s="46">
        <v>23505</v>
      </c>
      <c r="K14" s="30">
        <f t="shared" ref="K14" si="19">J14/J13*100</f>
        <v>96.879894485203195</v>
      </c>
      <c r="L14" s="31">
        <v>9950</v>
      </c>
      <c r="M14" s="30">
        <f t="shared" ref="M14" si="20">L14/L13*100</f>
        <v>100.47460365545795</v>
      </c>
      <c r="N14" s="31">
        <v>33000</v>
      </c>
      <c r="O14" s="30">
        <f t="shared" ref="O14" si="21">N14/N13*100</f>
        <v>103.125</v>
      </c>
      <c r="P14" s="31">
        <v>157500</v>
      </c>
      <c r="Q14" s="30">
        <f t="shared" ref="Q14" si="22">P14/P13*100</f>
        <v>101.48195876288659</v>
      </c>
      <c r="R14" s="31">
        <v>93800</v>
      </c>
      <c r="S14" s="30">
        <f>R14/R13*100</f>
        <v>101.95652173913044</v>
      </c>
      <c r="T14" s="31">
        <v>7390</v>
      </c>
      <c r="U14" s="30">
        <f t="shared" ref="U14" si="23">T14/T13*100</f>
        <v>101.03910308996444</v>
      </c>
      <c r="V14" s="54">
        <v>2030</v>
      </c>
      <c r="W14" s="30">
        <f t="shared" ref="W14" si="24">V14/V13*100</f>
        <v>99.754299754299751</v>
      </c>
      <c r="X14" s="31">
        <v>12750</v>
      </c>
      <c r="Y14" s="30">
        <f t="shared" ref="Y14" si="25">X14/X13*100</f>
        <v>100.79051383399209</v>
      </c>
      <c r="Z14" s="31">
        <v>22000</v>
      </c>
      <c r="AA14" s="30">
        <f t="shared" ref="AA14" si="26">Z14/Z13*100</f>
        <v>100.47497259773475</v>
      </c>
      <c r="AB14" s="31">
        <v>31650</v>
      </c>
      <c r="AC14" s="30">
        <f t="shared" ref="AC14" si="27">AB14/AB13*100</f>
        <v>101.5920909032548</v>
      </c>
      <c r="AD14" s="54">
        <v>437</v>
      </c>
      <c r="AE14" s="30">
        <f t="shared" ref="AE14" si="28">AD14/AD13*100</f>
        <v>106.58536585365854</v>
      </c>
      <c r="AF14" s="31">
        <v>9000</v>
      </c>
      <c r="AG14" s="30">
        <f t="shared" ref="AG14" si="29">AF14/AF13*100</f>
        <v>93.302923491602741</v>
      </c>
      <c r="AH14" s="55">
        <v>18</v>
      </c>
      <c r="AI14" s="30">
        <f t="shared" ref="AI14" si="30">AH14/AH13*100</f>
        <v>105.88235294117648</v>
      </c>
      <c r="AJ14" s="31">
        <v>431230</v>
      </c>
      <c r="AK14" s="30">
        <f>AJ14/AJ13*100</f>
        <v>101.38167592564294</v>
      </c>
      <c r="AL14" s="31">
        <v>101015</v>
      </c>
      <c r="AM14" s="30">
        <f t="shared" ref="AM14" si="31">AL14/AL13*100</f>
        <v>101.97766919722177</v>
      </c>
      <c r="AN14" s="46">
        <v>532245</v>
      </c>
      <c r="AO14" s="35">
        <f t="shared" ref="AO14" si="32">AN14/AN13*100</f>
        <v>101.49425353111789</v>
      </c>
      <c r="AP14" s="52"/>
      <c r="AQ14" s="52"/>
    </row>
    <row r="15" spans="2:43" s="42" customFormat="1" ht="12" customHeight="1" x14ac:dyDescent="0.15">
      <c r="B15" s="48">
        <v>2021</v>
      </c>
      <c r="C15" s="102">
        <v>2</v>
      </c>
      <c r="D15" s="44">
        <v>11575</v>
      </c>
      <c r="E15" s="43">
        <f>D15/D14*100</f>
        <v>101.98237885462555</v>
      </c>
      <c r="F15" s="44">
        <v>9400</v>
      </c>
      <c r="G15" s="43">
        <f t="shared" ref="G15" si="33">F15/F14*100</f>
        <v>103.29670329670331</v>
      </c>
      <c r="H15" s="56">
        <v>7900</v>
      </c>
      <c r="I15" s="43">
        <f t="shared" ref="I15" si="34">H15/H14*100</f>
        <v>101.93548387096773</v>
      </c>
      <c r="J15" s="47">
        <v>24000</v>
      </c>
      <c r="K15" s="43">
        <f t="shared" ref="K15" si="35">J15/J14*100</f>
        <v>102.10593490746649</v>
      </c>
      <c r="L15" s="44">
        <v>9980</v>
      </c>
      <c r="M15" s="43">
        <f t="shared" ref="M15" si="36">L15/L14*100</f>
        <v>100.30150753768845</v>
      </c>
      <c r="N15" s="44">
        <v>34500</v>
      </c>
      <c r="O15" s="43">
        <f t="shared" ref="O15" si="37">N15/N14*100</f>
        <v>104.54545454545455</v>
      </c>
      <c r="P15" s="44">
        <v>158100</v>
      </c>
      <c r="Q15" s="43">
        <f t="shared" ref="Q15" si="38">P15/P14*100</f>
        <v>100.38095238095237</v>
      </c>
      <c r="R15" s="44">
        <v>96000</v>
      </c>
      <c r="S15" s="43">
        <f>R15/R14*100</f>
        <v>102.34541577825161</v>
      </c>
      <c r="T15" s="44">
        <v>7450</v>
      </c>
      <c r="U15" s="43">
        <f t="shared" ref="U15" si="39">T15/T14*100</f>
        <v>100.81190798376186</v>
      </c>
      <c r="V15" s="56">
        <v>2025</v>
      </c>
      <c r="W15" s="43">
        <f t="shared" ref="W15" si="40">V15/V14*100</f>
        <v>99.753694581280783</v>
      </c>
      <c r="X15" s="44">
        <v>12900</v>
      </c>
      <c r="Y15" s="43">
        <f t="shared" ref="Y15" si="41">X15/X14*100</f>
        <v>101.17647058823529</v>
      </c>
      <c r="Z15" s="44">
        <v>22200</v>
      </c>
      <c r="AA15" s="43">
        <f t="shared" ref="AA15" si="42">Z15/Z14*100</f>
        <v>100.90909090909091</v>
      </c>
      <c r="AB15" s="44">
        <v>31800</v>
      </c>
      <c r="AC15" s="43">
        <f t="shared" ref="AC15" si="43">AB15/AB14*100</f>
        <v>100.47393364928909</v>
      </c>
      <c r="AD15" s="56">
        <v>436</v>
      </c>
      <c r="AE15" s="43">
        <f t="shared" ref="AE15" si="44">AD15/AD14*100</f>
        <v>99.77116704805492</v>
      </c>
      <c r="AF15" s="44">
        <v>8600</v>
      </c>
      <c r="AG15" s="43">
        <f t="shared" ref="AG15" si="45">AF15/AF14*100</f>
        <v>95.555555555555557</v>
      </c>
      <c r="AH15" s="59">
        <v>19</v>
      </c>
      <c r="AI15" s="43">
        <f t="shared" ref="AI15" si="46">AH15/AH14*100</f>
        <v>105.55555555555556</v>
      </c>
      <c r="AJ15" s="44">
        <v>436885</v>
      </c>
      <c r="AK15" s="43">
        <f>AJ15/AJ14*100</f>
        <v>101.31136516476127</v>
      </c>
      <c r="AL15" s="44">
        <v>102648</v>
      </c>
      <c r="AM15" s="43">
        <f t="shared" ref="AM15" si="47">AL15/AL14*100</f>
        <v>101.61659159530763</v>
      </c>
      <c r="AN15" s="47">
        <v>539533</v>
      </c>
      <c r="AO15" s="45">
        <f t="shared" ref="AO15" si="48">AN15/AN14*100</f>
        <v>101.36929421600955</v>
      </c>
      <c r="AP15" s="52"/>
      <c r="AQ15" s="52"/>
    </row>
    <row r="16" spans="2:43" s="42" customFormat="1" ht="12" customHeight="1" x14ac:dyDescent="0.15">
      <c r="B16" s="32" t="s">
        <v>23</v>
      </c>
      <c r="C16" s="32"/>
      <c r="AP16" s="50"/>
      <c r="AQ16" s="50"/>
    </row>
    <row r="17" spans="2:43" s="42" customFormat="1" ht="12" customHeight="1" x14ac:dyDescent="0.15">
      <c r="B17" s="32" t="s">
        <v>58</v>
      </c>
      <c r="C17" s="32"/>
      <c r="AP17" s="50"/>
      <c r="AQ17" s="50"/>
    </row>
    <row r="18" spans="2:43" x14ac:dyDescent="0.15">
      <c r="B18" s="33" t="s">
        <v>42</v>
      </c>
      <c r="C18" s="33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</row>
    <row r="19" spans="2:43" ht="12" customHeight="1" x14ac:dyDescent="0.15">
      <c r="B19" s="33" t="s">
        <v>43</v>
      </c>
      <c r="D19" s="42"/>
      <c r="E19" s="42"/>
      <c r="J19" s="42"/>
      <c r="AO19" s="27" t="s">
        <v>56</v>
      </c>
    </row>
    <row r="20" spans="2:43" x14ac:dyDescent="0.15">
      <c r="B20" s="33"/>
      <c r="D20" s="42"/>
      <c r="E20" s="42"/>
      <c r="G20" s="49"/>
      <c r="H20" s="49"/>
      <c r="I20" s="49"/>
      <c r="J20" s="42"/>
      <c r="K20" s="49"/>
      <c r="O20" s="49"/>
      <c r="P20" s="49"/>
      <c r="Q20" s="49"/>
      <c r="S20" s="49"/>
      <c r="U20" s="49"/>
      <c r="V20" s="49"/>
      <c r="W20" s="49"/>
      <c r="Y20" s="49"/>
      <c r="AA20" s="49"/>
      <c r="AC20" s="49"/>
      <c r="AD20" s="49"/>
      <c r="AE20" s="49"/>
      <c r="AG20" s="49"/>
      <c r="AH20" s="49"/>
      <c r="AI20" s="49"/>
      <c r="AJ20" s="49"/>
      <c r="AK20" s="49"/>
      <c r="AL20" s="49"/>
      <c r="AM20" s="49"/>
    </row>
    <row r="21" spans="2:43" x14ac:dyDescent="0.15">
      <c r="D21" s="42"/>
      <c r="E21" s="42"/>
      <c r="G21" s="49"/>
      <c r="H21" s="49"/>
      <c r="I21" s="49"/>
      <c r="J21" s="42"/>
      <c r="K21" s="49"/>
      <c r="O21" s="49"/>
      <c r="P21" s="49"/>
      <c r="Q21" s="49"/>
      <c r="S21" s="49"/>
      <c r="U21" s="49"/>
      <c r="V21" s="49"/>
      <c r="W21" s="49"/>
      <c r="Y21" s="49"/>
      <c r="AA21" s="49"/>
      <c r="AC21" s="49"/>
      <c r="AD21" s="49"/>
      <c r="AE21" s="49"/>
      <c r="AG21" s="49"/>
      <c r="AH21" s="49"/>
      <c r="AI21" s="49"/>
      <c r="AJ21" s="49"/>
      <c r="AK21" s="49"/>
      <c r="AL21" s="49"/>
      <c r="AM21" s="49"/>
    </row>
    <row r="22" spans="2:43" x14ac:dyDescent="0.15">
      <c r="D22" s="42"/>
      <c r="E22" s="42"/>
      <c r="G22" s="49"/>
      <c r="H22" s="49"/>
      <c r="I22" s="49"/>
      <c r="J22" s="42"/>
      <c r="K22" s="49"/>
      <c r="O22" s="49"/>
      <c r="P22" s="49"/>
      <c r="Q22" s="49"/>
      <c r="S22" s="49"/>
      <c r="U22" s="49"/>
      <c r="V22" s="49"/>
      <c r="W22" s="49"/>
      <c r="Y22" s="49"/>
      <c r="AA22" s="49"/>
      <c r="AC22" s="49"/>
      <c r="AD22" s="49"/>
      <c r="AE22" s="49"/>
      <c r="AG22" s="49"/>
      <c r="AH22" s="49"/>
      <c r="AI22" s="49"/>
      <c r="AJ22" s="49"/>
      <c r="AK22" s="49"/>
      <c r="AL22" s="49"/>
      <c r="AM22" s="49"/>
    </row>
    <row r="23" spans="2:43" x14ac:dyDescent="0.15">
      <c r="D23" s="42"/>
      <c r="E23" s="42"/>
      <c r="G23" s="49"/>
      <c r="H23" s="49"/>
      <c r="I23" s="49"/>
      <c r="J23" s="42"/>
      <c r="K23" s="49"/>
      <c r="O23" s="49"/>
      <c r="P23" s="49"/>
      <c r="Q23" s="49"/>
      <c r="S23" s="49"/>
      <c r="U23" s="49"/>
      <c r="V23" s="49"/>
      <c r="W23" s="49"/>
      <c r="Y23" s="49"/>
      <c r="AA23" s="49"/>
      <c r="AC23" s="49"/>
      <c r="AD23" s="49"/>
      <c r="AE23" s="49"/>
      <c r="AG23" s="49"/>
      <c r="AH23" s="49"/>
      <c r="AI23" s="49"/>
      <c r="AJ23" s="49"/>
      <c r="AK23" s="49"/>
      <c r="AL23" s="49"/>
      <c r="AM23" s="49"/>
    </row>
    <row r="24" spans="2:43" x14ac:dyDescent="0.15">
      <c r="D24" s="42"/>
      <c r="E24" s="42"/>
      <c r="G24" s="49"/>
      <c r="H24" s="49"/>
      <c r="I24" s="49"/>
      <c r="J24" s="42"/>
      <c r="K24" s="49"/>
      <c r="O24" s="49"/>
      <c r="P24" s="49"/>
      <c r="Q24" s="49"/>
      <c r="S24" s="49"/>
      <c r="U24" s="49"/>
      <c r="V24" s="49"/>
      <c r="W24" s="49"/>
      <c r="Y24" s="49"/>
      <c r="AA24" s="49"/>
      <c r="AC24" s="49"/>
      <c r="AD24" s="49"/>
      <c r="AE24" s="49"/>
      <c r="AG24" s="49"/>
      <c r="AH24" s="49"/>
      <c r="AI24" s="49"/>
      <c r="AJ24" s="49"/>
      <c r="AK24" s="49"/>
      <c r="AL24" s="49"/>
      <c r="AM24" s="49"/>
    </row>
    <row r="25" spans="2:43" x14ac:dyDescent="0.15">
      <c r="D25" s="42"/>
      <c r="E25" s="42"/>
      <c r="G25" s="49"/>
      <c r="H25" s="49"/>
      <c r="I25" s="49"/>
      <c r="J25" s="42"/>
      <c r="K25" s="49"/>
      <c r="O25" s="49"/>
      <c r="P25" s="49"/>
      <c r="Q25" s="49"/>
      <c r="S25" s="49"/>
      <c r="U25" s="49"/>
      <c r="V25" s="49"/>
      <c r="W25" s="49"/>
      <c r="Y25" s="49"/>
      <c r="AA25" s="49"/>
      <c r="AC25" s="49"/>
      <c r="AD25" s="49"/>
      <c r="AE25" s="49"/>
      <c r="AG25" s="49"/>
      <c r="AH25" s="49"/>
      <c r="AI25" s="49"/>
      <c r="AJ25" s="49"/>
      <c r="AK25" s="49"/>
      <c r="AL25" s="49"/>
      <c r="AM25" s="49"/>
    </row>
    <row r="26" spans="2:43" x14ac:dyDescent="0.15">
      <c r="D26" s="42"/>
      <c r="E26" s="42"/>
      <c r="G26" s="49"/>
      <c r="H26" s="49"/>
      <c r="I26" s="49"/>
      <c r="J26" s="42"/>
      <c r="K26" s="49"/>
      <c r="O26" s="49"/>
      <c r="P26" s="49"/>
      <c r="Q26" s="49"/>
      <c r="S26" s="49"/>
      <c r="U26" s="49"/>
      <c r="V26" s="49"/>
      <c r="W26" s="49"/>
      <c r="Y26" s="49"/>
      <c r="AA26" s="49"/>
      <c r="AC26" s="49"/>
      <c r="AD26" s="49"/>
      <c r="AE26" s="49"/>
      <c r="AG26" s="49"/>
      <c r="AH26" s="49"/>
      <c r="AI26" s="49"/>
      <c r="AJ26" s="49"/>
      <c r="AK26" s="49"/>
      <c r="AL26" s="49"/>
      <c r="AM26" s="49"/>
    </row>
    <row r="27" spans="2:43" x14ac:dyDescent="0.15">
      <c r="D27" s="42"/>
      <c r="E27" s="42"/>
      <c r="G27" s="49"/>
      <c r="H27" s="49"/>
      <c r="I27" s="49"/>
      <c r="J27" s="42"/>
      <c r="K27" s="49"/>
      <c r="O27" s="49"/>
      <c r="P27" s="49"/>
      <c r="Q27" s="49"/>
      <c r="S27" s="49"/>
      <c r="U27" s="49"/>
      <c r="V27" s="49"/>
      <c r="W27" s="49"/>
      <c r="Y27" s="49"/>
      <c r="AA27" s="49"/>
      <c r="AC27" s="49"/>
      <c r="AD27" s="49"/>
      <c r="AE27" s="49"/>
      <c r="AG27" s="49"/>
      <c r="AH27" s="49"/>
      <c r="AI27" s="49"/>
      <c r="AJ27" s="49"/>
      <c r="AK27" s="49"/>
      <c r="AL27" s="49"/>
      <c r="AM27" s="49"/>
    </row>
    <row r="28" spans="2:43" x14ac:dyDescent="0.15">
      <c r="D28" s="42"/>
      <c r="E28" s="42"/>
      <c r="G28" s="49"/>
      <c r="H28" s="49"/>
      <c r="I28" s="49"/>
      <c r="J28" s="42"/>
      <c r="K28" s="49"/>
      <c r="O28" s="49"/>
      <c r="P28" s="49"/>
      <c r="Q28" s="49"/>
      <c r="S28" s="49"/>
      <c r="U28" s="49"/>
      <c r="V28" s="49"/>
      <c r="W28" s="49"/>
      <c r="Y28" s="49"/>
      <c r="AA28" s="49"/>
      <c r="AC28" s="49"/>
      <c r="AD28" s="49"/>
      <c r="AE28" s="49"/>
      <c r="AG28" s="49"/>
      <c r="AH28" s="49"/>
      <c r="AI28" s="49"/>
      <c r="AJ28" s="49"/>
      <c r="AK28" s="49"/>
      <c r="AL28" s="49"/>
      <c r="AM28" s="49"/>
    </row>
    <row r="29" spans="2:43" ht="14.25" x14ac:dyDescent="0.15">
      <c r="B29" s="25"/>
      <c r="C29" s="25"/>
      <c r="D29" s="42"/>
      <c r="E29" s="42"/>
      <c r="J29" s="42"/>
    </row>
  </sheetData>
  <mergeCells count="20">
    <mergeCell ref="AN5:AO6"/>
    <mergeCell ref="AL5:AM6"/>
    <mergeCell ref="P5:Q6"/>
    <mergeCell ref="R5:S6"/>
    <mergeCell ref="T5:U6"/>
    <mergeCell ref="AJ5:AK6"/>
    <mergeCell ref="X5:Y6"/>
    <mergeCell ref="Z5:AA6"/>
    <mergeCell ref="AB5:AC6"/>
    <mergeCell ref="AD5:AE6"/>
    <mergeCell ref="AF5:AG6"/>
    <mergeCell ref="AH5:AI6"/>
    <mergeCell ref="V5:W6"/>
    <mergeCell ref="H5:I6"/>
    <mergeCell ref="J5:K6"/>
    <mergeCell ref="L5:M6"/>
    <mergeCell ref="N5:O6"/>
    <mergeCell ref="B5:C7"/>
    <mergeCell ref="D5:E6"/>
    <mergeCell ref="F5:G6"/>
  </mergeCells>
  <phoneticPr fontId="13"/>
  <pageMargins left="0.70866141732283472" right="0.70866141732283472" top="0.74803149606299213" bottom="0.74803149606299213" header="0.31496062992125984" footer="0.31496062992125984"/>
  <pageSetup paperSize="9" scale="92" orientation="landscape" horizontalDpi="4294967294" verticalDpi="0" r:id="rId1"/>
  <colBreaks count="1" manualBreakCount="1"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27"/>
  <sheetViews>
    <sheetView showGridLines="0" zoomScaleNormal="100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" sqref="B3"/>
    </sheetView>
  </sheetViews>
  <sheetFormatPr defaultRowHeight="12" x14ac:dyDescent="0.15"/>
  <cols>
    <col min="1" max="1" width="5.7109375" customWidth="1"/>
    <col min="2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9.7109375" customWidth="1"/>
    <col min="15" max="15" width="6.7109375" customWidth="1"/>
    <col min="16" max="16" width="7.7109375" customWidth="1"/>
    <col min="17" max="17" width="6.7109375" customWidth="1"/>
    <col min="18" max="18" width="7.7109375" customWidth="1"/>
    <col min="19" max="19" width="6.7109375" customWidth="1"/>
    <col min="20" max="20" width="7.7109375" customWidth="1"/>
    <col min="21" max="21" width="6.7109375" customWidth="1"/>
    <col min="22" max="22" width="7.7109375" customWidth="1"/>
    <col min="23" max="23" width="6.7109375" customWidth="1"/>
    <col min="24" max="24" width="9.28515625" customWidth="1"/>
    <col min="25" max="25" width="6.7109375" customWidth="1"/>
    <col min="26" max="26" width="7.7109375" customWidth="1"/>
    <col min="27" max="27" width="6.7109375" customWidth="1"/>
    <col min="28" max="28" width="7.7109375" customWidth="1"/>
    <col min="29" max="29" width="6.7109375" customWidth="1"/>
    <col min="30" max="30" width="7.7109375" customWidth="1"/>
    <col min="31" max="31" width="6.7109375" customWidth="1"/>
    <col min="32" max="32" width="7.7109375" customWidth="1"/>
    <col min="33" max="33" width="6.7109375" customWidth="1"/>
    <col min="34" max="34" width="10.85546875" customWidth="1"/>
    <col min="35" max="35" width="6.7109375" customWidth="1"/>
    <col min="36" max="36" width="7.7109375" customWidth="1"/>
    <col min="37" max="37" width="6.7109375" customWidth="1"/>
    <col min="38" max="38" width="10.7109375" customWidth="1"/>
    <col min="39" max="39" width="6.7109375" customWidth="1"/>
    <col min="40" max="41" width="9.140625" style="50"/>
  </cols>
  <sheetData>
    <row r="2" spans="2:41" ht="14.25" x14ac:dyDescent="0.15">
      <c r="B2" s="25" t="s">
        <v>51</v>
      </c>
      <c r="C2" s="25"/>
    </row>
    <row r="4" spans="2:41" ht="12" customHeight="1" x14ac:dyDescent="0.15">
      <c r="B4" s="26"/>
      <c r="C4" s="26"/>
      <c r="AM4" s="27" t="s">
        <v>19</v>
      </c>
    </row>
    <row r="5" spans="2:41" ht="12" customHeight="1" x14ac:dyDescent="0.15">
      <c r="B5" s="75" t="s">
        <v>20</v>
      </c>
      <c r="C5" s="76"/>
      <c r="D5" s="93" t="s">
        <v>29</v>
      </c>
      <c r="E5" s="73"/>
      <c r="F5" s="73" t="s">
        <v>39</v>
      </c>
      <c r="G5" s="73"/>
      <c r="H5" s="73" t="s">
        <v>30</v>
      </c>
      <c r="I5" s="73"/>
      <c r="J5" s="73" t="s">
        <v>26</v>
      </c>
      <c r="K5" s="73"/>
      <c r="L5" s="73" t="s">
        <v>24</v>
      </c>
      <c r="M5" s="73"/>
      <c r="N5" s="73" t="s">
        <v>31</v>
      </c>
      <c r="O5" s="73"/>
      <c r="P5" s="73" t="s">
        <v>35</v>
      </c>
      <c r="Q5" s="73"/>
      <c r="R5" s="73" t="s">
        <v>21</v>
      </c>
      <c r="S5" s="73"/>
      <c r="T5" s="73" t="s">
        <v>36</v>
      </c>
      <c r="U5" s="73"/>
      <c r="V5" s="73" t="s">
        <v>27</v>
      </c>
      <c r="W5" s="73"/>
      <c r="X5" s="89" t="s">
        <v>40</v>
      </c>
      <c r="Y5" s="89"/>
      <c r="Z5" s="73" t="s">
        <v>37</v>
      </c>
      <c r="AA5" s="73"/>
      <c r="AB5" s="73" t="s">
        <v>32</v>
      </c>
      <c r="AC5" s="73"/>
      <c r="AD5" s="73" t="s">
        <v>38</v>
      </c>
      <c r="AE5" s="73"/>
      <c r="AF5" s="73" t="s">
        <v>33</v>
      </c>
      <c r="AG5" s="73"/>
      <c r="AH5" s="73" t="s">
        <v>48</v>
      </c>
      <c r="AI5" s="73"/>
      <c r="AJ5" s="73" t="s">
        <v>28</v>
      </c>
      <c r="AK5" s="73"/>
      <c r="AL5" s="73" t="s">
        <v>22</v>
      </c>
      <c r="AM5" s="91"/>
    </row>
    <row r="6" spans="2:41" ht="12" customHeight="1" x14ac:dyDescent="0.15">
      <c r="B6" s="77"/>
      <c r="C6" s="78"/>
      <c r="D6" s="9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90"/>
      <c r="Y6" s="90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92"/>
    </row>
    <row r="7" spans="2:41" ht="12" customHeight="1" x14ac:dyDescent="0.15">
      <c r="B7" s="79"/>
      <c r="C7" s="80"/>
      <c r="D7" s="36"/>
      <c r="E7" s="38" t="s">
        <v>18</v>
      </c>
      <c r="F7" s="36"/>
      <c r="G7" s="37" t="s">
        <v>18</v>
      </c>
      <c r="H7" s="36"/>
      <c r="I7" s="37" t="s">
        <v>18</v>
      </c>
      <c r="J7" s="36"/>
      <c r="K7" s="37" t="s">
        <v>18</v>
      </c>
      <c r="L7" s="36"/>
      <c r="M7" s="37" t="s">
        <v>18</v>
      </c>
      <c r="N7" s="36"/>
      <c r="O7" s="38" t="s">
        <v>18</v>
      </c>
      <c r="P7" s="36"/>
      <c r="Q7" s="38" t="s">
        <v>18</v>
      </c>
      <c r="R7" s="36"/>
      <c r="S7" s="38" t="s">
        <v>18</v>
      </c>
      <c r="T7" s="36"/>
      <c r="U7" s="37" t="s">
        <v>18</v>
      </c>
      <c r="V7" s="36"/>
      <c r="W7" s="38" t="s">
        <v>18</v>
      </c>
      <c r="X7" s="36"/>
      <c r="Y7" s="38" t="s">
        <v>18</v>
      </c>
      <c r="Z7" s="36"/>
      <c r="AA7" s="38" t="s">
        <v>18</v>
      </c>
      <c r="AB7" s="36"/>
      <c r="AC7" s="38" t="s">
        <v>18</v>
      </c>
      <c r="AD7" s="36"/>
      <c r="AE7" s="38" t="s">
        <v>18</v>
      </c>
      <c r="AF7" s="36"/>
      <c r="AG7" s="37" t="s">
        <v>18</v>
      </c>
      <c r="AH7" s="60" t="s">
        <v>49</v>
      </c>
      <c r="AI7" s="37" t="s">
        <v>18</v>
      </c>
      <c r="AJ7" s="39"/>
      <c r="AK7" s="38" t="s">
        <v>18</v>
      </c>
      <c r="AL7" s="39"/>
      <c r="AM7" s="40" t="s">
        <v>18</v>
      </c>
    </row>
    <row r="8" spans="2:41" ht="12" customHeight="1" x14ac:dyDescent="0.15">
      <c r="B8" s="65">
        <v>2010</v>
      </c>
      <c r="C8" s="66" t="s">
        <v>47</v>
      </c>
      <c r="D8" s="29">
        <v>10600</v>
      </c>
      <c r="E8" s="28" t="s">
        <v>41</v>
      </c>
      <c r="F8" s="29">
        <v>9327</v>
      </c>
      <c r="G8" s="28" t="s">
        <v>41</v>
      </c>
      <c r="H8" s="29">
        <v>29948</v>
      </c>
      <c r="I8" s="28" t="s">
        <v>41</v>
      </c>
      <c r="J8" s="29">
        <v>8350</v>
      </c>
      <c r="K8" s="28" t="s">
        <v>41</v>
      </c>
      <c r="L8" s="29">
        <v>29300</v>
      </c>
      <c r="M8" s="28" t="s">
        <v>41</v>
      </c>
      <c r="N8" s="29">
        <v>135472</v>
      </c>
      <c r="O8" s="28" t="s">
        <v>41</v>
      </c>
      <c r="P8" s="29">
        <v>50300</v>
      </c>
      <c r="Q8" s="28" t="s">
        <v>41</v>
      </c>
      <c r="R8" s="29">
        <v>7721</v>
      </c>
      <c r="S8" s="28" t="s">
        <v>41</v>
      </c>
      <c r="T8" s="63">
        <v>2073</v>
      </c>
      <c r="U8" s="28" t="s">
        <v>41</v>
      </c>
      <c r="V8" s="29">
        <v>11033</v>
      </c>
      <c r="W8" s="28" t="s">
        <v>41</v>
      </c>
      <c r="X8" s="29">
        <v>17173</v>
      </c>
      <c r="Y8" s="28" t="s">
        <v>41</v>
      </c>
      <c r="Z8" s="63">
        <v>16</v>
      </c>
      <c r="AA8" s="28" t="s">
        <v>41</v>
      </c>
      <c r="AB8" s="29">
        <v>31847</v>
      </c>
      <c r="AC8" s="28" t="s">
        <v>41</v>
      </c>
      <c r="AD8" s="63">
        <v>346</v>
      </c>
      <c r="AE8" s="28" t="s">
        <v>41</v>
      </c>
      <c r="AF8" s="29">
        <v>10977</v>
      </c>
      <c r="AG8" s="28" t="s">
        <v>41</v>
      </c>
      <c r="AH8" s="29">
        <v>354483</v>
      </c>
      <c r="AI8" s="28" t="s">
        <v>41</v>
      </c>
      <c r="AJ8" s="29">
        <v>87488</v>
      </c>
      <c r="AK8" s="28" t="s">
        <v>41</v>
      </c>
      <c r="AL8" s="64">
        <v>441971</v>
      </c>
      <c r="AM8" s="34" t="s">
        <v>41</v>
      </c>
      <c r="AN8" s="52"/>
      <c r="AO8" s="52"/>
    </row>
    <row r="9" spans="2:41" s="42" customFormat="1" ht="12" customHeight="1" x14ac:dyDescent="0.15">
      <c r="B9" s="67">
        <v>2011</v>
      </c>
      <c r="C9" s="68">
        <v>23</v>
      </c>
      <c r="D9" s="31">
        <v>11470</v>
      </c>
      <c r="E9" s="30">
        <f t="shared" ref="E9:E12" si="0">D9/D8*100</f>
        <v>108.20754716981131</v>
      </c>
      <c r="F9" s="31">
        <v>9568</v>
      </c>
      <c r="G9" s="30">
        <f>F9/F8*100</f>
        <v>102.58389621528895</v>
      </c>
      <c r="H9" s="46">
        <v>30715</v>
      </c>
      <c r="I9" s="30">
        <f t="shared" ref="I9:I12" si="1">H9/H8*100</f>
        <v>102.56110591692267</v>
      </c>
      <c r="J9" s="31">
        <v>8400</v>
      </c>
      <c r="K9" s="30">
        <f t="shared" ref="K9:W12" si="2">J9/J8*100</f>
        <v>100.59880239520957</v>
      </c>
      <c r="L9" s="31">
        <v>30700</v>
      </c>
      <c r="M9" s="30">
        <f t="shared" ref="M9:M11" si="3">L9/L8*100</f>
        <v>104.77815699658703</v>
      </c>
      <c r="N9" s="31">
        <v>138220</v>
      </c>
      <c r="O9" s="30">
        <f t="shared" ref="O9:O12" si="4">N9/N8*100</f>
        <v>102.02846344632101</v>
      </c>
      <c r="P9" s="31">
        <v>53500</v>
      </c>
      <c r="Q9" s="30">
        <f t="shared" ref="Q9:Q13" si="5">P9/P8*100</f>
        <v>106.36182902584493</v>
      </c>
      <c r="R9" s="31">
        <v>7474</v>
      </c>
      <c r="S9" s="30">
        <f>R9/R8*100</f>
        <v>96.800932521694079</v>
      </c>
      <c r="T9" s="54">
        <v>1888</v>
      </c>
      <c r="U9" s="30">
        <f>T9/T8*100</f>
        <v>91.075735648818139</v>
      </c>
      <c r="V9" s="31">
        <v>11046</v>
      </c>
      <c r="W9" s="30">
        <f t="shared" si="2"/>
        <v>100.11782833318227</v>
      </c>
      <c r="X9" s="31">
        <v>18965</v>
      </c>
      <c r="Y9" s="30">
        <f>X9/X8*100</f>
        <v>110.4349851511093</v>
      </c>
      <c r="Z9" s="51">
        <v>17</v>
      </c>
      <c r="AA9" s="53" t="s">
        <v>41</v>
      </c>
      <c r="AB9" s="31">
        <v>31646</v>
      </c>
      <c r="AC9" s="30">
        <f t="shared" ref="AC9:AC12" si="6">AB9/AB8*100</f>
        <v>99.368857349200866</v>
      </c>
      <c r="AD9" s="54">
        <v>336</v>
      </c>
      <c r="AE9" s="30">
        <f t="shared" ref="AE9" si="7">AD9/AD8*100</f>
        <v>97.109826589595372</v>
      </c>
      <c r="AF9" s="31">
        <v>10804</v>
      </c>
      <c r="AG9" s="30">
        <f t="shared" ref="AG9:AG12" si="8">AF9/AF8*100</f>
        <v>98.423977407306182</v>
      </c>
      <c r="AH9" s="31">
        <v>364749</v>
      </c>
      <c r="AI9" s="30">
        <f t="shared" ref="AI9:AI12" si="9">AH9/AH8*100</f>
        <v>102.89604861164005</v>
      </c>
      <c r="AJ9" s="31">
        <v>89020</v>
      </c>
      <c r="AK9" s="30">
        <f t="shared" ref="AK9:AK12" si="10">AJ9/AJ8*100</f>
        <v>101.75109729334308</v>
      </c>
      <c r="AL9" s="46">
        <v>453769</v>
      </c>
      <c r="AM9" s="35">
        <f t="shared" ref="AM9:AM11" si="11">AL9/AL8*100</f>
        <v>102.66940591124758</v>
      </c>
      <c r="AN9" s="52"/>
      <c r="AO9" s="52"/>
    </row>
    <row r="10" spans="2:41" s="42" customFormat="1" ht="12" customHeight="1" x14ac:dyDescent="0.15">
      <c r="B10" s="67">
        <v>2012</v>
      </c>
      <c r="C10" s="68">
        <v>24</v>
      </c>
      <c r="D10" s="31">
        <v>11679</v>
      </c>
      <c r="E10" s="30">
        <f t="shared" si="0"/>
        <v>101.82214472537052</v>
      </c>
      <c r="F10" s="31">
        <v>9811</v>
      </c>
      <c r="G10" s="30">
        <f t="shared" ref="G10:G12" si="12">F10/F9*100</f>
        <v>102.53971571906355</v>
      </c>
      <c r="H10" s="46">
        <v>31490</v>
      </c>
      <c r="I10" s="30">
        <f t="shared" si="1"/>
        <v>102.52319713495035</v>
      </c>
      <c r="J10" s="31">
        <v>8614</v>
      </c>
      <c r="K10" s="30">
        <f t="shared" si="2"/>
        <v>102.54761904761904</v>
      </c>
      <c r="L10" s="31">
        <v>32600</v>
      </c>
      <c r="M10" s="30">
        <f t="shared" si="3"/>
        <v>106.18892508143323</v>
      </c>
      <c r="N10" s="31">
        <v>139000</v>
      </c>
      <c r="O10" s="30">
        <f t="shared" si="4"/>
        <v>100.56431775430472</v>
      </c>
      <c r="P10" s="31">
        <v>55500</v>
      </c>
      <c r="Q10" s="30">
        <f t="shared" si="5"/>
        <v>103.73831775700934</v>
      </c>
      <c r="R10" s="31">
        <v>7631</v>
      </c>
      <c r="S10" s="30">
        <f>R10/R9*100</f>
        <v>102.10061546695211</v>
      </c>
      <c r="T10" s="54">
        <v>2111</v>
      </c>
      <c r="U10" s="30">
        <f>T10/T9*100</f>
        <v>111.81144067796612</v>
      </c>
      <c r="V10" s="31">
        <v>11274</v>
      </c>
      <c r="W10" s="30">
        <f t="shared" si="2"/>
        <v>102.06409560021727</v>
      </c>
      <c r="X10" s="31">
        <v>20567</v>
      </c>
      <c r="Y10" s="30">
        <f>X10/X9*100</f>
        <v>108.44713946744002</v>
      </c>
      <c r="Z10" s="51">
        <v>18</v>
      </c>
      <c r="AA10" s="53" t="s">
        <v>41</v>
      </c>
      <c r="AB10" s="31">
        <v>31831</v>
      </c>
      <c r="AC10" s="30">
        <f t="shared" si="6"/>
        <v>100.58459204954812</v>
      </c>
      <c r="AD10" s="54">
        <v>348</v>
      </c>
      <c r="AE10" s="30">
        <f>AD10/AD9*100</f>
        <v>103.57142857142858</v>
      </c>
      <c r="AF10" s="31">
        <v>11080</v>
      </c>
      <c r="AG10" s="30">
        <f t="shared" si="8"/>
        <v>102.55460940392447</v>
      </c>
      <c r="AH10" s="31">
        <v>373554</v>
      </c>
      <c r="AI10" s="30">
        <f t="shared" si="9"/>
        <v>102.41398879777601</v>
      </c>
      <c r="AJ10" s="31">
        <v>91010</v>
      </c>
      <c r="AK10" s="30">
        <f t="shared" si="10"/>
        <v>102.2354527072568</v>
      </c>
      <c r="AL10" s="46">
        <v>464564</v>
      </c>
      <c r="AM10" s="35">
        <f t="shared" si="11"/>
        <v>102.37896374587069</v>
      </c>
      <c r="AN10" s="52"/>
      <c r="AO10" s="52"/>
    </row>
    <row r="11" spans="2:41" ht="12" customHeight="1" x14ac:dyDescent="0.15">
      <c r="B11" s="69">
        <v>2013</v>
      </c>
      <c r="C11" s="70">
        <v>25</v>
      </c>
      <c r="D11" s="31">
        <v>11519</v>
      </c>
      <c r="E11" s="30">
        <f t="shared" si="0"/>
        <v>98.630019693466906</v>
      </c>
      <c r="F11" s="31">
        <v>9400</v>
      </c>
      <c r="G11" s="30">
        <f t="shared" si="12"/>
        <v>95.810824584649879</v>
      </c>
      <c r="H11" s="46">
        <v>32380</v>
      </c>
      <c r="I11" s="30">
        <f t="shared" si="1"/>
        <v>102.82629406160686</v>
      </c>
      <c r="J11" s="31">
        <v>8443</v>
      </c>
      <c r="K11" s="30">
        <f t="shared" si="2"/>
        <v>98.014859530996063</v>
      </c>
      <c r="L11" s="31">
        <v>34300</v>
      </c>
      <c r="M11" s="30">
        <f t="shared" si="3"/>
        <v>105.21472392638036</v>
      </c>
      <c r="N11" s="31">
        <v>140100</v>
      </c>
      <c r="O11" s="30">
        <f t="shared" si="4"/>
        <v>100.79136690647481</v>
      </c>
      <c r="P11" s="31">
        <v>57500</v>
      </c>
      <c r="Q11" s="30">
        <f t="shared" si="5"/>
        <v>103.60360360360362</v>
      </c>
      <c r="R11" s="31">
        <v>7508</v>
      </c>
      <c r="S11" s="30">
        <f>R11/R10*100</f>
        <v>98.388153584064995</v>
      </c>
      <c r="T11" s="54">
        <v>2093</v>
      </c>
      <c r="U11" s="30">
        <f>T11/T10*100</f>
        <v>99.147323543344385</v>
      </c>
      <c r="V11" s="31">
        <v>11255</v>
      </c>
      <c r="W11" s="30">
        <f t="shared" si="2"/>
        <v>99.831470640411567</v>
      </c>
      <c r="X11" s="31">
        <v>20200</v>
      </c>
      <c r="Y11" s="30">
        <f t="shared" ref="Y11:Y13" si="13">X11/X10*100</f>
        <v>98.215588077989011</v>
      </c>
      <c r="Z11" s="51">
        <v>19</v>
      </c>
      <c r="AA11" s="53" t="s">
        <v>41</v>
      </c>
      <c r="AB11" s="31">
        <v>30529</v>
      </c>
      <c r="AC11" s="30">
        <f t="shared" si="6"/>
        <v>95.909647827589467</v>
      </c>
      <c r="AD11" s="54">
        <v>358</v>
      </c>
      <c r="AE11" s="30">
        <f>AD11/AD10*100</f>
        <v>102.87356321839081</v>
      </c>
      <c r="AF11" s="31">
        <v>11189</v>
      </c>
      <c r="AG11" s="30">
        <f t="shared" si="8"/>
        <v>100.98375451263537</v>
      </c>
      <c r="AH11" s="31">
        <v>376793</v>
      </c>
      <c r="AI11" s="30">
        <f t="shared" si="9"/>
        <v>100.86707678140243</v>
      </c>
      <c r="AJ11" s="31">
        <v>91271</v>
      </c>
      <c r="AK11" s="30">
        <f t="shared" si="10"/>
        <v>100.28678167234371</v>
      </c>
      <c r="AL11" s="46">
        <v>468064</v>
      </c>
      <c r="AM11" s="35">
        <f t="shared" si="11"/>
        <v>100.75339458072517</v>
      </c>
      <c r="AN11" s="52"/>
      <c r="AO11" s="52"/>
    </row>
    <row r="12" spans="2:41" ht="12" customHeight="1" x14ac:dyDescent="0.15">
      <c r="B12" s="67">
        <v>2014</v>
      </c>
      <c r="C12" s="70">
        <v>26</v>
      </c>
      <c r="D12" s="31">
        <v>11404</v>
      </c>
      <c r="E12" s="30">
        <f t="shared" si="0"/>
        <v>99.00164944873687</v>
      </c>
      <c r="F12" s="31">
        <v>9700</v>
      </c>
      <c r="G12" s="30">
        <f t="shared" si="12"/>
        <v>103.19148936170212</v>
      </c>
      <c r="H12" s="46">
        <v>33350</v>
      </c>
      <c r="I12" s="30">
        <f t="shared" si="1"/>
        <v>102.99567634342186</v>
      </c>
      <c r="J12" s="31">
        <v>8409</v>
      </c>
      <c r="K12" s="30">
        <f t="shared" si="2"/>
        <v>99.597299538078886</v>
      </c>
      <c r="L12" s="31">
        <v>36000</v>
      </c>
      <c r="M12" s="30">
        <f>L12/L11*100</f>
        <v>104.95626822157433</v>
      </c>
      <c r="N12" s="31">
        <v>146700</v>
      </c>
      <c r="O12" s="30">
        <f t="shared" si="4"/>
        <v>104.71092077087793</v>
      </c>
      <c r="P12" s="31">
        <v>60500</v>
      </c>
      <c r="Q12" s="30">
        <f t="shared" si="5"/>
        <v>105.21739130434781</v>
      </c>
      <c r="R12" s="31">
        <v>7315</v>
      </c>
      <c r="S12" s="30">
        <f>R12/R11*100</f>
        <v>97.42940863079383</v>
      </c>
      <c r="T12" s="54">
        <v>2073</v>
      </c>
      <c r="U12" s="30">
        <f t="shared" ref="U12:U13" si="14">T12/T11*100</f>
        <v>99.044433827042525</v>
      </c>
      <c r="V12" s="31">
        <v>11442</v>
      </c>
      <c r="W12" s="30">
        <f t="shared" si="2"/>
        <v>101.66148378498445</v>
      </c>
      <c r="X12" s="31">
        <v>21742</v>
      </c>
      <c r="Y12" s="30">
        <f t="shared" si="13"/>
        <v>107.63366336633663</v>
      </c>
      <c r="Z12" s="51">
        <v>20</v>
      </c>
      <c r="AA12" s="53" t="s">
        <v>41</v>
      </c>
      <c r="AB12" s="31">
        <v>29900</v>
      </c>
      <c r="AC12" s="30">
        <f t="shared" si="6"/>
        <v>97.939663926103051</v>
      </c>
      <c r="AD12" s="54">
        <v>347</v>
      </c>
      <c r="AE12" s="30">
        <f t="shared" ref="AE12:AE13" si="15">AD12/AD11*100</f>
        <v>96.927374301675968</v>
      </c>
      <c r="AF12" s="31">
        <v>11200</v>
      </c>
      <c r="AG12" s="30">
        <f t="shared" si="8"/>
        <v>100.09831084100456</v>
      </c>
      <c r="AH12" s="31">
        <v>390102</v>
      </c>
      <c r="AI12" s="30">
        <f t="shared" si="9"/>
        <v>103.53217814556004</v>
      </c>
      <c r="AJ12" s="31">
        <v>93531</v>
      </c>
      <c r="AK12" s="30">
        <f t="shared" si="10"/>
        <v>102.47614247679986</v>
      </c>
      <c r="AL12" s="46">
        <v>483633</v>
      </c>
      <c r="AM12" s="35">
        <f>AL12/AL11*100</f>
        <v>103.32625452929514</v>
      </c>
      <c r="AN12" s="52"/>
      <c r="AO12" s="52"/>
    </row>
    <row r="13" spans="2:41" ht="12" customHeight="1" x14ac:dyDescent="0.15">
      <c r="B13" s="71">
        <v>2015</v>
      </c>
      <c r="C13" s="72">
        <v>27</v>
      </c>
      <c r="D13" s="44">
        <v>11746</v>
      </c>
      <c r="E13" s="43">
        <f>D13/D12*100</f>
        <v>102.99894773763592</v>
      </c>
      <c r="F13" s="44">
        <v>9800</v>
      </c>
      <c r="G13" s="43">
        <f>F13/F12*100</f>
        <v>101.03092783505154</v>
      </c>
      <c r="H13" s="47">
        <v>34500</v>
      </c>
      <c r="I13" s="43">
        <f>H13/H12*100</f>
        <v>103.44827586206897</v>
      </c>
      <c r="J13" s="44">
        <v>8535</v>
      </c>
      <c r="K13" s="43">
        <f>J13/J12*100</f>
        <v>101.49839457723868</v>
      </c>
      <c r="L13" s="44">
        <v>37500</v>
      </c>
      <c r="M13" s="43">
        <f t="shared" ref="M13" si="16">L13/L12*100</f>
        <v>104.16666666666667</v>
      </c>
      <c r="N13" s="44">
        <v>147000</v>
      </c>
      <c r="O13" s="43">
        <f>N13/N12*100</f>
        <v>100.20449897750512</v>
      </c>
      <c r="P13" s="44">
        <v>63500</v>
      </c>
      <c r="Q13" s="43">
        <f t="shared" si="5"/>
        <v>104.95867768595042</v>
      </c>
      <c r="R13" s="44">
        <v>7350</v>
      </c>
      <c r="S13" s="43">
        <f t="shared" ref="S13" si="17">R13/R12*100</f>
        <v>100.47846889952152</v>
      </c>
      <c r="T13" s="56">
        <v>2065</v>
      </c>
      <c r="U13" s="43">
        <f t="shared" si="14"/>
        <v>99.614085865894836</v>
      </c>
      <c r="V13" s="44">
        <v>11600</v>
      </c>
      <c r="W13" s="43">
        <f>V13/V12*100</f>
        <v>101.38087746897395</v>
      </c>
      <c r="X13" s="44">
        <v>22120</v>
      </c>
      <c r="Y13" s="43">
        <f t="shared" si="13"/>
        <v>101.73857050869286</v>
      </c>
      <c r="Z13" s="57">
        <v>20</v>
      </c>
      <c r="AA13" s="58" t="s">
        <v>41</v>
      </c>
      <c r="AB13" s="44">
        <v>29300</v>
      </c>
      <c r="AC13" s="43">
        <f>AB13/AB12*100</f>
        <v>97.993311036789294</v>
      </c>
      <c r="AD13" s="56">
        <v>350</v>
      </c>
      <c r="AE13" s="43">
        <f t="shared" si="15"/>
        <v>100.86455331412103</v>
      </c>
      <c r="AF13" s="44">
        <v>11160</v>
      </c>
      <c r="AG13" s="43">
        <f>AF13/AF12*100</f>
        <v>99.642857142857139</v>
      </c>
      <c r="AH13" s="44">
        <v>396546</v>
      </c>
      <c r="AI13" s="43">
        <f>AH13/AH12*100</f>
        <v>101.65187566328807</v>
      </c>
      <c r="AJ13" s="44">
        <v>96252</v>
      </c>
      <c r="AK13" s="43">
        <f>AJ13/AJ12*100</f>
        <v>102.90919588157936</v>
      </c>
      <c r="AL13" s="47">
        <v>492798</v>
      </c>
      <c r="AM13" s="45">
        <f t="shared" ref="AM13" si="18">AL13/AL12*100</f>
        <v>101.89503197672616</v>
      </c>
      <c r="AN13" s="52"/>
      <c r="AO13" s="52"/>
    </row>
    <row r="14" spans="2:41" s="42" customFormat="1" ht="12" customHeight="1" x14ac:dyDescent="0.15">
      <c r="B14" s="32" t="s">
        <v>23</v>
      </c>
      <c r="C14" s="32"/>
      <c r="AN14" s="50"/>
      <c r="AO14" s="50"/>
    </row>
    <row r="15" spans="2:41" s="42" customFormat="1" ht="12" customHeight="1" x14ac:dyDescent="0.15">
      <c r="B15" s="32" t="s">
        <v>50</v>
      </c>
      <c r="C15" s="32"/>
      <c r="AN15" s="50"/>
      <c r="AO15" s="50"/>
    </row>
    <row r="16" spans="2:41" x14ac:dyDescent="0.15">
      <c r="B16" s="33" t="s">
        <v>42</v>
      </c>
      <c r="C16" s="33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</row>
    <row r="17" spans="2:39" ht="12" customHeight="1" x14ac:dyDescent="0.15">
      <c r="B17" s="33" t="s">
        <v>43</v>
      </c>
      <c r="D17" s="42"/>
      <c r="E17" s="42"/>
      <c r="H17" s="42"/>
      <c r="AM17" s="27" t="s">
        <v>44</v>
      </c>
    </row>
    <row r="18" spans="2:39" x14ac:dyDescent="0.15">
      <c r="B18" s="33"/>
      <c r="D18" s="42"/>
      <c r="E18" s="42"/>
      <c r="G18" s="49"/>
      <c r="H18" s="42"/>
      <c r="I18" s="49"/>
      <c r="M18" s="49"/>
      <c r="N18" s="49"/>
      <c r="O18" s="49"/>
      <c r="Q18" s="49"/>
      <c r="S18" s="49"/>
      <c r="T18" s="49"/>
      <c r="U18" s="49"/>
      <c r="W18" s="49"/>
      <c r="Y18" s="49"/>
      <c r="Z18" s="49"/>
      <c r="AA18" s="49"/>
      <c r="AC18" s="49"/>
      <c r="AD18" s="49"/>
      <c r="AE18" s="49"/>
      <c r="AG18" s="49"/>
      <c r="AH18" s="49"/>
      <c r="AI18" s="49"/>
      <c r="AJ18" s="49"/>
      <c r="AK18" s="49"/>
    </row>
    <row r="19" spans="2:39" x14ac:dyDescent="0.15">
      <c r="D19" s="42"/>
      <c r="E19" s="42"/>
      <c r="G19" s="49"/>
      <c r="H19" s="42"/>
      <c r="I19" s="49"/>
      <c r="M19" s="49"/>
      <c r="N19" s="49"/>
      <c r="O19" s="49"/>
      <c r="Q19" s="49"/>
      <c r="S19" s="49"/>
      <c r="T19" s="49"/>
      <c r="U19" s="49"/>
      <c r="W19" s="49"/>
      <c r="Y19" s="49"/>
      <c r="Z19" s="49"/>
      <c r="AA19" s="49"/>
      <c r="AC19" s="49"/>
      <c r="AD19" s="49"/>
      <c r="AE19" s="49"/>
      <c r="AG19" s="49"/>
      <c r="AH19" s="49"/>
      <c r="AI19" s="49"/>
      <c r="AJ19" s="49"/>
      <c r="AK19" s="49"/>
    </row>
    <row r="20" spans="2:39" x14ac:dyDescent="0.15">
      <c r="D20" s="42"/>
      <c r="E20" s="42"/>
      <c r="G20" s="49"/>
      <c r="H20" s="42"/>
      <c r="I20" s="49"/>
      <c r="M20" s="49"/>
      <c r="N20" s="49"/>
      <c r="O20" s="49"/>
      <c r="Q20" s="49"/>
      <c r="S20" s="49"/>
      <c r="T20" s="49"/>
      <c r="U20" s="49"/>
      <c r="W20" s="49"/>
      <c r="Y20" s="49"/>
      <c r="Z20" s="49"/>
      <c r="AA20" s="49"/>
      <c r="AC20" s="49"/>
      <c r="AD20" s="49"/>
      <c r="AE20" s="49"/>
      <c r="AG20" s="49"/>
      <c r="AH20" s="49"/>
      <c r="AI20" s="49"/>
      <c r="AJ20" s="49"/>
      <c r="AK20" s="49"/>
    </row>
    <row r="21" spans="2:39" x14ac:dyDescent="0.15">
      <c r="D21" s="42"/>
      <c r="E21" s="42"/>
      <c r="G21" s="49"/>
      <c r="H21" s="42"/>
      <c r="I21" s="49"/>
      <c r="M21" s="49"/>
      <c r="N21" s="49"/>
      <c r="O21" s="49"/>
      <c r="Q21" s="49"/>
      <c r="S21" s="49"/>
      <c r="T21" s="49"/>
      <c r="U21" s="49"/>
      <c r="W21" s="49"/>
      <c r="Y21" s="49"/>
      <c r="Z21" s="49"/>
      <c r="AA21" s="49"/>
      <c r="AC21" s="49"/>
      <c r="AD21" s="49"/>
      <c r="AE21" s="49"/>
      <c r="AG21" s="49"/>
      <c r="AH21" s="49"/>
      <c r="AI21" s="49"/>
      <c r="AJ21" s="49"/>
      <c r="AK21" s="49"/>
    </row>
    <row r="22" spans="2:39" x14ac:dyDescent="0.15">
      <c r="D22" s="42"/>
      <c r="E22" s="42"/>
      <c r="G22" s="49"/>
      <c r="H22" s="42"/>
      <c r="I22" s="49"/>
      <c r="M22" s="49"/>
      <c r="N22" s="49"/>
      <c r="O22" s="49"/>
      <c r="Q22" s="49"/>
      <c r="S22" s="49"/>
      <c r="T22" s="49"/>
      <c r="U22" s="49"/>
      <c r="W22" s="49"/>
      <c r="Y22" s="49"/>
      <c r="Z22" s="49"/>
      <c r="AA22" s="49"/>
      <c r="AC22" s="49"/>
      <c r="AD22" s="49"/>
      <c r="AE22" s="49"/>
      <c r="AG22" s="49"/>
      <c r="AH22" s="49"/>
      <c r="AI22" s="49"/>
      <c r="AJ22" s="49"/>
      <c r="AK22" s="49"/>
    </row>
    <row r="23" spans="2:39" x14ac:dyDescent="0.15">
      <c r="D23" s="42"/>
      <c r="E23" s="42"/>
      <c r="G23" s="49"/>
      <c r="H23" s="42"/>
      <c r="I23" s="49"/>
      <c r="M23" s="49"/>
      <c r="N23" s="49"/>
      <c r="O23" s="49"/>
      <c r="Q23" s="49"/>
      <c r="S23" s="49"/>
      <c r="T23" s="49"/>
      <c r="U23" s="49"/>
      <c r="W23" s="49"/>
      <c r="Y23" s="49"/>
      <c r="Z23" s="49"/>
      <c r="AA23" s="49"/>
      <c r="AC23" s="49"/>
      <c r="AD23" s="49"/>
      <c r="AE23" s="49"/>
      <c r="AG23" s="49"/>
      <c r="AH23" s="49"/>
      <c r="AI23" s="49"/>
      <c r="AJ23" s="49"/>
      <c r="AK23" s="49"/>
    </row>
    <row r="24" spans="2:39" x14ac:dyDescent="0.15">
      <c r="D24" s="42"/>
      <c r="E24" s="42"/>
      <c r="G24" s="49"/>
      <c r="H24" s="42"/>
      <c r="I24" s="49"/>
      <c r="M24" s="49"/>
      <c r="N24" s="49"/>
      <c r="O24" s="49"/>
      <c r="Q24" s="49"/>
      <c r="S24" s="49"/>
      <c r="T24" s="49"/>
      <c r="U24" s="49"/>
      <c r="W24" s="49"/>
      <c r="Y24" s="49"/>
      <c r="Z24" s="49"/>
      <c r="AA24" s="49"/>
      <c r="AC24" s="49"/>
      <c r="AD24" s="49"/>
      <c r="AE24" s="49"/>
      <c r="AG24" s="49"/>
      <c r="AH24" s="49"/>
      <c r="AI24" s="49"/>
      <c r="AJ24" s="49"/>
      <c r="AK24" s="49"/>
    </row>
    <row r="25" spans="2:39" x14ac:dyDescent="0.15">
      <c r="D25" s="42"/>
      <c r="E25" s="42"/>
      <c r="G25" s="49"/>
      <c r="H25" s="42"/>
      <c r="I25" s="49"/>
      <c r="M25" s="49"/>
      <c r="N25" s="49"/>
      <c r="O25" s="49"/>
      <c r="Q25" s="49"/>
      <c r="S25" s="49"/>
      <c r="T25" s="49"/>
      <c r="U25" s="49"/>
      <c r="W25" s="49"/>
      <c r="Y25" s="49"/>
      <c r="Z25" s="49"/>
      <c r="AA25" s="49"/>
      <c r="AC25" s="49"/>
      <c r="AD25" s="49"/>
      <c r="AE25" s="49"/>
      <c r="AG25" s="49"/>
      <c r="AH25" s="49"/>
      <c r="AI25" s="49"/>
      <c r="AJ25" s="49"/>
      <c r="AK25" s="49"/>
    </row>
    <row r="26" spans="2:39" x14ac:dyDescent="0.15">
      <c r="D26" s="42"/>
      <c r="E26" s="42"/>
      <c r="G26" s="49"/>
      <c r="H26" s="42"/>
      <c r="I26" s="49"/>
      <c r="M26" s="49"/>
      <c r="N26" s="49"/>
      <c r="O26" s="49"/>
      <c r="Q26" s="49"/>
      <c r="S26" s="49"/>
      <c r="T26" s="49"/>
      <c r="U26" s="49"/>
      <c r="W26" s="49"/>
      <c r="Y26" s="49"/>
      <c r="Z26" s="49"/>
      <c r="AA26" s="49"/>
      <c r="AC26" s="49"/>
      <c r="AD26" s="49"/>
      <c r="AE26" s="49"/>
      <c r="AG26" s="49"/>
      <c r="AH26" s="49"/>
      <c r="AI26" s="49"/>
      <c r="AJ26" s="49"/>
      <c r="AK26" s="49"/>
    </row>
    <row r="27" spans="2:39" ht="14.25" x14ac:dyDescent="0.15">
      <c r="B27" s="25"/>
      <c r="C27" s="25"/>
      <c r="D27" s="42"/>
      <c r="E27" s="42"/>
      <c r="H27" s="42"/>
    </row>
  </sheetData>
  <mergeCells count="19">
    <mergeCell ref="AJ5:AK6"/>
    <mergeCell ref="AF5:AG6"/>
    <mergeCell ref="AD5:AE6"/>
    <mergeCell ref="AB5:AC6"/>
    <mergeCell ref="Z5:AA6"/>
    <mergeCell ref="AH5:AI6"/>
    <mergeCell ref="AL5:AM6"/>
    <mergeCell ref="B5:C7"/>
    <mergeCell ref="P5:Q6"/>
    <mergeCell ref="N5:O6"/>
    <mergeCell ref="L5:M6"/>
    <mergeCell ref="J5:K6"/>
    <mergeCell ref="H5:I6"/>
    <mergeCell ref="F5:G6"/>
    <mergeCell ref="D5:E6"/>
    <mergeCell ref="X5:Y6"/>
    <mergeCell ref="V5:W6"/>
    <mergeCell ref="T5:U6"/>
    <mergeCell ref="R5:S6"/>
  </mergeCells>
  <phoneticPr fontId="13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F25" sqref="F25"/>
    </sheetView>
  </sheetViews>
  <sheetFormatPr defaultRowHeight="12" x14ac:dyDescent="0.15"/>
  <cols>
    <col min="1" max="1" width="29.140625" style="1" customWidth="1"/>
    <col min="2" max="6" width="13" style="1" customWidth="1"/>
    <col min="7" max="16384" width="9.140625" style="1"/>
  </cols>
  <sheetData>
    <row r="1" spans="1:8" x14ac:dyDescent="0.15">
      <c r="A1" s="1" t="s">
        <v>9</v>
      </c>
    </row>
    <row r="2" spans="1:8" x14ac:dyDescent="0.15">
      <c r="E2" s="2"/>
    </row>
    <row r="3" spans="1:8" x14ac:dyDescent="0.15">
      <c r="A3" s="95"/>
      <c r="B3" s="96" t="s">
        <v>10</v>
      </c>
      <c r="C3" s="96" t="s">
        <v>11</v>
      </c>
      <c r="D3" s="96" t="s">
        <v>16</v>
      </c>
      <c r="E3" s="97" t="s">
        <v>17</v>
      </c>
      <c r="F3" s="96" t="s">
        <v>0</v>
      </c>
    </row>
    <row r="4" spans="1:8" x14ac:dyDescent="0.15">
      <c r="A4" s="95"/>
      <c r="B4" s="96"/>
      <c r="C4" s="96"/>
      <c r="D4" s="96"/>
      <c r="E4" s="98"/>
      <c r="F4" s="96"/>
    </row>
    <row r="5" spans="1:8" x14ac:dyDescent="0.15">
      <c r="A5" s="10" t="s">
        <v>14</v>
      </c>
      <c r="B5" s="8">
        <v>76049</v>
      </c>
      <c r="C5" s="8">
        <v>108479</v>
      </c>
      <c r="D5" s="8">
        <v>11172</v>
      </c>
      <c r="E5" s="8">
        <v>12835</v>
      </c>
      <c r="F5" s="8">
        <v>8499</v>
      </c>
    </row>
    <row r="6" spans="1:8" x14ac:dyDescent="0.15">
      <c r="A6" s="10" t="s">
        <v>7</v>
      </c>
      <c r="B6" s="8">
        <v>26975</v>
      </c>
      <c r="C6" s="8">
        <v>27426</v>
      </c>
      <c r="D6" s="8">
        <v>1987</v>
      </c>
      <c r="E6" s="8">
        <v>400</v>
      </c>
      <c r="F6" s="8">
        <v>4972</v>
      </c>
    </row>
    <row r="7" spans="1:8" x14ac:dyDescent="0.15">
      <c r="A7" s="10" t="s">
        <v>8</v>
      </c>
      <c r="B7" s="8">
        <f>B5-B6</f>
        <v>49074</v>
      </c>
      <c r="C7" s="8">
        <f>C5-C6</f>
        <v>81053</v>
      </c>
      <c r="D7" s="8">
        <f>D5-D6</f>
        <v>9185</v>
      </c>
      <c r="E7" s="8">
        <f>E5-E6</f>
        <v>12435</v>
      </c>
      <c r="F7" s="8">
        <f>F5-F6</f>
        <v>3527</v>
      </c>
    </row>
    <row r="8" spans="1:8" x14ac:dyDescent="0.15">
      <c r="A8" s="11" t="s">
        <v>15</v>
      </c>
      <c r="B8" s="9">
        <v>98.7</v>
      </c>
      <c r="C8" s="9"/>
      <c r="D8" s="9">
        <v>101.09</v>
      </c>
      <c r="E8" s="9">
        <v>115.82</v>
      </c>
      <c r="F8" s="9">
        <v>39.78</v>
      </c>
      <c r="H8" s="7"/>
    </row>
    <row r="9" spans="1:8" x14ac:dyDescent="0.15">
      <c r="A9" s="12" t="s">
        <v>3</v>
      </c>
      <c r="B9" s="3"/>
      <c r="C9" s="3"/>
      <c r="D9" s="3"/>
      <c r="E9" s="3"/>
      <c r="F9" s="3"/>
    </row>
    <row r="10" spans="1:8" x14ac:dyDescent="0.15">
      <c r="A10" s="12" t="s">
        <v>4</v>
      </c>
      <c r="B10" s="18"/>
      <c r="C10" s="18"/>
      <c r="D10" s="18"/>
      <c r="E10" s="18"/>
      <c r="F10" s="3"/>
    </row>
    <row r="11" spans="1:8" x14ac:dyDescent="0.15">
      <c r="A11" s="12" t="s">
        <v>5</v>
      </c>
      <c r="B11" s="19"/>
      <c r="C11" s="19"/>
      <c r="D11" s="19"/>
      <c r="E11" s="19"/>
      <c r="F11" s="3"/>
    </row>
    <row r="12" spans="1:8" x14ac:dyDescent="0.15">
      <c r="A12" s="12" t="s">
        <v>6</v>
      </c>
      <c r="B12" s="19"/>
      <c r="C12" s="19"/>
      <c r="D12" s="19"/>
      <c r="E12" s="19"/>
      <c r="F12" s="3"/>
    </row>
    <row r="13" spans="1:8" x14ac:dyDescent="0.15">
      <c r="B13" s="20"/>
      <c r="C13" s="20"/>
      <c r="D13" s="20"/>
      <c r="E13" s="20"/>
    </row>
    <row r="14" spans="1:8" x14ac:dyDescent="0.15">
      <c r="A14" s="4"/>
      <c r="B14" s="4"/>
      <c r="C14" s="4"/>
      <c r="D14" s="4"/>
      <c r="E14" s="4"/>
      <c r="F14" s="4"/>
      <c r="G14" s="4"/>
    </row>
    <row r="15" spans="1:8" x14ac:dyDescent="0.15">
      <c r="A15" s="4"/>
      <c r="B15" s="4"/>
      <c r="C15" s="4"/>
      <c r="D15" s="4"/>
      <c r="E15" s="4"/>
      <c r="F15" s="4"/>
      <c r="G15" s="4"/>
    </row>
    <row r="16" spans="1:8" x14ac:dyDescent="0.15">
      <c r="A16" s="5"/>
      <c r="B16" s="6"/>
      <c r="C16" s="6"/>
      <c r="D16" s="6"/>
      <c r="E16" s="6"/>
      <c r="F16" s="6"/>
      <c r="G16" s="4"/>
    </row>
    <row r="17" spans="1:7" x14ac:dyDescent="0.15">
      <c r="A17" s="5"/>
      <c r="B17" s="6"/>
      <c r="C17" s="6"/>
      <c r="D17" s="6"/>
      <c r="E17" s="6"/>
      <c r="F17" s="6"/>
      <c r="G17" s="4"/>
    </row>
    <row r="18" spans="1:7" x14ac:dyDescent="0.15">
      <c r="A18" s="4"/>
      <c r="B18" s="4"/>
      <c r="C18" s="4"/>
      <c r="D18" s="4"/>
      <c r="E18" s="4"/>
      <c r="F18" s="4"/>
      <c r="G18" s="4"/>
    </row>
  </sheetData>
  <mergeCells count="6">
    <mergeCell ref="A3:A4"/>
    <mergeCell ref="B3:B4"/>
    <mergeCell ref="F3:F4"/>
    <mergeCell ref="D3:D4"/>
    <mergeCell ref="C3:C4"/>
    <mergeCell ref="E3:E4"/>
  </mergeCells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F25" sqref="F25"/>
    </sheetView>
  </sheetViews>
  <sheetFormatPr defaultRowHeight="12" x14ac:dyDescent="0.15"/>
  <cols>
    <col min="1" max="1" width="29.140625" style="1" customWidth="1"/>
    <col min="2" max="6" width="13" style="1" customWidth="1"/>
    <col min="7" max="16384" width="9.140625" style="1"/>
  </cols>
  <sheetData>
    <row r="1" spans="1:8" x14ac:dyDescent="0.15">
      <c r="A1" s="1" t="s">
        <v>9</v>
      </c>
    </row>
    <row r="2" spans="1:8" x14ac:dyDescent="0.15">
      <c r="E2" s="2"/>
    </row>
    <row r="3" spans="1:8" x14ac:dyDescent="0.15">
      <c r="A3" s="99"/>
      <c r="B3" s="100" t="s">
        <v>10</v>
      </c>
      <c r="C3" s="100" t="s">
        <v>11</v>
      </c>
      <c r="D3" s="100" t="s">
        <v>12</v>
      </c>
      <c r="E3" s="101" t="s">
        <v>13</v>
      </c>
      <c r="F3" s="100" t="s">
        <v>0</v>
      </c>
      <c r="G3" s="21"/>
    </row>
    <row r="4" spans="1:8" x14ac:dyDescent="0.15">
      <c r="A4" s="99"/>
      <c r="B4" s="100"/>
      <c r="C4" s="100"/>
      <c r="D4" s="100"/>
      <c r="E4" s="101"/>
      <c r="F4" s="100"/>
      <c r="G4" s="21"/>
    </row>
    <row r="5" spans="1:8" x14ac:dyDescent="0.15">
      <c r="A5" s="13" t="s">
        <v>14</v>
      </c>
      <c r="B5" s="14">
        <v>76049</v>
      </c>
      <c r="C5" s="14">
        <v>108479</v>
      </c>
      <c r="D5" s="14">
        <v>11172</v>
      </c>
      <c r="E5" s="14">
        <v>12835</v>
      </c>
      <c r="F5" s="14">
        <v>8499</v>
      </c>
      <c r="G5" s="21"/>
    </row>
    <row r="6" spans="1:8" x14ac:dyDescent="0.15">
      <c r="A6" s="13" t="s">
        <v>7</v>
      </c>
      <c r="B6" s="14">
        <v>26975</v>
      </c>
      <c r="C6" s="14">
        <v>27426</v>
      </c>
      <c r="D6" s="14">
        <v>1987</v>
      </c>
      <c r="E6" s="14">
        <v>400</v>
      </c>
      <c r="F6" s="14">
        <v>4972</v>
      </c>
      <c r="G6" s="21"/>
    </row>
    <row r="7" spans="1:8" x14ac:dyDescent="0.15">
      <c r="A7" s="13" t="s">
        <v>8</v>
      </c>
      <c r="B7" s="14">
        <f>B5-B6</f>
        <v>49074</v>
      </c>
      <c r="C7" s="14">
        <f>C5-C6</f>
        <v>81053</v>
      </c>
      <c r="D7" s="14">
        <f>D5-D6</f>
        <v>9185</v>
      </c>
      <c r="E7" s="14">
        <f>E5-E6</f>
        <v>12435</v>
      </c>
      <c r="F7" s="14">
        <f>F5-F6</f>
        <v>3527</v>
      </c>
      <c r="G7" s="21"/>
    </row>
    <row r="8" spans="1:8" x14ac:dyDescent="0.15">
      <c r="A8" s="13" t="s">
        <v>15</v>
      </c>
      <c r="B8" s="15">
        <v>98.7</v>
      </c>
      <c r="C8" s="15"/>
      <c r="D8" s="15">
        <v>101.09</v>
      </c>
      <c r="E8" s="15">
        <v>115.82</v>
      </c>
      <c r="F8" s="15">
        <v>39.78</v>
      </c>
      <c r="G8" s="21"/>
      <c r="H8" s="7"/>
    </row>
    <row r="9" spans="1:8" x14ac:dyDescent="0.15">
      <c r="A9" s="16"/>
      <c r="B9" s="17"/>
      <c r="C9" s="17"/>
      <c r="D9" s="17"/>
      <c r="E9" s="17"/>
      <c r="F9" s="17"/>
      <c r="G9" s="21"/>
    </row>
    <row r="10" spans="1:8" x14ac:dyDescent="0.15">
      <c r="A10" s="22"/>
      <c r="B10" s="23"/>
      <c r="C10" s="23"/>
      <c r="D10" s="23"/>
      <c r="E10" s="23"/>
      <c r="F10" s="24"/>
      <c r="G10" s="21"/>
    </row>
    <row r="11" spans="1:8" x14ac:dyDescent="0.15">
      <c r="A11" s="12"/>
      <c r="B11" s="19"/>
      <c r="C11" s="19"/>
      <c r="D11" s="19"/>
      <c r="E11" s="19"/>
      <c r="F11" s="3"/>
    </row>
    <row r="12" spans="1:8" x14ac:dyDescent="0.15">
      <c r="A12" s="12"/>
      <c r="B12" s="19"/>
      <c r="C12" s="19"/>
      <c r="D12" s="19"/>
      <c r="E12" s="19"/>
      <c r="F12" s="3"/>
    </row>
    <row r="13" spans="1:8" x14ac:dyDescent="0.15">
      <c r="B13" s="20"/>
      <c r="C13" s="20"/>
      <c r="D13" s="20"/>
      <c r="E13" s="20"/>
    </row>
    <row r="14" spans="1:8" x14ac:dyDescent="0.15">
      <c r="A14" s="4"/>
      <c r="B14" s="4"/>
      <c r="C14" s="4"/>
      <c r="D14" s="4"/>
      <c r="E14" s="4"/>
      <c r="F14" s="4"/>
      <c r="G14" s="4"/>
    </row>
    <row r="15" spans="1:8" x14ac:dyDescent="0.15">
      <c r="A15" s="4"/>
      <c r="B15" s="4"/>
      <c r="C15" s="4"/>
      <c r="D15" s="4"/>
      <c r="E15" s="4"/>
      <c r="F15" s="4"/>
      <c r="G15" s="4"/>
    </row>
    <row r="16" spans="1:8" x14ac:dyDescent="0.15">
      <c r="A16" s="5" t="s">
        <v>1</v>
      </c>
      <c r="B16" s="6">
        <f>B6/(B6+B7)*100</f>
        <v>35.470551881024079</v>
      </c>
      <c r="C16" s="6">
        <f>C6/(C6+C7)*100</f>
        <v>25.282312705684973</v>
      </c>
      <c r="D16" s="6">
        <f>D6/(D6+D7)*100</f>
        <v>17.785535266738275</v>
      </c>
      <c r="E16" s="6">
        <f>E6/(E6+E7)*100</f>
        <v>3.1164783794312427</v>
      </c>
      <c r="F16" s="6">
        <f>F6/(F6+F7)*100</f>
        <v>58.501000117660908</v>
      </c>
      <c r="G16" s="4"/>
    </row>
    <row r="17" spans="1:7" x14ac:dyDescent="0.15">
      <c r="A17" s="5" t="s">
        <v>2</v>
      </c>
      <c r="B17" s="6">
        <f>B7/(B7+B6)*100</f>
        <v>64.529448118975921</v>
      </c>
      <c r="C17" s="6">
        <f>C7/(C7+C6)*100</f>
        <v>74.717687294315027</v>
      </c>
      <c r="D17" s="6">
        <f>D7/(D7+D6)*100</f>
        <v>82.214464733261721</v>
      </c>
      <c r="E17" s="6">
        <f>E7/(E7+E6)*100</f>
        <v>96.883521620568757</v>
      </c>
      <c r="F17" s="6">
        <f>F7/(F7+F6)*100</f>
        <v>41.498999882339099</v>
      </c>
      <c r="G17" s="4"/>
    </row>
    <row r="18" spans="1:7" x14ac:dyDescent="0.15">
      <c r="A18" s="4"/>
      <c r="B18" s="4"/>
      <c r="C18" s="4"/>
      <c r="D18" s="4"/>
      <c r="E18" s="4"/>
      <c r="F18" s="4"/>
      <c r="G18" s="4"/>
    </row>
  </sheetData>
  <mergeCells count="6">
    <mergeCell ref="A3:A4"/>
    <mergeCell ref="B3:B4"/>
    <mergeCell ref="F3:F4"/>
    <mergeCell ref="D3:D4"/>
    <mergeCell ref="C3:C4"/>
    <mergeCell ref="E3:E4"/>
  </mergeCells>
  <phoneticPr fontId="3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データ表</vt:lpstr>
      <vt:lpstr>データ表（2014）</vt:lpstr>
      <vt:lpstr>表（2000）</vt:lpstr>
      <vt:lpstr>グラフ（2000)</vt:lpstr>
      <vt:lpstr>'グラフ（2000)'!Print_Area</vt:lpstr>
      <vt:lpstr>データ表!Print_Area</vt:lpstr>
      <vt:lpstr>'データ表（2014）'!Print_Area</vt:lpstr>
      <vt:lpstr>'表（2000）'!Print_Area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2019-01-24T06:10:37Z</cp:lastPrinted>
  <dcterms:created xsi:type="dcterms:W3CDTF">2003-01-21T02:18:28Z</dcterms:created>
  <dcterms:modified xsi:type="dcterms:W3CDTF">2021-05-28T01:29:24Z</dcterms:modified>
</cp:coreProperties>
</file>