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190" yWindow="825" windowWidth="25830" windowHeight="9990" firstSheet="3" activeTab="3"/>
  </bookViews>
  <sheets>
    <sheet name="輸出量元" sheetId="7" state="hidden" r:id="rId1"/>
    <sheet name="輸入量 元" sheetId="6" state="hidden" r:id="rId2"/>
    <sheet name="輸出量" sheetId="2" state="hidden" r:id="rId3"/>
    <sheet name="データ表 (輸入)" sheetId="16" r:id="rId4"/>
    <sheet name="データ表 (輸出)" sheetId="15" r:id="rId5"/>
  </sheets>
  <definedNames>
    <definedName name="_xlnm.Print_Area" localSheetId="4">'データ表 (輸出)'!$B$2:$U$20</definedName>
    <definedName name="_xlnm.Print_Area" localSheetId="3">'データ表 (輸入)'!$B$2:$W$19</definedName>
  </definedNames>
  <calcPr calcId="144525"/>
</workbook>
</file>

<file path=xl/calcChain.xml><?xml version="1.0" encoding="utf-8"?>
<calcChain xmlns="http://schemas.openxmlformats.org/spreadsheetml/2006/main">
  <c r="U15" i="15" l="1"/>
  <c r="S15" i="15"/>
  <c r="Q15" i="15"/>
  <c r="O15" i="15"/>
  <c r="M15" i="15"/>
  <c r="K15" i="15"/>
  <c r="I15" i="15"/>
  <c r="G15" i="15"/>
  <c r="E15" i="15"/>
  <c r="W15" i="16"/>
  <c r="U15" i="16"/>
  <c r="S15" i="16"/>
  <c r="Q15" i="16"/>
  <c r="O15" i="16"/>
  <c r="M15" i="16"/>
  <c r="K15" i="16"/>
  <c r="I15" i="16"/>
  <c r="G15" i="16"/>
  <c r="G14" i="16" l="1"/>
  <c r="G13" i="16"/>
  <c r="G12" i="16"/>
  <c r="G11" i="16"/>
  <c r="G10" i="16"/>
  <c r="U14" i="15" l="1"/>
  <c r="S14" i="15"/>
  <c r="Q14" i="15"/>
  <c r="O14" i="15"/>
  <c r="M14" i="15"/>
  <c r="K14" i="15"/>
  <c r="I14" i="15"/>
  <c r="G14" i="15"/>
  <c r="E14" i="15"/>
  <c r="W14" i="16"/>
  <c r="U14" i="16"/>
  <c r="S14" i="16"/>
  <c r="Q14" i="16"/>
  <c r="O14" i="16"/>
  <c r="M14" i="16"/>
  <c r="K14" i="16"/>
  <c r="I14" i="16"/>
  <c r="U20" i="15"/>
  <c r="O12" i="15" l="1"/>
  <c r="Q12" i="15"/>
  <c r="Q13" i="15"/>
  <c r="Q11" i="15"/>
  <c r="Q10" i="15"/>
  <c r="Q9" i="15"/>
  <c r="S13" i="16"/>
  <c r="S12" i="16"/>
  <c r="S11" i="16"/>
  <c r="S10" i="16"/>
  <c r="S9" i="16"/>
  <c r="W13" i="16"/>
  <c r="Q13" i="16"/>
  <c r="E13" i="16"/>
  <c r="K13" i="16"/>
  <c r="I13" i="16"/>
  <c r="O13" i="16"/>
  <c r="U13" i="16"/>
  <c r="M13" i="16"/>
  <c r="W12" i="16"/>
  <c r="Q12" i="16"/>
  <c r="E12" i="16"/>
  <c r="K12" i="16"/>
  <c r="I12" i="16"/>
  <c r="O12" i="16"/>
  <c r="U12" i="16"/>
  <c r="M12" i="16"/>
  <c r="W11" i="16"/>
  <c r="Q11" i="16"/>
  <c r="E11" i="16"/>
  <c r="K11" i="16"/>
  <c r="I11" i="16"/>
  <c r="O11" i="16"/>
  <c r="U11" i="16"/>
  <c r="M11" i="16"/>
  <c r="W10" i="16"/>
  <c r="Q10" i="16"/>
  <c r="E10" i="16"/>
  <c r="K10" i="16"/>
  <c r="I10" i="16"/>
  <c r="O10" i="16"/>
  <c r="U10" i="16"/>
  <c r="M10" i="16"/>
  <c r="W9" i="16"/>
  <c r="Q9" i="16"/>
  <c r="E9" i="16"/>
  <c r="K9" i="16"/>
  <c r="I9" i="16"/>
  <c r="O9" i="16"/>
  <c r="U9" i="16"/>
  <c r="M9" i="16"/>
  <c r="S13" i="15" l="1"/>
  <c r="E13" i="15"/>
  <c r="K13" i="15"/>
  <c r="I13" i="15"/>
  <c r="G13" i="15"/>
  <c r="M13" i="15"/>
  <c r="O13" i="15"/>
  <c r="U13" i="15"/>
  <c r="U12" i="15" l="1"/>
  <c r="M12" i="15"/>
  <c r="G12" i="15"/>
  <c r="I12" i="15"/>
  <c r="K12" i="15"/>
  <c r="E12" i="15"/>
  <c r="S12" i="15"/>
  <c r="U11" i="15" l="1"/>
  <c r="U9" i="15"/>
  <c r="U10" i="15"/>
  <c r="O9" i="15"/>
  <c r="O10" i="15"/>
  <c r="O11" i="15"/>
  <c r="M11" i="15"/>
  <c r="M9" i="15"/>
  <c r="M10" i="15"/>
  <c r="G11" i="15"/>
  <c r="G9" i="15"/>
  <c r="G10" i="15"/>
  <c r="I11" i="15"/>
  <c r="I9" i="15"/>
  <c r="I10" i="15"/>
  <c r="K11" i="15"/>
  <c r="K9" i="15"/>
  <c r="K10" i="15"/>
  <c r="E11" i="15"/>
  <c r="E10" i="15"/>
  <c r="E9" i="15"/>
  <c r="S11" i="15"/>
  <c r="S9" i="15"/>
  <c r="S10" i="15"/>
</calcChain>
</file>

<file path=xl/sharedStrings.xml><?xml version="1.0" encoding="utf-8"?>
<sst xmlns="http://schemas.openxmlformats.org/spreadsheetml/2006/main" count="144" uniqueCount="62">
  <si>
    <t>主要国のチーズ輸出入量</t>
    <rPh sb="0" eb="2">
      <t>シュヨウ</t>
    </rPh>
    <rPh sb="2" eb="3">
      <t>コク</t>
    </rPh>
    <rPh sb="7" eb="9">
      <t>ユシュツ</t>
    </rPh>
    <rPh sb="9" eb="10">
      <t>イ</t>
    </rPh>
    <rPh sb="10" eb="11">
      <t>リョウ</t>
    </rPh>
    <phoneticPr fontId="1"/>
  </si>
  <si>
    <t>輸入量</t>
    <rPh sb="0" eb="2">
      <t>ユニュウ</t>
    </rPh>
    <rPh sb="2" eb="3">
      <t>リョウ</t>
    </rPh>
    <phoneticPr fontId="1"/>
  </si>
  <si>
    <t>小計</t>
    <rPh sb="0" eb="2">
      <t>ショウケイ</t>
    </rPh>
    <phoneticPr fontId="1"/>
  </si>
  <si>
    <t>日本</t>
    <rPh sb="0" eb="2">
      <t>ニホン</t>
    </rPh>
    <phoneticPr fontId="1"/>
  </si>
  <si>
    <t>韓国</t>
    <rPh sb="0" eb="2">
      <t>カンコク</t>
    </rPh>
    <phoneticPr fontId="1"/>
  </si>
  <si>
    <t>合計</t>
    <rPh sb="0" eb="2">
      <t>ゴウケイ</t>
    </rPh>
    <phoneticPr fontId="1"/>
  </si>
  <si>
    <t>アルゼンチン</t>
    <phoneticPr fontId="1"/>
  </si>
  <si>
    <t>オーストラリア</t>
    <phoneticPr fontId="1"/>
  </si>
  <si>
    <t>カナダ</t>
    <phoneticPr fontId="1"/>
  </si>
  <si>
    <t>メキシコ</t>
    <phoneticPr fontId="1"/>
  </si>
  <si>
    <t>アメリカ</t>
    <phoneticPr fontId="1"/>
  </si>
  <si>
    <t>EU-25</t>
    <phoneticPr fontId="1"/>
  </si>
  <si>
    <t>ロシア</t>
    <phoneticPr fontId="1"/>
  </si>
  <si>
    <t>ウクライナ</t>
    <phoneticPr fontId="1"/>
  </si>
  <si>
    <t>ニュージーランド</t>
    <phoneticPr fontId="1"/>
  </si>
  <si>
    <t>輸出量</t>
    <rPh sb="0" eb="2">
      <t>ユシュツ</t>
    </rPh>
    <rPh sb="2" eb="3">
      <t>リョウ</t>
    </rPh>
    <phoneticPr fontId="1"/>
  </si>
  <si>
    <t>単位：1,000トン</t>
    <rPh sb="0" eb="2">
      <t>タンイ</t>
    </rPh>
    <phoneticPr fontId="1"/>
  </si>
  <si>
    <t>カナダ</t>
    <phoneticPr fontId="1"/>
  </si>
  <si>
    <t>メキシコ</t>
    <phoneticPr fontId="1"/>
  </si>
  <si>
    <t>アメリカ</t>
    <phoneticPr fontId="1"/>
  </si>
  <si>
    <t>アルゼンチン</t>
    <phoneticPr fontId="1"/>
  </si>
  <si>
    <t>ブラジル</t>
    <phoneticPr fontId="1"/>
  </si>
  <si>
    <t>EU-25</t>
    <phoneticPr fontId="1"/>
  </si>
  <si>
    <t>ルーマニア</t>
    <phoneticPr fontId="1"/>
  </si>
  <si>
    <t>ロシア</t>
    <phoneticPr fontId="1"/>
  </si>
  <si>
    <t>ウクライナ</t>
    <phoneticPr fontId="1"/>
  </si>
  <si>
    <t>エジプト</t>
    <phoneticPr fontId="1"/>
  </si>
  <si>
    <t>オーストラリア</t>
    <phoneticPr fontId="1"/>
  </si>
  <si>
    <t>ニュージーランド</t>
    <phoneticPr fontId="1"/>
  </si>
  <si>
    <t>アルゼンチン</t>
    <phoneticPr fontId="1"/>
  </si>
  <si>
    <t>ブラジル</t>
    <phoneticPr fontId="1"/>
  </si>
  <si>
    <t>EU-25</t>
    <phoneticPr fontId="1"/>
  </si>
  <si>
    <t>ルーマニア</t>
    <phoneticPr fontId="1"/>
  </si>
  <si>
    <t>ロシア</t>
    <phoneticPr fontId="1"/>
  </si>
  <si>
    <t>ウクライナ</t>
    <phoneticPr fontId="1"/>
  </si>
  <si>
    <t>エジプト</t>
    <phoneticPr fontId="1"/>
  </si>
  <si>
    <t>オーストラリア</t>
    <phoneticPr fontId="1"/>
  </si>
  <si>
    <t>ニュージーランド</t>
    <phoneticPr fontId="1"/>
  </si>
  <si>
    <t>単位：千トン</t>
    <rPh sb="3" eb="4">
      <t>セン</t>
    </rPh>
    <phoneticPr fontId="1"/>
  </si>
  <si>
    <t>前年比</t>
    <rPh sb="0" eb="3">
      <t>ゼンネンヒ</t>
    </rPh>
    <phoneticPr fontId="1"/>
  </si>
  <si>
    <t>(単位：千トン）</t>
    <rPh sb="1" eb="3">
      <t>タンイ</t>
    </rPh>
    <rPh sb="4" eb="5">
      <t>セン</t>
    </rPh>
    <phoneticPr fontId="1"/>
  </si>
  <si>
    <t>年</t>
    <rPh sb="0" eb="1">
      <t>ネン</t>
    </rPh>
    <phoneticPr fontId="1"/>
  </si>
  <si>
    <t>データ元：USDA「Dairy:World Markets and Trade」</t>
    <rPh sb="3" eb="4">
      <t>モト</t>
    </rPh>
    <phoneticPr fontId="1"/>
  </si>
  <si>
    <t>その他</t>
    <rPh sb="2" eb="3">
      <t>タ</t>
    </rPh>
    <phoneticPr fontId="1"/>
  </si>
  <si>
    <t>アメリカ</t>
    <phoneticPr fontId="1"/>
  </si>
  <si>
    <t>ベラルーシ</t>
    <phoneticPr fontId="1"/>
  </si>
  <si>
    <t>オースト
ラリア</t>
    <phoneticPr fontId="1"/>
  </si>
  <si>
    <t>-</t>
    <phoneticPr fontId="1"/>
  </si>
  <si>
    <t>EU</t>
    <phoneticPr fontId="1"/>
  </si>
  <si>
    <t>ニュージー
ランド</t>
    <phoneticPr fontId="1"/>
  </si>
  <si>
    <t xml:space="preserve">  　 2 「前年比」はJミルクによる算出。</t>
    <rPh sb="7" eb="10">
      <t>ゼンネンヒ</t>
    </rPh>
    <rPh sb="19" eb="21">
      <t>サンシュツ</t>
    </rPh>
    <phoneticPr fontId="1"/>
  </si>
  <si>
    <t xml:space="preserve">  　 3 合計は主要国におけるものである。</t>
    <phoneticPr fontId="1"/>
  </si>
  <si>
    <t>平成 26</t>
    <phoneticPr fontId="1"/>
  </si>
  <si>
    <t>アメリカ以外の国</t>
    <rPh sb="4" eb="6">
      <t>イガイ</t>
    </rPh>
    <rPh sb="7" eb="8">
      <t>クニ</t>
    </rPh>
    <phoneticPr fontId="1"/>
  </si>
  <si>
    <t>計</t>
    <rPh sb="0" eb="1">
      <t>ケイ</t>
    </rPh>
    <phoneticPr fontId="1"/>
  </si>
  <si>
    <t>平成 26</t>
    <phoneticPr fontId="1"/>
  </si>
  <si>
    <t>令和元</t>
    <rPh sb="0" eb="2">
      <t>レイワ</t>
    </rPh>
    <rPh sb="2" eb="3">
      <t>ガン</t>
    </rPh>
    <phoneticPr fontId="1"/>
  </si>
  <si>
    <t>中国</t>
    <rPh sb="0" eb="2">
      <t>チュウゴク</t>
    </rPh>
    <phoneticPr fontId="1"/>
  </si>
  <si>
    <t>毎年1回更新、最終更新日2021/5/28</t>
    <rPh sb="0" eb="2">
      <t>マイトシ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1"/>
  </si>
  <si>
    <t>注：1 2021年は予測値。</t>
    <rPh sb="0" eb="1">
      <t>チュウ</t>
    </rPh>
    <rPh sb="8" eb="9">
      <t>ネン</t>
    </rPh>
    <rPh sb="10" eb="13">
      <t>ヨソクチ</t>
    </rPh>
    <phoneticPr fontId="1"/>
  </si>
  <si>
    <t>主要国のチーズ輸出量（2020年公表）</t>
    <rPh sb="0" eb="2">
      <t>シュヨウ</t>
    </rPh>
    <rPh sb="2" eb="3">
      <t>コク</t>
    </rPh>
    <rPh sb="7" eb="10">
      <t>ユシュツリョウ</t>
    </rPh>
    <rPh sb="9" eb="10">
      <t>リョウ</t>
    </rPh>
    <rPh sb="15" eb="16">
      <t>ネン</t>
    </rPh>
    <rPh sb="16" eb="18">
      <t>コウヒョウ</t>
    </rPh>
    <phoneticPr fontId="1"/>
  </si>
  <si>
    <t>主要国のチーズ輸入量（2020年公表）</t>
    <rPh sb="0" eb="2">
      <t>シュヨウ</t>
    </rPh>
    <rPh sb="2" eb="3">
      <t>コク</t>
    </rPh>
    <rPh sb="7" eb="9">
      <t>ユニュウ</t>
    </rPh>
    <rPh sb="9" eb="10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</si>
</sst>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 "/>
  </numFmts>
  <fonts count="11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Alignment="1">
      <alignment horizontal="right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3" fillId="0" borderId="0" xfId="0" applyFont="1"/>
    <xf numFmtId="0" fontId="4" fillId="0" borderId="0" xfId="0" applyFont="1"/>
    <xf numFmtId="177" fontId="6" fillId="0" borderId="20" xfId="0" applyNumberFormat="1" applyFont="1" applyBorder="1" applyAlignment="1">
      <alignment horizontal="right"/>
    </xf>
    <xf numFmtId="177" fontId="6" fillId="0" borderId="21" xfId="0" applyNumberFormat="1" applyFont="1" applyBorder="1" applyAlignment="1">
      <alignment horizontal="right"/>
    </xf>
    <xf numFmtId="177" fontId="6" fillId="0" borderId="22" xfId="0" applyNumberFormat="1" applyFont="1" applyBorder="1"/>
    <xf numFmtId="176" fontId="6" fillId="0" borderId="22" xfId="0" applyNumberFormat="1" applyFont="1" applyBorder="1"/>
    <xf numFmtId="177" fontId="6" fillId="0" borderId="23" xfId="0" applyNumberFormat="1" applyFont="1" applyBorder="1"/>
    <xf numFmtId="0" fontId="2" fillId="0" borderId="0" xfId="0" applyFont="1" applyAlignment="1">
      <alignment horizontal="left"/>
    </xf>
    <xf numFmtId="0" fontId="0" fillId="0" borderId="0" xfId="0" applyBorder="1"/>
    <xf numFmtId="177" fontId="6" fillId="0" borderId="24" xfId="0" applyNumberFormat="1" applyFont="1" applyBorder="1"/>
    <xf numFmtId="177" fontId="6" fillId="0" borderId="25" xfId="0" applyNumberFormat="1" applyFont="1" applyBorder="1"/>
    <xf numFmtId="176" fontId="6" fillId="0" borderId="24" xfId="0" applyNumberFormat="1" applyFont="1" applyBorder="1"/>
    <xf numFmtId="0" fontId="0" fillId="0" borderId="30" xfId="0" applyBorder="1"/>
    <xf numFmtId="0" fontId="9" fillId="3" borderId="26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176" fontId="6" fillId="0" borderId="36" xfId="0" applyNumberFormat="1" applyFont="1" applyBorder="1"/>
    <xf numFmtId="0" fontId="4" fillId="4" borderId="23" xfId="0" applyFont="1" applyFill="1" applyBorder="1" applyAlignment="1">
      <alignment horizontal="right"/>
    </xf>
    <xf numFmtId="0" fontId="4" fillId="4" borderId="25" xfId="0" applyFont="1" applyFill="1" applyBorder="1" applyAlignment="1">
      <alignment horizontal="right"/>
    </xf>
    <xf numFmtId="38" fontId="6" fillId="0" borderId="22" xfId="1" applyFont="1" applyBorder="1" applyAlignment="1"/>
    <xf numFmtId="38" fontId="6" fillId="0" borderId="24" xfId="1" applyFont="1" applyBorder="1" applyAlignment="1"/>
    <xf numFmtId="0" fontId="0" fillId="0" borderId="0" xfId="0" applyFont="1"/>
    <xf numFmtId="0" fontId="0" fillId="0" borderId="0" xfId="0" applyFont="1" applyBorder="1"/>
    <xf numFmtId="177" fontId="6" fillId="0" borderId="22" xfId="0" applyNumberFormat="1" applyFont="1" applyBorder="1" applyAlignment="1">
      <alignment horizontal="right"/>
    </xf>
    <xf numFmtId="0" fontId="8" fillId="0" borderId="0" xfId="0" applyFont="1"/>
    <xf numFmtId="0" fontId="8" fillId="0" borderId="30" xfId="0" applyFont="1" applyBorder="1"/>
    <xf numFmtId="0" fontId="8" fillId="5" borderId="0" xfId="0" applyFont="1" applyFill="1"/>
    <xf numFmtId="0" fontId="8" fillId="5" borderId="30" xfId="0" applyFont="1" applyFill="1" applyBorder="1"/>
    <xf numFmtId="176" fontId="8" fillId="5" borderId="0" xfId="0" applyNumberFormat="1" applyFont="1" applyFill="1"/>
    <xf numFmtId="38" fontId="8" fillId="5" borderId="0" xfId="0" applyNumberFormat="1" applyFont="1" applyFill="1"/>
    <xf numFmtId="176" fontId="6" fillId="0" borderId="0" xfId="0" applyNumberFormat="1" applyFont="1" applyFill="1" applyBorder="1"/>
    <xf numFmtId="0" fontId="0" fillId="5" borderId="0" xfId="0" applyFont="1" applyFill="1"/>
    <xf numFmtId="0" fontId="0" fillId="5" borderId="30" xfId="0" applyFont="1" applyFill="1" applyBorder="1"/>
    <xf numFmtId="0" fontId="0" fillId="5" borderId="0" xfId="0" applyFont="1" applyFill="1" applyBorder="1"/>
    <xf numFmtId="176" fontId="0" fillId="0" borderId="0" xfId="0" applyNumberFormat="1" applyFont="1"/>
    <xf numFmtId="176" fontId="8" fillId="5" borderId="0" xfId="0" applyNumberFormat="1" applyFont="1" applyFill="1" applyBorder="1"/>
    <xf numFmtId="38" fontId="8" fillId="5" borderId="0" xfId="0" applyNumberFormat="1" applyFont="1" applyFill="1" applyBorder="1"/>
    <xf numFmtId="0" fontId="8" fillId="0" borderId="0" xfId="0" applyFont="1" applyBorder="1"/>
    <xf numFmtId="0" fontId="7" fillId="2" borderId="33" xfId="0" applyFont="1" applyFill="1" applyBorder="1" applyAlignment="1">
      <alignment horizontal="center" vertical="top"/>
    </xf>
    <xf numFmtId="177" fontId="6" fillId="0" borderId="40" xfId="0" applyNumberFormat="1" applyFont="1" applyBorder="1" applyAlignment="1">
      <alignment horizontal="right"/>
    </xf>
    <xf numFmtId="177" fontId="6" fillId="0" borderId="24" xfId="0" applyNumberFormat="1" applyFont="1" applyBorder="1" applyAlignment="1">
      <alignment horizontal="right"/>
    </xf>
    <xf numFmtId="0" fontId="4" fillId="4" borderId="2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77" fontId="6" fillId="0" borderId="41" xfId="0" applyNumberFormat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757754010223015E-2"/>
          <c:y val="3.791475043621402E-2"/>
          <c:w val="0.71428634497762999"/>
          <c:h val="0.90205510412825851"/>
        </c:manualLayout>
      </c:layout>
      <c:lineChart>
        <c:grouping val="standard"/>
        <c:varyColors val="0"/>
        <c:ser>
          <c:idx val="0"/>
          <c:order val="0"/>
          <c:tx>
            <c:strRef>
              <c:f>輸出量元!$B$5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輸出量元!$C$5:$H$5</c:f>
              <c:numCache>
                <c:formatCode>General</c:formatCode>
                <c:ptCount val="6"/>
                <c:pt idx="0">
                  <c:v>19</c:v>
                </c:pt>
                <c:pt idx="1">
                  <c:v>17</c:v>
                </c:pt>
                <c:pt idx="2">
                  <c:v>11</c:v>
                </c:pt>
                <c:pt idx="3">
                  <c:v>11</c:v>
                </c:pt>
                <c:pt idx="4">
                  <c:v>10</c:v>
                </c:pt>
                <c:pt idx="5">
                  <c:v>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輸出量元!$B$6</c:f>
              <c:strCache>
                <c:ptCount val="1"/>
                <c:pt idx="0">
                  <c:v>メキシコ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輸出量元!$C$6:$H$6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輸出量元!$B$7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輸出量元!$C$7:$H$7</c:f>
              <c:numCache>
                <c:formatCode>General</c:formatCode>
                <c:ptCount val="6"/>
                <c:pt idx="0">
                  <c:v>53</c:v>
                </c:pt>
                <c:pt idx="1">
                  <c:v>54</c:v>
                </c:pt>
                <c:pt idx="2">
                  <c:v>52</c:v>
                </c:pt>
                <c:pt idx="3">
                  <c:v>61</c:v>
                </c:pt>
                <c:pt idx="4">
                  <c:v>58</c:v>
                </c:pt>
                <c:pt idx="5">
                  <c:v>70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輸出量元!$B$8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輸出量元!$C$8:$H$8</c:f>
              <c:numCache>
                <c:formatCode>General</c:formatCode>
                <c:ptCount val="6"/>
                <c:pt idx="0">
                  <c:v>75</c:v>
                </c:pt>
                <c:pt idx="1">
                  <c:v>71</c:v>
                </c:pt>
                <c:pt idx="2">
                  <c:v>63</c:v>
                </c:pt>
                <c:pt idx="3">
                  <c:v>74</c:v>
                </c:pt>
                <c:pt idx="4">
                  <c:v>70</c:v>
                </c:pt>
                <c:pt idx="5">
                  <c:v>84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輸出量元!$B$9</c:f>
              <c:strCache>
                <c:ptCount val="1"/>
                <c:pt idx="0">
                  <c:v>アルゼンチン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輸出量元!$C$9:$H$9</c:f>
              <c:numCache>
                <c:formatCode>General</c:formatCode>
                <c:ptCount val="6"/>
                <c:pt idx="0">
                  <c:v>18</c:v>
                </c:pt>
                <c:pt idx="1">
                  <c:v>26</c:v>
                </c:pt>
                <c:pt idx="2">
                  <c:v>23</c:v>
                </c:pt>
                <c:pt idx="3">
                  <c:v>31</c:v>
                </c:pt>
                <c:pt idx="4">
                  <c:v>45</c:v>
                </c:pt>
                <c:pt idx="5">
                  <c:v>65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輸出量元!$B$10</c:f>
              <c:strCache>
                <c:ptCount val="1"/>
                <c:pt idx="0">
                  <c:v>ブラジル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輸出量元!$C$10:$H$10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輸出量元!$B$11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val>
            <c:numRef>
              <c:f>輸出量元!$C$11:$H$11</c:f>
              <c:numCache>
                <c:formatCode>General</c:formatCode>
                <c:ptCount val="6"/>
                <c:pt idx="0">
                  <c:v>20</c:v>
                </c:pt>
                <c:pt idx="1">
                  <c:v>28</c:v>
                </c:pt>
                <c:pt idx="2">
                  <c:v>26</c:v>
                </c:pt>
                <c:pt idx="3">
                  <c:v>37</c:v>
                </c:pt>
                <c:pt idx="4">
                  <c:v>52</c:v>
                </c:pt>
                <c:pt idx="5">
                  <c:v>73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輸出量元!$B$12</c:f>
              <c:strCache>
                <c:ptCount val="1"/>
                <c:pt idx="0">
                  <c:v>EU-25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輸出量元!$C$12:$H$12</c:f>
              <c:numCache>
                <c:formatCode>General</c:formatCode>
                <c:ptCount val="6"/>
                <c:pt idx="0">
                  <c:v>485</c:v>
                </c:pt>
                <c:pt idx="1">
                  <c:v>516</c:v>
                </c:pt>
                <c:pt idx="2">
                  <c:v>514</c:v>
                </c:pt>
                <c:pt idx="3">
                  <c:v>516</c:v>
                </c:pt>
                <c:pt idx="4">
                  <c:v>490</c:v>
                </c:pt>
                <c:pt idx="5">
                  <c:v>480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輸出量元!$B$13</c:f>
              <c:strCache>
                <c:ptCount val="1"/>
                <c:pt idx="0">
                  <c:v>ルーマニア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val>
            <c:numRef>
              <c:f>輸出量元!$C$13:$H$13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輸出量元!$B$14</c:f>
              <c:strCache>
                <c:ptCount val="1"/>
                <c:pt idx="0">
                  <c:v>ロシア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val>
            <c:numRef>
              <c:f>輸出量元!$C$14:$H$14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輸出量元!$B$15</c:f>
              <c:strCache>
                <c:ptCount val="1"/>
                <c:pt idx="0">
                  <c:v>ウクライナ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val>
            <c:numRef>
              <c:f>輸出量元!$C$15:$H$15</c:f>
              <c:numCache>
                <c:formatCode>General</c:formatCode>
                <c:ptCount val="6"/>
                <c:pt idx="0">
                  <c:v>31</c:v>
                </c:pt>
                <c:pt idx="1">
                  <c:v>37</c:v>
                </c:pt>
                <c:pt idx="2">
                  <c:v>61</c:v>
                </c:pt>
                <c:pt idx="3">
                  <c:v>94</c:v>
                </c:pt>
                <c:pt idx="4">
                  <c:v>110</c:v>
                </c:pt>
                <c:pt idx="5">
                  <c:v>130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輸出量元!$B$16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val>
            <c:numRef>
              <c:f>輸出量元!$C$16:$H$16</c:f>
              <c:numCache>
                <c:formatCode>General</c:formatCode>
                <c:ptCount val="6"/>
                <c:pt idx="0">
                  <c:v>36</c:v>
                </c:pt>
                <c:pt idx="1">
                  <c:v>42</c:v>
                </c:pt>
                <c:pt idx="2">
                  <c:v>71</c:v>
                </c:pt>
                <c:pt idx="3">
                  <c:v>104</c:v>
                </c:pt>
                <c:pt idx="4">
                  <c:v>120</c:v>
                </c:pt>
                <c:pt idx="5">
                  <c:v>140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輸出量元!$B$17</c:f>
              <c:strCache>
                <c:ptCount val="1"/>
                <c:pt idx="0">
                  <c:v>エジプト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輸出量元!$C$17:$H$17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輸出量元!$B$18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輸出量元!$C$18:$H$18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輸出量元!$B$19</c:f>
              <c:strCache>
                <c:ptCount val="1"/>
                <c:pt idx="0">
                  <c:v>韓国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val>
            <c:numRef>
              <c:f>輸出量元!$C$19:$H$19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輸出量元!$B$20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輸出量元!$C$20:$H$20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輸出量元!$B$21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輸出量元!$C$21:$H$21</c:f>
              <c:numCache>
                <c:formatCode>General</c:formatCode>
                <c:ptCount val="6"/>
                <c:pt idx="0">
                  <c:v>219</c:v>
                </c:pt>
                <c:pt idx="1">
                  <c:v>218</c:v>
                </c:pt>
                <c:pt idx="2">
                  <c:v>207</c:v>
                </c:pt>
                <c:pt idx="3">
                  <c:v>212</c:v>
                </c:pt>
                <c:pt idx="4">
                  <c:v>227</c:v>
                </c:pt>
                <c:pt idx="5">
                  <c:v>195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輸出量元!$B$22</c:f>
              <c:strCache>
                <c:ptCount val="1"/>
                <c:pt idx="0">
                  <c:v>ニュージーランド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val>
            <c:numRef>
              <c:f>輸出量元!$C$22:$H$22</c:f>
              <c:numCache>
                <c:formatCode>General</c:formatCode>
                <c:ptCount val="6"/>
                <c:pt idx="0">
                  <c:v>251</c:v>
                </c:pt>
                <c:pt idx="1">
                  <c:v>277</c:v>
                </c:pt>
                <c:pt idx="2">
                  <c:v>290</c:v>
                </c:pt>
                <c:pt idx="3">
                  <c:v>289</c:v>
                </c:pt>
                <c:pt idx="4">
                  <c:v>265</c:v>
                </c:pt>
                <c:pt idx="5">
                  <c:v>265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092032"/>
        <c:axId val="178613056"/>
      </c:lineChart>
      <c:catAx>
        <c:axId val="186092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613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613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092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93561745558451"/>
          <c:y val="0.27488194066255162"/>
          <c:w val="0.17359870662747462"/>
          <c:h val="0.428120723675583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39927404718698E-2"/>
          <c:y val="3.8523274478330656E-2"/>
          <c:w val="0.68239564428312161"/>
          <c:h val="0.9004815409309791"/>
        </c:manualLayout>
      </c:layout>
      <c:lineChart>
        <c:grouping val="standard"/>
        <c:varyColors val="0"/>
        <c:ser>
          <c:idx val="0"/>
          <c:order val="0"/>
          <c:tx>
            <c:strRef>
              <c:f>'輸入量 元'!$B$5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'輸入量 元'!$C$5:$H$5</c:f>
              <c:numCache>
                <c:formatCode>General</c:formatCode>
                <c:ptCount val="6"/>
                <c:pt idx="0">
                  <c:v>27</c:v>
                </c:pt>
                <c:pt idx="1">
                  <c:v>28</c:v>
                </c:pt>
                <c:pt idx="2">
                  <c:v>24</c:v>
                </c:pt>
                <c:pt idx="3">
                  <c:v>24</c:v>
                </c:pt>
                <c:pt idx="4">
                  <c:v>25</c:v>
                </c:pt>
                <c:pt idx="5">
                  <c:v>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'輸入量 元'!$B$6</c:f>
              <c:strCache>
                <c:ptCount val="1"/>
                <c:pt idx="0">
                  <c:v>メキシコ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'輸入量 元'!$C$6:$H$6</c:f>
              <c:numCache>
                <c:formatCode>General</c:formatCode>
                <c:ptCount val="6"/>
                <c:pt idx="0">
                  <c:v>66</c:v>
                </c:pt>
                <c:pt idx="1">
                  <c:v>65</c:v>
                </c:pt>
                <c:pt idx="2">
                  <c:v>78</c:v>
                </c:pt>
                <c:pt idx="3">
                  <c:v>82</c:v>
                </c:pt>
                <c:pt idx="4">
                  <c:v>85</c:v>
                </c:pt>
                <c:pt idx="5">
                  <c:v>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'輸入量 元'!$B$7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'輸入量 元'!$C$7:$H$7</c:f>
              <c:numCache>
                <c:formatCode>General</c:formatCode>
                <c:ptCount val="6"/>
                <c:pt idx="0">
                  <c:v>198</c:v>
                </c:pt>
                <c:pt idx="1">
                  <c:v>214</c:v>
                </c:pt>
                <c:pt idx="2">
                  <c:v>216</c:v>
                </c:pt>
                <c:pt idx="3">
                  <c:v>214</c:v>
                </c:pt>
                <c:pt idx="4">
                  <c:v>209</c:v>
                </c:pt>
                <c:pt idx="5">
                  <c:v>187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'輸入量 元'!$B$8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'輸入量 元'!$C$8:$H$8</c:f>
              <c:numCache>
                <c:formatCode>General</c:formatCode>
                <c:ptCount val="6"/>
                <c:pt idx="0">
                  <c:v>291</c:v>
                </c:pt>
                <c:pt idx="1">
                  <c:v>307</c:v>
                </c:pt>
                <c:pt idx="2">
                  <c:v>318</c:v>
                </c:pt>
                <c:pt idx="3">
                  <c:v>320</c:v>
                </c:pt>
                <c:pt idx="4">
                  <c:v>319</c:v>
                </c:pt>
                <c:pt idx="5">
                  <c:v>298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'輸入量 元'!$B$9</c:f>
              <c:strCache>
                <c:ptCount val="1"/>
                <c:pt idx="0">
                  <c:v>アルゼンチン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'輸入量 元'!$C$9:$H$9</c:f>
              <c:numCache>
                <c:formatCode>General</c:formatCode>
                <c:ptCount val="6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'輸入量 元'!$B$10</c:f>
              <c:strCache>
                <c:ptCount val="1"/>
                <c:pt idx="0">
                  <c:v>ブラジル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'輸入量 元'!$C$10:$H$10</c:f>
              <c:numCache>
                <c:formatCode>General</c:formatCode>
                <c:ptCount val="6"/>
                <c:pt idx="0">
                  <c:v>8</c:v>
                </c:pt>
                <c:pt idx="1">
                  <c:v>11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'輸入量 元'!$B$11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val>
            <c:numRef>
              <c:f>'輸入量 元'!$C$11:$H$11</c:f>
              <c:numCache>
                <c:formatCode>General</c:formatCode>
                <c:ptCount val="6"/>
                <c:pt idx="0">
                  <c:v>14</c:v>
                </c:pt>
                <c:pt idx="1">
                  <c:v>12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'輸入量 元'!$B$12</c:f>
              <c:strCache>
                <c:ptCount val="1"/>
                <c:pt idx="0">
                  <c:v>EU-25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'輸入量 元'!$C$12:$H$12</c:f>
              <c:numCache>
                <c:formatCode>General</c:formatCode>
                <c:ptCount val="6"/>
                <c:pt idx="0">
                  <c:v>142</c:v>
                </c:pt>
                <c:pt idx="1">
                  <c:v>116</c:v>
                </c:pt>
                <c:pt idx="2">
                  <c:v>127</c:v>
                </c:pt>
                <c:pt idx="3">
                  <c:v>106</c:v>
                </c:pt>
                <c:pt idx="4">
                  <c:v>95</c:v>
                </c:pt>
                <c:pt idx="5">
                  <c:v>90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'輸入量 元'!$B$13</c:f>
              <c:strCache>
                <c:ptCount val="1"/>
                <c:pt idx="0">
                  <c:v>ルーマニア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val>
            <c:numRef>
              <c:f>'輸入量 元'!$C$13:$H$13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'輸入量 元'!$B$14</c:f>
              <c:strCache>
                <c:ptCount val="1"/>
                <c:pt idx="0">
                  <c:v>ロシア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val>
            <c:numRef>
              <c:f>'輸入量 元'!$C$14:$H$14</c:f>
              <c:numCache>
                <c:formatCode>General</c:formatCode>
                <c:ptCount val="6"/>
                <c:pt idx="0">
                  <c:v>140</c:v>
                </c:pt>
                <c:pt idx="1">
                  <c:v>130</c:v>
                </c:pt>
                <c:pt idx="2">
                  <c:v>175</c:v>
                </c:pt>
                <c:pt idx="3">
                  <c:v>190</c:v>
                </c:pt>
                <c:pt idx="4">
                  <c:v>250</c:v>
                </c:pt>
                <c:pt idx="5">
                  <c:v>260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'輸入量 元'!$B$15</c:f>
              <c:strCache>
                <c:ptCount val="1"/>
                <c:pt idx="0">
                  <c:v>ウクライナ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val>
            <c:numRef>
              <c:f>'輸入量 元'!$C$15:$H$15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'輸入量 元'!$B$16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val>
            <c:numRef>
              <c:f>'輸入量 元'!$C$16:$H$16</c:f>
              <c:numCache>
                <c:formatCode>General</c:formatCode>
                <c:ptCount val="6"/>
                <c:pt idx="0">
                  <c:v>142</c:v>
                </c:pt>
                <c:pt idx="1">
                  <c:v>132</c:v>
                </c:pt>
                <c:pt idx="2">
                  <c:v>177</c:v>
                </c:pt>
                <c:pt idx="3">
                  <c:v>193</c:v>
                </c:pt>
                <c:pt idx="4">
                  <c:v>252</c:v>
                </c:pt>
                <c:pt idx="5">
                  <c:v>262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'輸入量 元'!$B$17</c:f>
              <c:strCache>
                <c:ptCount val="1"/>
                <c:pt idx="0">
                  <c:v>エジプト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'輸入量 元'!$C$17:$H$17</c:f>
              <c:numCache>
                <c:formatCode>General</c:formatCode>
                <c:ptCount val="6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'輸入量 元'!$B$18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'輸入量 元'!$C$18:$H$18</c:f>
              <c:numCache>
                <c:formatCode>General</c:formatCode>
                <c:ptCount val="6"/>
                <c:pt idx="0">
                  <c:v>202</c:v>
                </c:pt>
                <c:pt idx="1">
                  <c:v>204</c:v>
                </c:pt>
                <c:pt idx="2">
                  <c:v>194</c:v>
                </c:pt>
                <c:pt idx="3">
                  <c:v>219</c:v>
                </c:pt>
                <c:pt idx="4">
                  <c:v>212</c:v>
                </c:pt>
                <c:pt idx="5">
                  <c:v>205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'輸入量 元'!$B$19</c:f>
              <c:strCache>
                <c:ptCount val="1"/>
                <c:pt idx="0">
                  <c:v>韓国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val>
            <c:numRef>
              <c:f>'輸入量 元'!$C$19:$H$19</c:f>
              <c:numCache>
                <c:formatCode>General</c:formatCode>
                <c:ptCount val="6"/>
                <c:pt idx="0">
                  <c:v>34</c:v>
                </c:pt>
                <c:pt idx="1">
                  <c:v>31</c:v>
                </c:pt>
                <c:pt idx="2">
                  <c:v>36</c:v>
                </c:pt>
                <c:pt idx="3">
                  <c:v>41</c:v>
                </c:pt>
                <c:pt idx="4">
                  <c:v>43</c:v>
                </c:pt>
                <c:pt idx="5">
                  <c:v>145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'輸入量 元'!$B$20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'輸入量 元'!$C$20:$H$20</c:f>
              <c:numCache>
                <c:formatCode>General</c:formatCode>
                <c:ptCount val="6"/>
                <c:pt idx="0">
                  <c:v>236</c:v>
                </c:pt>
                <c:pt idx="1">
                  <c:v>235</c:v>
                </c:pt>
                <c:pt idx="2">
                  <c:v>230</c:v>
                </c:pt>
                <c:pt idx="3">
                  <c:v>260</c:v>
                </c:pt>
                <c:pt idx="4">
                  <c:v>255</c:v>
                </c:pt>
                <c:pt idx="5">
                  <c:v>250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'輸入量 元'!$B$21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'輸入量 元'!$C$21:$H$21</c:f>
              <c:numCache>
                <c:formatCode>General</c:formatCode>
                <c:ptCount val="6"/>
                <c:pt idx="0">
                  <c:v>43</c:v>
                </c:pt>
                <c:pt idx="1">
                  <c:v>45</c:v>
                </c:pt>
                <c:pt idx="2">
                  <c:v>51</c:v>
                </c:pt>
                <c:pt idx="3">
                  <c:v>49</c:v>
                </c:pt>
                <c:pt idx="4">
                  <c:v>50</c:v>
                </c:pt>
                <c:pt idx="5">
                  <c:v>52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'輸入量 元'!$B$22</c:f>
              <c:strCache>
                <c:ptCount val="1"/>
                <c:pt idx="0">
                  <c:v>ニュージーランド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val>
            <c:numRef>
              <c:f>'輸入量 元'!$C$22:$H$22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679296"/>
        <c:axId val="187050816"/>
      </c:lineChart>
      <c:catAx>
        <c:axId val="186679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705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050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679296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3992740471869"/>
          <c:y val="0.2568218298555377"/>
          <c:w val="0.20508166969147004"/>
          <c:h val="0.4638844301765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9</xdr:col>
      <xdr:colOff>552450</xdr:colOff>
      <xdr:row>70</xdr:row>
      <xdr:rowOff>28575</xdr:rowOff>
    </xdr:to>
    <xdr:graphicFrame macro="">
      <xdr:nvGraphicFramePr>
        <xdr:cNvPr id="921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47625</xdr:rowOff>
    </xdr:from>
    <xdr:to>
      <xdr:col>9</xdr:col>
      <xdr:colOff>533400</xdr:colOff>
      <xdr:row>69</xdr:row>
      <xdr:rowOff>114300</xdr:rowOff>
    </xdr:to>
    <xdr:graphicFrame macro="">
      <xdr:nvGraphicFramePr>
        <xdr:cNvPr id="716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showGridLines="0" workbookViewId="0">
      <selection activeCell="M44" sqref="M44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3" spans="2:8" x14ac:dyDescent="0.15">
      <c r="H3" s="16" t="s">
        <v>16</v>
      </c>
    </row>
    <row r="4" spans="2:8" x14ac:dyDescent="0.15">
      <c r="B4" s="14" t="s">
        <v>15</v>
      </c>
      <c r="C4" s="12">
        <v>2001</v>
      </c>
      <c r="D4" s="8">
        <v>2002</v>
      </c>
      <c r="E4" s="8">
        <v>2003</v>
      </c>
      <c r="F4" s="8">
        <v>2004</v>
      </c>
      <c r="G4" s="8">
        <v>2005</v>
      </c>
      <c r="H4" s="9">
        <v>2006</v>
      </c>
    </row>
    <row r="5" spans="2:8" x14ac:dyDescent="0.15">
      <c r="B5" s="15" t="s">
        <v>17</v>
      </c>
      <c r="C5" s="13">
        <v>19</v>
      </c>
      <c r="D5" s="10">
        <v>17</v>
      </c>
      <c r="E5" s="10">
        <v>11</v>
      </c>
      <c r="F5" s="10">
        <v>11</v>
      </c>
      <c r="G5" s="10">
        <v>10</v>
      </c>
      <c r="H5" s="11">
        <v>12</v>
      </c>
    </row>
    <row r="6" spans="2:8" x14ac:dyDescent="0.15">
      <c r="B6" s="15" t="s">
        <v>18</v>
      </c>
      <c r="C6" s="13">
        <v>0</v>
      </c>
      <c r="D6" s="10">
        <v>0</v>
      </c>
      <c r="E6" s="10">
        <v>0</v>
      </c>
      <c r="F6" s="10">
        <v>2</v>
      </c>
      <c r="G6" s="10">
        <v>2</v>
      </c>
      <c r="H6" s="11">
        <v>2</v>
      </c>
    </row>
    <row r="7" spans="2:8" x14ac:dyDescent="0.15">
      <c r="B7" s="15" t="s">
        <v>19</v>
      </c>
      <c r="C7" s="13">
        <v>53</v>
      </c>
      <c r="D7" s="10">
        <v>54</v>
      </c>
      <c r="E7" s="10">
        <v>52</v>
      </c>
      <c r="F7" s="10">
        <v>61</v>
      </c>
      <c r="G7" s="10">
        <v>58</v>
      </c>
      <c r="H7" s="11">
        <v>70</v>
      </c>
    </row>
    <row r="8" spans="2:8" x14ac:dyDescent="0.15">
      <c r="B8" s="14" t="s">
        <v>2</v>
      </c>
      <c r="C8" s="12">
        <v>75</v>
      </c>
      <c r="D8" s="8">
        <v>71</v>
      </c>
      <c r="E8" s="8">
        <v>63</v>
      </c>
      <c r="F8" s="8">
        <v>74</v>
      </c>
      <c r="G8" s="8">
        <v>70</v>
      </c>
      <c r="H8" s="9">
        <v>84</v>
      </c>
    </row>
    <row r="9" spans="2:8" x14ac:dyDescent="0.15">
      <c r="B9" s="15" t="s">
        <v>29</v>
      </c>
      <c r="C9" s="13">
        <v>18</v>
      </c>
      <c r="D9" s="10">
        <v>26</v>
      </c>
      <c r="E9" s="10">
        <v>23</v>
      </c>
      <c r="F9" s="10">
        <v>31</v>
      </c>
      <c r="G9" s="10">
        <v>45</v>
      </c>
      <c r="H9" s="11">
        <v>65</v>
      </c>
    </row>
    <row r="10" spans="2:8" x14ac:dyDescent="0.15">
      <c r="B10" s="15" t="s">
        <v>30</v>
      </c>
      <c r="C10" s="13">
        <v>2</v>
      </c>
      <c r="D10" s="10">
        <v>2</v>
      </c>
      <c r="E10" s="10">
        <v>3</v>
      </c>
      <c r="F10" s="10">
        <v>6</v>
      </c>
      <c r="G10" s="10">
        <v>7</v>
      </c>
      <c r="H10" s="11">
        <v>8</v>
      </c>
    </row>
    <row r="11" spans="2:8" x14ac:dyDescent="0.15">
      <c r="B11" s="14" t="s">
        <v>2</v>
      </c>
      <c r="C11" s="12">
        <v>20</v>
      </c>
      <c r="D11" s="8">
        <v>28</v>
      </c>
      <c r="E11" s="8">
        <v>26</v>
      </c>
      <c r="F11" s="8">
        <v>37</v>
      </c>
      <c r="G11" s="8">
        <v>52</v>
      </c>
      <c r="H11" s="9">
        <v>73</v>
      </c>
    </row>
    <row r="12" spans="2:8" x14ac:dyDescent="0.15">
      <c r="B12" s="15" t="s">
        <v>31</v>
      </c>
      <c r="C12" s="13">
        <v>485</v>
      </c>
      <c r="D12" s="10">
        <v>516</v>
      </c>
      <c r="E12" s="10">
        <v>514</v>
      </c>
      <c r="F12" s="10">
        <v>516</v>
      </c>
      <c r="G12" s="10">
        <v>490</v>
      </c>
      <c r="H12" s="11">
        <v>480</v>
      </c>
    </row>
    <row r="13" spans="2:8" x14ac:dyDescent="0.15">
      <c r="B13" s="15" t="s">
        <v>32</v>
      </c>
      <c r="C13" s="13">
        <v>0</v>
      </c>
      <c r="D13" s="10">
        <v>0</v>
      </c>
      <c r="E13" s="10">
        <v>3</v>
      </c>
      <c r="F13" s="10">
        <v>4</v>
      </c>
      <c r="G13" s="10">
        <v>4</v>
      </c>
      <c r="H13" s="11">
        <v>4</v>
      </c>
    </row>
    <row r="14" spans="2:8" x14ac:dyDescent="0.15">
      <c r="B14" s="15" t="s">
        <v>33</v>
      </c>
      <c r="C14" s="13">
        <v>5</v>
      </c>
      <c r="D14" s="10">
        <v>5</v>
      </c>
      <c r="E14" s="10">
        <v>10</v>
      </c>
      <c r="F14" s="10">
        <v>10</v>
      </c>
      <c r="G14" s="10">
        <v>10</v>
      </c>
      <c r="H14" s="11">
        <v>10</v>
      </c>
    </row>
    <row r="15" spans="2:8" x14ac:dyDescent="0.15">
      <c r="B15" s="15" t="s">
        <v>34</v>
      </c>
      <c r="C15" s="13">
        <v>31</v>
      </c>
      <c r="D15" s="10">
        <v>37</v>
      </c>
      <c r="E15" s="10">
        <v>61</v>
      </c>
      <c r="F15" s="10">
        <v>94</v>
      </c>
      <c r="G15" s="10">
        <v>110</v>
      </c>
      <c r="H15" s="11">
        <v>130</v>
      </c>
    </row>
    <row r="16" spans="2:8" x14ac:dyDescent="0.15">
      <c r="B16" s="14" t="s">
        <v>2</v>
      </c>
      <c r="C16" s="12">
        <v>36</v>
      </c>
      <c r="D16" s="8">
        <v>42</v>
      </c>
      <c r="E16" s="8">
        <v>71</v>
      </c>
      <c r="F16" s="8">
        <v>104</v>
      </c>
      <c r="G16" s="8">
        <v>120</v>
      </c>
      <c r="H16" s="9">
        <v>140</v>
      </c>
    </row>
    <row r="17" spans="2:8" x14ac:dyDescent="0.15">
      <c r="B17" s="15" t="s">
        <v>35</v>
      </c>
      <c r="C17" s="13">
        <v>2</v>
      </c>
      <c r="D17" s="10">
        <v>5</v>
      </c>
      <c r="E17" s="10">
        <v>5</v>
      </c>
      <c r="F17" s="10">
        <v>5</v>
      </c>
      <c r="G17" s="10">
        <v>6</v>
      </c>
      <c r="H17" s="11">
        <v>7</v>
      </c>
    </row>
    <row r="18" spans="2:8" x14ac:dyDescent="0.15">
      <c r="B18" s="15" t="s">
        <v>3</v>
      </c>
      <c r="C18" s="13">
        <v>0</v>
      </c>
      <c r="D18" s="10">
        <v>0</v>
      </c>
      <c r="E18" s="10">
        <v>0</v>
      </c>
      <c r="F18" s="10">
        <v>0</v>
      </c>
      <c r="G18" s="10">
        <v>0</v>
      </c>
      <c r="H18" s="11">
        <v>0</v>
      </c>
    </row>
    <row r="19" spans="2:8" x14ac:dyDescent="0.15">
      <c r="B19" s="15" t="s">
        <v>4</v>
      </c>
      <c r="C19" s="13">
        <v>1</v>
      </c>
      <c r="D19" s="10">
        <v>0</v>
      </c>
      <c r="E19" s="10">
        <v>1</v>
      </c>
      <c r="F19" s="10">
        <v>0</v>
      </c>
      <c r="G19" s="10">
        <v>0</v>
      </c>
      <c r="H19" s="11">
        <v>0</v>
      </c>
    </row>
    <row r="20" spans="2:8" x14ac:dyDescent="0.15">
      <c r="B20" s="14" t="s">
        <v>2</v>
      </c>
      <c r="C20" s="12">
        <v>1</v>
      </c>
      <c r="D20" s="8">
        <v>0</v>
      </c>
      <c r="E20" s="8">
        <v>1</v>
      </c>
      <c r="F20" s="8">
        <v>0</v>
      </c>
      <c r="G20" s="8">
        <v>0</v>
      </c>
      <c r="H20" s="9">
        <v>0</v>
      </c>
    </row>
    <row r="21" spans="2:8" x14ac:dyDescent="0.15">
      <c r="B21" s="15" t="s">
        <v>36</v>
      </c>
      <c r="C21" s="13">
        <v>219</v>
      </c>
      <c r="D21" s="10">
        <v>218</v>
      </c>
      <c r="E21" s="10">
        <v>207</v>
      </c>
      <c r="F21" s="10">
        <v>212</v>
      </c>
      <c r="G21" s="10">
        <v>227</v>
      </c>
      <c r="H21" s="11">
        <v>195</v>
      </c>
    </row>
    <row r="22" spans="2:8" x14ac:dyDescent="0.15">
      <c r="B22" s="15" t="s">
        <v>37</v>
      </c>
      <c r="C22" s="13">
        <v>251</v>
      </c>
      <c r="D22" s="10">
        <v>277</v>
      </c>
      <c r="E22" s="10">
        <v>290</v>
      </c>
      <c r="F22" s="10">
        <v>289</v>
      </c>
      <c r="G22" s="10">
        <v>265</v>
      </c>
      <c r="H22" s="11">
        <v>265</v>
      </c>
    </row>
    <row r="23" spans="2:8" x14ac:dyDescent="0.15">
      <c r="B23" s="14" t="s">
        <v>2</v>
      </c>
      <c r="C23" s="12">
        <v>470</v>
      </c>
      <c r="D23" s="8">
        <v>495</v>
      </c>
      <c r="E23" s="8">
        <v>497</v>
      </c>
      <c r="F23" s="8">
        <v>501</v>
      </c>
      <c r="G23" s="8">
        <v>492</v>
      </c>
      <c r="H23" s="9">
        <v>460</v>
      </c>
    </row>
    <row r="24" spans="2:8" x14ac:dyDescent="0.15">
      <c r="B24" s="14" t="s">
        <v>5</v>
      </c>
      <c r="C24" s="12">
        <v>1086</v>
      </c>
      <c r="D24" s="8">
        <v>1157</v>
      </c>
      <c r="E24" s="8">
        <v>1180</v>
      </c>
      <c r="F24" s="8">
        <v>1241</v>
      </c>
      <c r="G24" s="8">
        <v>1234</v>
      </c>
      <c r="H24" s="9">
        <v>1248</v>
      </c>
    </row>
  </sheetData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showGridLines="0" workbookViewId="0">
      <selection activeCell="M44" sqref="M44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3" spans="2:8" x14ac:dyDescent="0.15">
      <c r="H3" s="16" t="s">
        <v>16</v>
      </c>
    </row>
    <row r="4" spans="2:8" x14ac:dyDescent="0.15">
      <c r="B4" s="2" t="s">
        <v>1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17</v>
      </c>
      <c r="C5" s="6">
        <v>27</v>
      </c>
      <c r="D5" s="6">
        <v>28</v>
      </c>
      <c r="E5" s="6">
        <v>24</v>
      </c>
      <c r="F5" s="6">
        <v>24</v>
      </c>
      <c r="G5" s="6">
        <v>25</v>
      </c>
      <c r="H5" s="7">
        <v>25</v>
      </c>
    </row>
    <row r="6" spans="2:8" x14ac:dyDescent="0.15">
      <c r="B6" s="5" t="s">
        <v>18</v>
      </c>
      <c r="C6" s="6">
        <v>66</v>
      </c>
      <c r="D6" s="6">
        <v>65</v>
      </c>
      <c r="E6" s="6">
        <v>78</v>
      </c>
      <c r="F6" s="6">
        <v>82</v>
      </c>
      <c r="G6" s="6">
        <v>85</v>
      </c>
      <c r="H6" s="7">
        <v>86</v>
      </c>
    </row>
    <row r="7" spans="2:8" x14ac:dyDescent="0.15">
      <c r="B7" s="5" t="s">
        <v>19</v>
      </c>
      <c r="C7" s="6">
        <v>198</v>
      </c>
      <c r="D7" s="6">
        <v>214</v>
      </c>
      <c r="E7" s="6">
        <v>216</v>
      </c>
      <c r="F7" s="6">
        <v>214</v>
      </c>
      <c r="G7" s="6">
        <v>209</v>
      </c>
      <c r="H7" s="7">
        <v>187</v>
      </c>
    </row>
    <row r="8" spans="2:8" x14ac:dyDescent="0.15">
      <c r="B8" s="2" t="s">
        <v>2</v>
      </c>
      <c r="C8" s="3">
        <v>291</v>
      </c>
      <c r="D8" s="3">
        <v>307</v>
      </c>
      <c r="E8" s="3">
        <v>318</v>
      </c>
      <c r="F8" s="3">
        <v>320</v>
      </c>
      <c r="G8" s="3">
        <v>319</v>
      </c>
      <c r="H8" s="4">
        <v>298</v>
      </c>
    </row>
    <row r="9" spans="2:8" x14ac:dyDescent="0.15">
      <c r="B9" s="5" t="s">
        <v>20</v>
      </c>
      <c r="C9" s="6">
        <v>6</v>
      </c>
      <c r="D9" s="6">
        <v>1</v>
      </c>
      <c r="E9" s="6">
        <v>1</v>
      </c>
      <c r="F9" s="6">
        <v>0</v>
      </c>
      <c r="G9" s="6">
        <v>2</v>
      </c>
      <c r="H9" s="7">
        <v>4</v>
      </c>
    </row>
    <row r="10" spans="2:8" x14ac:dyDescent="0.15">
      <c r="B10" s="5" t="s">
        <v>21</v>
      </c>
      <c r="C10" s="6">
        <v>8</v>
      </c>
      <c r="D10" s="6">
        <v>11</v>
      </c>
      <c r="E10" s="6">
        <v>6</v>
      </c>
      <c r="F10" s="6">
        <v>4</v>
      </c>
      <c r="G10" s="6">
        <v>3</v>
      </c>
      <c r="H10" s="7">
        <v>3</v>
      </c>
    </row>
    <row r="11" spans="2:8" x14ac:dyDescent="0.15">
      <c r="B11" s="2" t="s">
        <v>2</v>
      </c>
      <c r="C11" s="3">
        <v>14</v>
      </c>
      <c r="D11" s="3">
        <v>12</v>
      </c>
      <c r="E11" s="3">
        <v>7</v>
      </c>
      <c r="F11" s="3">
        <v>4</v>
      </c>
      <c r="G11" s="3">
        <v>5</v>
      </c>
      <c r="H11" s="4">
        <v>7</v>
      </c>
    </row>
    <row r="12" spans="2:8" x14ac:dyDescent="0.15">
      <c r="B12" s="5" t="s">
        <v>22</v>
      </c>
      <c r="C12" s="6">
        <v>142</v>
      </c>
      <c r="D12" s="6">
        <v>116</v>
      </c>
      <c r="E12" s="6">
        <v>127</v>
      </c>
      <c r="F12" s="6">
        <v>106</v>
      </c>
      <c r="G12" s="6">
        <v>95</v>
      </c>
      <c r="H12" s="7">
        <v>90</v>
      </c>
    </row>
    <row r="13" spans="2:8" x14ac:dyDescent="0.15">
      <c r="B13" s="5" t="s">
        <v>23</v>
      </c>
      <c r="C13" s="6">
        <v>0</v>
      </c>
      <c r="D13" s="6">
        <v>0</v>
      </c>
      <c r="E13" s="6">
        <v>2</v>
      </c>
      <c r="F13" s="6">
        <v>3</v>
      </c>
      <c r="G13" s="6">
        <v>2</v>
      </c>
      <c r="H13" s="7">
        <v>3</v>
      </c>
    </row>
    <row r="14" spans="2:8" x14ac:dyDescent="0.15">
      <c r="B14" s="5" t="s">
        <v>24</v>
      </c>
      <c r="C14" s="6">
        <v>140</v>
      </c>
      <c r="D14" s="6">
        <v>130</v>
      </c>
      <c r="E14" s="6">
        <v>175</v>
      </c>
      <c r="F14" s="6">
        <v>190</v>
      </c>
      <c r="G14" s="6">
        <v>250</v>
      </c>
      <c r="H14" s="7">
        <v>260</v>
      </c>
    </row>
    <row r="15" spans="2:8" x14ac:dyDescent="0.15">
      <c r="B15" s="5" t="s">
        <v>25</v>
      </c>
      <c r="C15" s="6">
        <v>2</v>
      </c>
      <c r="D15" s="6">
        <v>2</v>
      </c>
      <c r="E15" s="6">
        <v>2</v>
      </c>
      <c r="F15" s="6">
        <v>3</v>
      </c>
      <c r="G15" s="6">
        <v>2</v>
      </c>
      <c r="H15" s="7">
        <v>2</v>
      </c>
    </row>
    <row r="16" spans="2:8" x14ac:dyDescent="0.15">
      <c r="B16" s="2" t="s">
        <v>2</v>
      </c>
      <c r="C16" s="3">
        <v>142</v>
      </c>
      <c r="D16" s="3">
        <v>132</v>
      </c>
      <c r="E16" s="3">
        <v>177</v>
      </c>
      <c r="F16" s="3">
        <v>193</v>
      </c>
      <c r="G16" s="3">
        <v>252</v>
      </c>
      <c r="H16" s="4">
        <v>262</v>
      </c>
    </row>
    <row r="17" spans="2:8" x14ac:dyDescent="0.15">
      <c r="B17" s="5" t="s">
        <v>26</v>
      </c>
      <c r="C17" s="6">
        <v>9</v>
      </c>
      <c r="D17" s="6">
        <v>9</v>
      </c>
      <c r="E17" s="6">
        <v>9</v>
      </c>
      <c r="F17" s="6">
        <v>9</v>
      </c>
      <c r="G17" s="6">
        <v>10</v>
      </c>
      <c r="H17" s="7">
        <v>10</v>
      </c>
    </row>
    <row r="18" spans="2:8" x14ac:dyDescent="0.15">
      <c r="B18" s="5" t="s">
        <v>3</v>
      </c>
      <c r="C18" s="6">
        <v>202</v>
      </c>
      <c r="D18" s="6">
        <v>204</v>
      </c>
      <c r="E18" s="6">
        <v>194</v>
      </c>
      <c r="F18" s="6">
        <v>219</v>
      </c>
      <c r="G18" s="6">
        <v>212</v>
      </c>
      <c r="H18" s="7">
        <v>205</v>
      </c>
    </row>
    <row r="19" spans="2:8" x14ac:dyDescent="0.15">
      <c r="B19" s="5" t="s">
        <v>4</v>
      </c>
      <c r="C19" s="6">
        <v>34</v>
      </c>
      <c r="D19" s="6">
        <v>31</v>
      </c>
      <c r="E19" s="6">
        <v>36</v>
      </c>
      <c r="F19" s="6">
        <v>41</v>
      </c>
      <c r="G19" s="6">
        <v>43</v>
      </c>
      <c r="H19" s="7">
        <v>145</v>
      </c>
    </row>
    <row r="20" spans="2:8" x14ac:dyDescent="0.15">
      <c r="B20" s="2" t="s">
        <v>2</v>
      </c>
      <c r="C20" s="3">
        <v>236</v>
      </c>
      <c r="D20" s="3">
        <v>235</v>
      </c>
      <c r="E20" s="3">
        <v>230</v>
      </c>
      <c r="F20" s="3">
        <v>260</v>
      </c>
      <c r="G20" s="3">
        <v>255</v>
      </c>
      <c r="H20" s="4">
        <v>250</v>
      </c>
    </row>
    <row r="21" spans="2:8" x14ac:dyDescent="0.15">
      <c r="B21" s="5" t="s">
        <v>27</v>
      </c>
      <c r="C21" s="6">
        <v>43</v>
      </c>
      <c r="D21" s="6">
        <v>45</v>
      </c>
      <c r="E21" s="6">
        <v>51</v>
      </c>
      <c r="F21" s="6">
        <v>49</v>
      </c>
      <c r="G21" s="6">
        <v>50</v>
      </c>
      <c r="H21" s="7">
        <v>52</v>
      </c>
    </row>
    <row r="22" spans="2:8" x14ac:dyDescent="0.15">
      <c r="B22" s="5" t="s">
        <v>28</v>
      </c>
      <c r="C22" s="6">
        <v>2</v>
      </c>
      <c r="D22" s="6">
        <v>1</v>
      </c>
      <c r="E22" s="6">
        <v>2</v>
      </c>
      <c r="F22" s="6">
        <v>2</v>
      </c>
      <c r="G22" s="6">
        <v>2</v>
      </c>
      <c r="H22" s="7">
        <v>3</v>
      </c>
    </row>
    <row r="23" spans="2:8" x14ac:dyDescent="0.15">
      <c r="B23" s="2" t="s">
        <v>2</v>
      </c>
      <c r="C23" s="3">
        <v>45</v>
      </c>
      <c r="D23" s="3">
        <v>46</v>
      </c>
      <c r="E23" s="3">
        <v>53</v>
      </c>
      <c r="F23" s="3">
        <v>51</v>
      </c>
      <c r="G23" s="3">
        <v>52</v>
      </c>
      <c r="H23" s="4">
        <v>55</v>
      </c>
    </row>
    <row r="24" spans="2:8" x14ac:dyDescent="0.15">
      <c r="B24" s="2" t="s">
        <v>5</v>
      </c>
      <c r="C24" s="3">
        <v>879</v>
      </c>
      <c r="D24" s="3">
        <v>857</v>
      </c>
      <c r="E24" s="3">
        <v>923</v>
      </c>
      <c r="F24" s="3">
        <v>946</v>
      </c>
      <c r="G24" s="3">
        <v>990</v>
      </c>
      <c r="H24" s="4">
        <v>975</v>
      </c>
    </row>
  </sheetData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showGridLines="0" workbookViewId="0">
      <selection activeCell="E27" sqref="E27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3" spans="2:8" x14ac:dyDescent="0.15">
      <c r="H3" s="16" t="s">
        <v>38</v>
      </c>
    </row>
    <row r="4" spans="2:8" x14ac:dyDescent="0.15">
      <c r="B4" s="14" t="s">
        <v>15</v>
      </c>
      <c r="C4" s="12">
        <v>2001</v>
      </c>
      <c r="D4" s="8">
        <v>2002</v>
      </c>
      <c r="E4" s="8">
        <v>2003</v>
      </c>
      <c r="F4" s="8">
        <v>2004</v>
      </c>
      <c r="G4" s="8">
        <v>2005</v>
      </c>
      <c r="H4" s="9">
        <v>2006</v>
      </c>
    </row>
    <row r="5" spans="2:8" x14ac:dyDescent="0.15">
      <c r="B5" s="15" t="s">
        <v>8</v>
      </c>
      <c r="C5" s="13">
        <v>19</v>
      </c>
      <c r="D5" s="10">
        <v>17</v>
      </c>
      <c r="E5" s="10">
        <v>11</v>
      </c>
      <c r="F5" s="10">
        <v>11</v>
      </c>
      <c r="G5" s="10">
        <v>10</v>
      </c>
      <c r="H5" s="11">
        <v>12</v>
      </c>
    </row>
    <row r="6" spans="2:8" x14ac:dyDescent="0.15">
      <c r="B6" s="15" t="s">
        <v>9</v>
      </c>
      <c r="C6" s="13">
        <v>0</v>
      </c>
      <c r="D6" s="10">
        <v>0</v>
      </c>
      <c r="E6" s="10">
        <v>0</v>
      </c>
      <c r="F6" s="10">
        <v>2</v>
      </c>
      <c r="G6" s="10">
        <v>2</v>
      </c>
      <c r="H6" s="11">
        <v>2</v>
      </c>
    </row>
    <row r="7" spans="2:8" x14ac:dyDescent="0.15">
      <c r="B7" s="15" t="s">
        <v>10</v>
      </c>
      <c r="C7" s="13">
        <v>53</v>
      </c>
      <c r="D7" s="10">
        <v>54</v>
      </c>
      <c r="E7" s="10">
        <v>52</v>
      </c>
      <c r="F7" s="10">
        <v>61</v>
      </c>
      <c r="G7" s="10">
        <v>58</v>
      </c>
      <c r="H7" s="11">
        <v>70</v>
      </c>
    </row>
    <row r="8" spans="2:8" x14ac:dyDescent="0.15">
      <c r="B8" s="15" t="s">
        <v>6</v>
      </c>
      <c r="C8" s="13">
        <v>18</v>
      </c>
      <c r="D8" s="10">
        <v>26</v>
      </c>
      <c r="E8" s="10">
        <v>23</v>
      </c>
      <c r="F8" s="10">
        <v>31</v>
      </c>
      <c r="G8" s="10">
        <v>45</v>
      </c>
      <c r="H8" s="11">
        <v>65</v>
      </c>
    </row>
    <row r="9" spans="2:8" x14ac:dyDescent="0.15">
      <c r="B9" s="15" t="s">
        <v>11</v>
      </c>
      <c r="C9" s="13">
        <v>485</v>
      </c>
      <c r="D9" s="10">
        <v>516</v>
      </c>
      <c r="E9" s="10">
        <v>514</v>
      </c>
      <c r="F9" s="10">
        <v>516</v>
      </c>
      <c r="G9" s="10">
        <v>490</v>
      </c>
      <c r="H9" s="11">
        <v>480</v>
      </c>
    </row>
    <row r="10" spans="2:8" x14ac:dyDescent="0.15">
      <c r="B10" s="15" t="s">
        <v>12</v>
      </c>
      <c r="C10" s="13">
        <v>5</v>
      </c>
      <c r="D10" s="10">
        <v>5</v>
      </c>
      <c r="E10" s="10">
        <v>10</v>
      </c>
      <c r="F10" s="10">
        <v>10</v>
      </c>
      <c r="G10" s="10">
        <v>10</v>
      </c>
      <c r="H10" s="11">
        <v>10</v>
      </c>
    </row>
    <row r="11" spans="2:8" x14ac:dyDescent="0.15">
      <c r="B11" s="15" t="s">
        <v>13</v>
      </c>
      <c r="C11" s="13">
        <v>31</v>
      </c>
      <c r="D11" s="10">
        <v>37</v>
      </c>
      <c r="E11" s="10">
        <v>61</v>
      </c>
      <c r="F11" s="10">
        <v>94</v>
      </c>
      <c r="G11" s="10">
        <v>110</v>
      </c>
      <c r="H11" s="11">
        <v>130</v>
      </c>
    </row>
    <row r="12" spans="2:8" x14ac:dyDescent="0.15">
      <c r="B12" s="15" t="s">
        <v>3</v>
      </c>
      <c r="C12" s="13">
        <v>0</v>
      </c>
      <c r="D12" s="10">
        <v>0</v>
      </c>
      <c r="E12" s="10">
        <v>0</v>
      </c>
      <c r="F12" s="10">
        <v>0</v>
      </c>
      <c r="G12" s="10">
        <v>0</v>
      </c>
      <c r="H12" s="11">
        <v>0</v>
      </c>
    </row>
    <row r="13" spans="2:8" x14ac:dyDescent="0.15">
      <c r="B13" s="15" t="s">
        <v>4</v>
      </c>
      <c r="C13" s="13">
        <v>1</v>
      </c>
      <c r="D13" s="10">
        <v>0</v>
      </c>
      <c r="E13" s="10">
        <v>1</v>
      </c>
      <c r="F13" s="10">
        <v>0</v>
      </c>
      <c r="G13" s="10">
        <v>0</v>
      </c>
      <c r="H13" s="11">
        <v>0</v>
      </c>
    </row>
    <row r="14" spans="2:8" x14ac:dyDescent="0.15">
      <c r="B14" s="15" t="s">
        <v>7</v>
      </c>
      <c r="C14" s="13">
        <v>219</v>
      </c>
      <c r="D14" s="10">
        <v>218</v>
      </c>
      <c r="E14" s="10">
        <v>207</v>
      </c>
      <c r="F14" s="10">
        <v>212</v>
      </c>
      <c r="G14" s="10">
        <v>227</v>
      </c>
      <c r="H14" s="11">
        <v>195</v>
      </c>
    </row>
    <row r="15" spans="2:8" x14ac:dyDescent="0.15">
      <c r="B15" s="17" t="s">
        <v>14</v>
      </c>
      <c r="C15" s="18">
        <v>251</v>
      </c>
      <c r="D15" s="19">
        <v>277</v>
      </c>
      <c r="E15" s="19">
        <v>290</v>
      </c>
      <c r="F15" s="19">
        <v>289</v>
      </c>
      <c r="G15" s="19">
        <v>265</v>
      </c>
      <c r="H15" s="20">
        <v>265</v>
      </c>
    </row>
  </sheetData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8"/>
  <sheetViews>
    <sheetView showGridLines="0" tabSelected="1" zoomScale="110" zoomScaleNormal="110" zoomScaleSheetLayoutView="100" workbookViewId="0">
      <selection activeCell="G25" sqref="G25"/>
    </sheetView>
  </sheetViews>
  <sheetFormatPr defaultRowHeight="14.25" x14ac:dyDescent="0.15"/>
  <cols>
    <col min="1" max="1" width="5.62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customWidth="1"/>
    <col min="11" max="11" width="6.625" customWidth="1"/>
    <col min="12" max="12" width="7.625" customWidth="1"/>
    <col min="13" max="13" width="6.625" customWidth="1"/>
    <col min="14" max="14" width="7.625" customWidth="1"/>
    <col min="15" max="15" width="6.625" customWidth="1"/>
    <col min="16" max="16" width="7.625" customWidth="1"/>
    <col min="17" max="19" width="6.625" customWidth="1"/>
    <col min="20" max="20" width="7.625" customWidth="1"/>
    <col min="21" max="21" width="6.625" customWidth="1"/>
    <col min="22" max="22" width="7.625" style="56" customWidth="1"/>
    <col min="23" max="23" width="6.625" style="56" customWidth="1"/>
    <col min="24" max="24" width="7.625" customWidth="1"/>
    <col min="25" max="25" width="6.625" customWidth="1"/>
    <col min="26" max="26" width="7.625" style="49" customWidth="1"/>
    <col min="27" max="27" width="6.625" style="49" customWidth="1"/>
  </cols>
  <sheetData>
    <row r="1" spans="2:29" ht="12" customHeight="1" x14ac:dyDescent="0.15"/>
    <row r="2" spans="2:29" ht="15" customHeight="1" x14ac:dyDescent="0.15">
      <c r="B2" s="21" t="s">
        <v>61</v>
      </c>
      <c r="C2" s="21"/>
    </row>
    <row r="3" spans="2:29" ht="12" customHeight="1" x14ac:dyDescent="0.15">
      <c r="AB3" s="29"/>
      <c r="AC3" s="29"/>
    </row>
    <row r="4" spans="2:29" s="33" customFormat="1" ht="12" customHeight="1" x14ac:dyDescent="0.15">
      <c r="B4" s="22"/>
      <c r="C4" s="22"/>
      <c r="D4" s="29"/>
      <c r="E4"/>
      <c r="F4"/>
      <c r="G4"/>
      <c r="H4"/>
      <c r="I4"/>
      <c r="J4"/>
      <c r="K4"/>
      <c r="L4"/>
      <c r="M4"/>
      <c r="N4"/>
      <c r="O4"/>
      <c r="P4" s="29"/>
      <c r="Q4"/>
      <c r="R4"/>
      <c r="S4"/>
      <c r="T4"/>
      <c r="U4"/>
      <c r="V4" s="58"/>
      <c r="W4" s="16" t="s">
        <v>40</v>
      </c>
      <c r="X4"/>
      <c r="Y4"/>
      <c r="Z4" s="50"/>
      <c r="AA4" s="50"/>
    </row>
    <row r="5" spans="2:29" ht="12" customHeight="1" x14ac:dyDescent="0.15">
      <c r="B5" s="66" t="s">
        <v>41</v>
      </c>
      <c r="C5" s="67"/>
      <c r="D5" s="82" t="s">
        <v>46</v>
      </c>
      <c r="E5" s="73"/>
      <c r="F5" s="72" t="s">
        <v>57</v>
      </c>
      <c r="G5" s="84"/>
      <c r="H5" s="72" t="s">
        <v>3</v>
      </c>
      <c r="I5" s="84"/>
      <c r="J5" s="72" t="s">
        <v>4</v>
      </c>
      <c r="K5" s="73"/>
      <c r="L5" s="84" t="s">
        <v>9</v>
      </c>
      <c r="M5" s="73"/>
      <c r="N5" s="72" t="s">
        <v>12</v>
      </c>
      <c r="O5" s="73"/>
      <c r="P5" s="72" t="s">
        <v>43</v>
      </c>
      <c r="Q5" s="73"/>
      <c r="R5" s="78" t="s">
        <v>53</v>
      </c>
      <c r="S5" s="79"/>
      <c r="T5" s="72" t="s">
        <v>10</v>
      </c>
      <c r="U5" s="73"/>
      <c r="V5" s="72" t="s">
        <v>5</v>
      </c>
      <c r="W5" s="76"/>
      <c r="X5" s="57"/>
      <c r="Y5" s="57"/>
    </row>
    <row r="6" spans="2:29" ht="12" customHeight="1" x14ac:dyDescent="0.15">
      <c r="B6" s="68"/>
      <c r="C6" s="69"/>
      <c r="D6" s="83"/>
      <c r="E6" s="75"/>
      <c r="F6" s="74"/>
      <c r="G6" s="85"/>
      <c r="H6" s="74"/>
      <c r="I6" s="85"/>
      <c r="J6" s="74"/>
      <c r="K6" s="75"/>
      <c r="L6" s="85"/>
      <c r="M6" s="75"/>
      <c r="N6" s="74"/>
      <c r="O6" s="75"/>
      <c r="P6" s="74"/>
      <c r="Q6" s="75"/>
      <c r="R6" s="80"/>
      <c r="S6" s="81"/>
      <c r="T6" s="74"/>
      <c r="U6" s="75"/>
      <c r="V6" s="74"/>
      <c r="W6" s="77"/>
      <c r="X6" s="58"/>
      <c r="Y6" s="58"/>
    </row>
    <row r="7" spans="2:29" ht="13.5" customHeight="1" x14ac:dyDescent="0.15">
      <c r="B7" s="70"/>
      <c r="C7" s="71"/>
      <c r="D7" s="37"/>
      <c r="E7" s="35" t="s">
        <v>39</v>
      </c>
      <c r="F7" s="37"/>
      <c r="G7" s="35" t="s">
        <v>39</v>
      </c>
      <c r="H7" s="37"/>
      <c r="I7" s="35" t="s">
        <v>39</v>
      </c>
      <c r="J7" s="37"/>
      <c r="K7" s="34" t="s">
        <v>39</v>
      </c>
      <c r="L7" s="36"/>
      <c r="M7" s="34" t="s">
        <v>39</v>
      </c>
      <c r="N7" s="37"/>
      <c r="O7" s="34" t="s">
        <v>39</v>
      </c>
      <c r="P7" s="37"/>
      <c r="Q7" s="34" t="s">
        <v>39</v>
      </c>
      <c r="R7" s="63" t="s">
        <v>54</v>
      </c>
      <c r="S7" s="34" t="s">
        <v>39</v>
      </c>
      <c r="T7" s="36"/>
      <c r="U7" s="34" t="s">
        <v>39</v>
      </c>
      <c r="V7" s="36"/>
      <c r="W7" s="38" t="s">
        <v>39</v>
      </c>
      <c r="X7" s="56"/>
      <c r="Y7" s="56"/>
    </row>
    <row r="8" spans="2:29" s="47" customFormat="1" ht="12" customHeight="1" x14ac:dyDescent="0.15">
      <c r="B8" s="39">
        <v>2014</v>
      </c>
      <c r="C8" s="42" t="s">
        <v>52</v>
      </c>
      <c r="D8" s="26">
        <v>80</v>
      </c>
      <c r="E8" s="48" t="s">
        <v>47</v>
      </c>
      <c r="F8" s="48" t="s">
        <v>47</v>
      </c>
      <c r="G8" s="48" t="s">
        <v>47</v>
      </c>
      <c r="H8" s="26">
        <v>232</v>
      </c>
      <c r="I8" s="48" t="s">
        <v>47</v>
      </c>
      <c r="J8" s="26">
        <v>97</v>
      </c>
      <c r="K8" s="48" t="s">
        <v>47</v>
      </c>
      <c r="L8" s="26">
        <v>99</v>
      </c>
      <c r="M8" s="48" t="s">
        <v>47</v>
      </c>
      <c r="N8" s="26">
        <v>349</v>
      </c>
      <c r="O8" s="48" t="s">
        <v>47</v>
      </c>
      <c r="P8" s="26">
        <v>202</v>
      </c>
      <c r="Q8" s="48" t="s">
        <v>47</v>
      </c>
      <c r="R8" s="44">
        <v>1059</v>
      </c>
      <c r="S8" s="48" t="s">
        <v>47</v>
      </c>
      <c r="T8" s="26">
        <v>127</v>
      </c>
      <c r="U8" s="48" t="s">
        <v>47</v>
      </c>
      <c r="V8" s="44">
        <v>1186</v>
      </c>
      <c r="W8" s="24" t="s">
        <v>47</v>
      </c>
      <c r="X8" s="53"/>
      <c r="Y8" s="54"/>
      <c r="Z8" s="62"/>
      <c r="AA8" s="62"/>
    </row>
    <row r="9" spans="2:29" s="47" customFormat="1" ht="12" customHeight="1" x14ac:dyDescent="0.15">
      <c r="B9" s="39">
        <v>2015</v>
      </c>
      <c r="C9" s="42">
        <v>27</v>
      </c>
      <c r="D9" s="26">
        <v>89</v>
      </c>
      <c r="E9" s="25">
        <f t="shared" ref="E9:E10" si="0">D9/D8*100</f>
        <v>111.25</v>
      </c>
      <c r="F9" s="26">
        <v>76</v>
      </c>
      <c r="G9" s="48" t="s">
        <v>47</v>
      </c>
      <c r="H9" s="26">
        <v>249</v>
      </c>
      <c r="I9" s="25">
        <f t="shared" ref="I9:I10" si="1">H9/H8*100</f>
        <v>107.32758620689656</v>
      </c>
      <c r="J9" s="26">
        <v>112</v>
      </c>
      <c r="K9" s="25">
        <f t="shared" ref="K9:K10" si="2">J9/J8*100</f>
        <v>115.46391752577318</v>
      </c>
      <c r="L9" s="26">
        <v>116</v>
      </c>
      <c r="M9" s="25">
        <f t="shared" ref="M9:M10" si="3">L9/L8*100</f>
        <v>117.17171717171718</v>
      </c>
      <c r="N9" s="26">
        <v>220</v>
      </c>
      <c r="O9" s="25">
        <f t="shared" ref="O9:O10" si="4">N9/N8*100</f>
        <v>63.03724928366762</v>
      </c>
      <c r="P9" s="26">
        <v>277</v>
      </c>
      <c r="Q9" s="25">
        <f t="shared" ref="Q9:S9" si="5">P9/P8*100</f>
        <v>137.12871287128715</v>
      </c>
      <c r="R9" s="44">
        <v>1050</v>
      </c>
      <c r="S9" s="25">
        <f t="shared" si="5"/>
        <v>99.150141643059484</v>
      </c>
      <c r="T9" s="26">
        <v>157</v>
      </c>
      <c r="U9" s="25">
        <f t="shared" ref="U9:U10" si="6">T9/T8*100</f>
        <v>123.62204724409449</v>
      </c>
      <c r="V9" s="44">
        <v>1207</v>
      </c>
      <c r="W9" s="27">
        <f t="shared" ref="W9:W10" si="7">V9/V8*100</f>
        <v>101.77065767284992</v>
      </c>
      <c r="X9" s="53"/>
      <c r="Y9" s="54"/>
      <c r="Z9" s="62"/>
      <c r="AA9" s="62"/>
    </row>
    <row r="10" spans="2:29" s="47" customFormat="1" ht="12" customHeight="1" x14ac:dyDescent="0.15">
      <c r="B10" s="39">
        <v>2016</v>
      </c>
      <c r="C10" s="42">
        <v>28</v>
      </c>
      <c r="D10" s="26">
        <v>99</v>
      </c>
      <c r="E10" s="25">
        <f t="shared" si="0"/>
        <v>111.23595505617978</v>
      </c>
      <c r="F10" s="26">
        <v>97</v>
      </c>
      <c r="G10" s="25">
        <f t="shared" ref="G10" si="8">F10/F9*100</f>
        <v>127.63157894736842</v>
      </c>
      <c r="H10" s="26">
        <v>258</v>
      </c>
      <c r="I10" s="25">
        <f t="shared" si="1"/>
        <v>103.6144578313253</v>
      </c>
      <c r="J10" s="26">
        <v>110</v>
      </c>
      <c r="K10" s="25">
        <f t="shared" si="2"/>
        <v>98.214285714285708</v>
      </c>
      <c r="L10" s="26">
        <v>126</v>
      </c>
      <c r="M10" s="25">
        <f t="shared" si="3"/>
        <v>108.62068965517241</v>
      </c>
      <c r="N10" s="26">
        <v>223</v>
      </c>
      <c r="O10" s="25">
        <f t="shared" si="4"/>
        <v>101.36363636363637</v>
      </c>
      <c r="P10" s="26">
        <v>328</v>
      </c>
      <c r="Q10" s="25">
        <f>P10/P9*100</f>
        <v>118.41155234657039</v>
      </c>
      <c r="R10" s="44">
        <v>1149</v>
      </c>
      <c r="S10" s="25">
        <f>R10/R9*100</f>
        <v>109.42857142857143</v>
      </c>
      <c r="T10" s="26">
        <v>165</v>
      </c>
      <c r="U10" s="25">
        <f t="shared" si="6"/>
        <v>105.09554140127389</v>
      </c>
      <c r="V10" s="44">
        <v>1307</v>
      </c>
      <c r="W10" s="27">
        <f t="shared" si="7"/>
        <v>108.28500414250206</v>
      </c>
      <c r="X10" s="53"/>
      <c r="Y10" s="54"/>
      <c r="Z10" s="62"/>
      <c r="AA10" s="62"/>
    </row>
    <row r="11" spans="2:29" s="46" customFormat="1" ht="12" customHeight="1" x14ac:dyDescent="0.15">
      <c r="B11" s="39">
        <v>2017</v>
      </c>
      <c r="C11" s="42">
        <v>29</v>
      </c>
      <c r="D11" s="26">
        <v>116</v>
      </c>
      <c r="E11" s="25">
        <f>D11/D10*100</f>
        <v>117.17171717171718</v>
      </c>
      <c r="F11" s="26">
        <v>108</v>
      </c>
      <c r="G11" s="25">
        <f>F11/F10*100</f>
        <v>111.34020618556701</v>
      </c>
      <c r="H11" s="26">
        <v>273</v>
      </c>
      <c r="I11" s="25">
        <f>H11/H10*100</f>
        <v>105.81395348837211</v>
      </c>
      <c r="J11" s="26">
        <v>125</v>
      </c>
      <c r="K11" s="25">
        <f>J11/J10*100</f>
        <v>113.63636363636364</v>
      </c>
      <c r="L11" s="26">
        <v>122</v>
      </c>
      <c r="M11" s="25">
        <f>L11/L10*100</f>
        <v>96.825396825396822</v>
      </c>
      <c r="N11" s="26">
        <v>226</v>
      </c>
      <c r="O11" s="25">
        <f>N11/N10*100</f>
        <v>101.34529147982063</v>
      </c>
      <c r="P11" s="26">
        <v>337</v>
      </c>
      <c r="Q11" s="25">
        <f>P11/P10*100</f>
        <v>102.74390243902438</v>
      </c>
      <c r="R11" s="44">
        <v>1191</v>
      </c>
      <c r="S11" s="25">
        <f>R11/R10*100</f>
        <v>103.65535248041775</v>
      </c>
      <c r="T11" s="26">
        <v>138</v>
      </c>
      <c r="U11" s="25">
        <f>T11/T10*100</f>
        <v>83.636363636363626</v>
      </c>
      <c r="V11" s="44">
        <v>1329</v>
      </c>
      <c r="W11" s="27">
        <f>V11/V10*100</f>
        <v>101.6832440703902</v>
      </c>
      <c r="X11" s="53"/>
      <c r="Y11" s="54"/>
      <c r="Z11" s="49"/>
      <c r="AA11" s="49"/>
    </row>
    <row r="12" spans="2:29" s="46" customFormat="1" ht="12" customHeight="1" x14ac:dyDescent="0.15">
      <c r="B12" s="39">
        <v>2018</v>
      </c>
      <c r="C12" s="42">
        <v>30</v>
      </c>
      <c r="D12" s="26">
        <v>105</v>
      </c>
      <c r="E12" s="25">
        <f>D12/D11*100</f>
        <v>90.517241379310349</v>
      </c>
      <c r="F12" s="26">
        <v>108</v>
      </c>
      <c r="G12" s="25">
        <f>F12/F11*100</f>
        <v>100</v>
      </c>
      <c r="H12" s="26">
        <v>286</v>
      </c>
      <c r="I12" s="25">
        <f>H12/H11*100</f>
        <v>104.76190476190477</v>
      </c>
      <c r="J12" s="26">
        <v>124</v>
      </c>
      <c r="K12" s="25">
        <f>J12/J11*100</f>
        <v>99.2</v>
      </c>
      <c r="L12" s="26">
        <v>123</v>
      </c>
      <c r="M12" s="25">
        <f>L12/L11*100</f>
        <v>100.81967213114753</v>
      </c>
      <c r="N12" s="26">
        <v>250</v>
      </c>
      <c r="O12" s="25">
        <f>N12/N11*100</f>
        <v>110.61946902654867</v>
      </c>
      <c r="P12" s="26">
        <v>324</v>
      </c>
      <c r="Q12" s="25">
        <f>P12/P11*100</f>
        <v>96.142433234421361</v>
      </c>
      <c r="R12" s="44">
        <v>1215</v>
      </c>
      <c r="S12" s="25">
        <f>R12/R11*100</f>
        <v>102.01511335012594</v>
      </c>
      <c r="T12" s="26">
        <v>138</v>
      </c>
      <c r="U12" s="25">
        <f>T12/T11*100</f>
        <v>100</v>
      </c>
      <c r="V12" s="44">
        <v>1353</v>
      </c>
      <c r="W12" s="27">
        <f>V12/V11*100</f>
        <v>101.80586907449209</v>
      </c>
      <c r="X12" s="49"/>
      <c r="Y12" s="49"/>
      <c r="Z12" s="49"/>
      <c r="AA12" s="49"/>
    </row>
    <row r="13" spans="2:29" s="46" customFormat="1" ht="12" customHeight="1" x14ac:dyDescent="0.15">
      <c r="B13" s="39">
        <v>2019</v>
      </c>
      <c r="C13" s="42">
        <v>31</v>
      </c>
      <c r="D13" s="26">
        <v>115</v>
      </c>
      <c r="E13" s="25">
        <f>D13/D12*100</f>
        <v>109.52380952380953</v>
      </c>
      <c r="F13" s="26">
        <v>115</v>
      </c>
      <c r="G13" s="25">
        <f>F13/F12*100</f>
        <v>106.4814814814815</v>
      </c>
      <c r="H13" s="26">
        <v>303</v>
      </c>
      <c r="I13" s="25">
        <f>H13/H12*100</f>
        <v>105.94405594405593</v>
      </c>
      <c r="J13" s="26">
        <v>131</v>
      </c>
      <c r="K13" s="25">
        <f>J13/J12*100</f>
        <v>105.64516129032258</v>
      </c>
      <c r="L13" s="26">
        <v>121</v>
      </c>
      <c r="M13" s="25">
        <f>L13/L12*100</f>
        <v>98.373983739837399</v>
      </c>
      <c r="N13" s="26">
        <v>273</v>
      </c>
      <c r="O13" s="25">
        <f>N13/N12*100</f>
        <v>109.2</v>
      </c>
      <c r="P13" s="26">
        <v>340</v>
      </c>
      <c r="Q13" s="25">
        <f>P13/P12*100</f>
        <v>104.93827160493827</v>
      </c>
      <c r="R13" s="44">
        <v>1283</v>
      </c>
      <c r="S13" s="25">
        <f>R13/R12*100</f>
        <v>105.59670781893004</v>
      </c>
      <c r="T13" s="26">
        <v>139</v>
      </c>
      <c r="U13" s="25">
        <f>T13/T12*100</f>
        <v>100.72463768115942</v>
      </c>
      <c r="V13" s="44">
        <v>1422</v>
      </c>
      <c r="W13" s="27">
        <f>V13/V12*100</f>
        <v>105.09977827050999</v>
      </c>
      <c r="X13" s="49"/>
      <c r="Y13" s="49"/>
      <c r="Z13" s="49"/>
      <c r="AA13" s="49"/>
    </row>
    <row r="14" spans="2:29" s="46" customFormat="1" ht="12" customHeight="1" x14ac:dyDescent="0.15">
      <c r="B14" s="39">
        <v>2020</v>
      </c>
      <c r="C14" s="42" t="s">
        <v>56</v>
      </c>
      <c r="D14" s="86" t="s">
        <v>47</v>
      </c>
      <c r="E14" s="48" t="s">
        <v>47</v>
      </c>
      <c r="F14" s="26">
        <v>126</v>
      </c>
      <c r="G14" s="25">
        <f>F14/F13*100</f>
        <v>109.56521739130434</v>
      </c>
      <c r="H14" s="26">
        <v>300</v>
      </c>
      <c r="I14" s="25">
        <f>H14/H13*100</f>
        <v>99.009900990099013</v>
      </c>
      <c r="J14" s="26">
        <v>131</v>
      </c>
      <c r="K14" s="25">
        <f>J14/J13*100</f>
        <v>100</v>
      </c>
      <c r="L14" s="26">
        <v>119</v>
      </c>
      <c r="M14" s="25">
        <f>L14/L13*100</f>
        <v>98.347107438016536</v>
      </c>
      <c r="N14" s="26">
        <v>310</v>
      </c>
      <c r="O14" s="25">
        <f>N14/N13*100</f>
        <v>113.55311355311355</v>
      </c>
      <c r="P14" s="26">
        <v>373</v>
      </c>
      <c r="Q14" s="25">
        <f>P14/P13*100</f>
        <v>109.70588235294119</v>
      </c>
      <c r="R14" s="44">
        <v>1359</v>
      </c>
      <c r="S14" s="25">
        <f>R14/R13*100</f>
        <v>105.9236165237724</v>
      </c>
      <c r="T14" s="26">
        <v>126</v>
      </c>
      <c r="U14" s="25">
        <f>T14/T13*100</f>
        <v>90.647482014388487</v>
      </c>
      <c r="V14" s="44">
        <v>1485</v>
      </c>
      <c r="W14" s="27">
        <f>V14/V13*100</f>
        <v>104.43037974683544</v>
      </c>
      <c r="X14" s="49"/>
      <c r="Y14" s="49"/>
      <c r="Z14" s="49"/>
      <c r="AA14" s="49"/>
    </row>
    <row r="15" spans="2:29" s="46" customFormat="1" ht="12" customHeight="1" x14ac:dyDescent="0.15">
      <c r="B15" s="40">
        <v>2021</v>
      </c>
      <c r="C15" s="43">
        <v>2</v>
      </c>
      <c r="D15" s="64" t="s">
        <v>47</v>
      </c>
      <c r="E15" s="65" t="s">
        <v>47</v>
      </c>
      <c r="F15" s="32">
        <v>130</v>
      </c>
      <c r="G15" s="30">
        <f>F15/F14*100</f>
        <v>103.17460317460319</v>
      </c>
      <c r="H15" s="32">
        <v>300</v>
      </c>
      <c r="I15" s="30">
        <f>H15/H14*100</f>
        <v>100</v>
      </c>
      <c r="J15" s="32">
        <v>132</v>
      </c>
      <c r="K15" s="30">
        <f>J15/J14*100</f>
        <v>100.76335877862594</v>
      </c>
      <c r="L15" s="32">
        <v>125</v>
      </c>
      <c r="M15" s="30">
        <f>L15/L14*100</f>
        <v>105.0420168067227</v>
      </c>
      <c r="N15" s="32">
        <v>300</v>
      </c>
      <c r="O15" s="30">
        <f>N15/N14*100</f>
        <v>96.774193548387103</v>
      </c>
      <c r="P15" s="32">
        <v>388</v>
      </c>
      <c r="Q15" s="30">
        <f>P15/P14*100</f>
        <v>104.02144772117963</v>
      </c>
      <c r="R15" s="45">
        <v>1375</v>
      </c>
      <c r="S15" s="30">
        <f>R15/R14*100</f>
        <v>101.17733627667403</v>
      </c>
      <c r="T15" s="32">
        <v>126</v>
      </c>
      <c r="U15" s="30">
        <f>T15/T14*100</f>
        <v>100</v>
      </c>
      <c r="V15" s="45">
        <v>1501</v>
      </c>
      <c r="W15" s="31">
        <f>V15/V14*100</f>
        <v>101.07744107744108</v>
      </c>
      <c r="X15" s="49"/>
      <c r="Y15" s="49"/>
      <c r="Z15" s="49"/>
      <c r="AA15" s="49"/>
    </row>
    <row r="16" spans="2:29" ht="12" customHeight="1" x14ac:dyDescent="0.15">
      <c r="B16" s="1" t="s">
        <v>42</v>
      </c>
      <c r="C16" s="1"/>
      <c r="D16" s="46"/>
      <c r="E16" s="46"/>
      <c r="F16" s="46"/>
      <c r="G16" s="46"/>
      <c r="H16" s="46"/>
      <c r="I16" s="46"/>
      <c r="J16" s="46"/>
      <c r="K16" s="46"/>
      <c r="L16" s="46"/>
      <c r="M16" s="47"/>
      <c r="N16" s="46"/>
      <c r="O16" s="46"/>
      <c r="P16" s="59"/>
      <c r="Q16" s="46"/>
      <c r="R16" s="46"/>
      <c r="S16" s="46"/>
      <c r="T16" s="55"/>
      <c r="U16" s="47"/>
      <c r="X16" s="46"/>
      <c r="Y16" s="46"/>
    </row>
    <row r="17" spans="2:23" ht="12" customHeight="1" x14ac:dyDescent="0.15">
      <c r="B17" s="1" t="s">
        <v>59</v>
      </c>
      <c r="C17" s="1"/>
      <c r="D17" s="46"/>
      <c r="E17" s="46"/>
      <c r="F17" s="46"/>
      <c r="G17" s="46"/>
      <c r="H17" s="46"/>
      <c r="I17" s="46"/>
      <c r="J17" s="46"/>
      <c r="K17" s="46"/>
      <c r="L17" s="46"/>
      <c r="M17" s="47"/>
      <c r="N17" s="46"/>
      <c r="O17" s="46"/>
      <c r="P17" s="46"/>
      <c r="Q17" s="46"/>
      <c r="R17" s="46"/>
      <c r="S17" s="46"/>
      <c r="T17" s="47"/>
      <c r="U17" s="47"/>
    </row>
    <row r="18" spans="2:23" x14ac:dyDescent="0.15">
      <c r="B18" s="28" t="s">
        <v>50</v>
      </c>
      <c r="C18" s="28"/>
    </row>
    <row r="19" spans="2:23" x14ac:dyDescent="0.15">
      <c r="B19" s="28" t="s">
        <v>51</v>
      </c>
      <c r="C19" s="28"/>
      <c r="W19" s="16" t="s">
        <v>58</v>
      </c>
    </row>
    <row r="26" spans="2:23" ht="12" customHeight="1" x14ac:dyDescent="0.15"/>
    <row r="28" spans="2:23" x14ac:dyDescent="0.15">
      <c r="B28" s="21"/>
      <c r="C28" s="21"/>
    </row>
  </sheetData>
  <mergeCells count="11">
    <mergeCell ref="B5:C7"/>
    <mergeCell ref="T5:U6"/>
    <mergeCell ref="P5:Q6"/>
    <mergeCell ref="V5:W6"/>
    <mergeCell ref="R5:S6"/>
    <mergeCell ref="D5:E6"/>
    <mergeCell ref="H5:I6"/>
    <mergeCell ref="J5:K6"/>
    <mergeCell ref="L5:M6"/>
    <mergeCell ref="N5:O6"/>
    <mergeCell ref="F5:G6"/>
  </mergeCells>
  <phoneticPr fontId="1"/>
  <pageMargins left="0.59055118110236227" right="0" top="0.59055118110236227" bottom="0" header="0" footer="0"/>
  <pageSetup paperSize="9" scale="79" orientation="landscape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9"/>
  <sheetViews>
    <sheetView showGridLines="0" zoomScale="110" zoomScaleNormal="110" zoomScaleSheetLayoutView="100" workbookViewId="0">
      <selection activeCell="D26" sqref="D26"/>
    </sheetView>
  </sheetViews>
  <sheetFormatPr defaultRowHeight="14.25" x14ac:dyDescent="0.15"/>
  <cols>
    <col min="1" max="1" width="5.62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customWidth="1"/>
    <col min="11" max="11" width="6.625" customWidth="1"/>
    <col min="12" max="12" width="7.625" customWidth="1"/>
    <col min="13" max="13" width="6.625" customWidth="1"/>
    <col min="14" max="14" width="7.625" style="56" customWidth="1"/>
    <col min="15" max="17" width="6.625" style="56" customWidth="1"/>
    <col min="18" max="18" width="7.625" customWidth="1"/>
    <col min="19" max="19" width="6.625" customWidth="1"/>
    <col min="20" max="20" width="7.625" customWidth="1"/>
    <col min="21" max="21" width="6.625" customWidth="1"/>
    <col min="22" max="22" width="7.625" style="49" customWidth="1"/>
    <col min="23" max="23" width="6.625" style="49" customWidth="1"/>
  </cols>
  <sheetData>
    <row r="1" spans="2:25" ht="12" customHeight="1" x14ac:dyDescent="0.15"/>
    <row r="2" spans="2:25" ht="15" customHeight="1" x14ac:dyDescent="0.15">
      <c r="B2" s="21" t="s">
        <v>60</v>
      </c>
      <c r="C2" s="21"/>
    </row>
    <row r="3" spans="2:25" ht="12" customHeight="1" x14ac:dyDescent="0.15"/>
    <row r="4" spans="2:25" ht="12" customHeight="1" x14ac:dyDescent="0.15">
      <c r="B4" s="22"/>
      <c r="C4" s="22"/>
      <c r="U4" s="16" t="s">
        <v>40</v>
      </c>
    </row>
    <row r="5" spans="2:25" s="33" customFormat="1" ht="12" customHeight="1" x14ac:dyDescent="0.15">
      <c r="B5" s="66" t="s">
        <v>41</v>
      </c>
      <c r="C5" s="67"/>
      <c r="D5" s="82" t="s">
        <v>6</v>
      </c>
      <c r="E5" s="73"/>
      <c r="F5" s="72" t="s">
        <v>46</v>
      </c>
      <c r="G5" s="84"/>
      <c r="H5" s="72" t="s">
        <v>45</v>
      </c>
      <c r="I5" s="73"/>
      <c r="J5" s="72" t="s">
        <v>48</v>
      </c>
      <c r="K5" s="73"/>
      <c r="L5" s="72" t="s">
        <v>49</v>
      </c>
      <c r="M5" s="73"/>
      <c r="N5" s="72" t="s">
        <v>43</v>
      </c>
      <c r="O5" s="73"/>
      <c r="P5" s="78" t="s">
        <v>53</v>
      </c>
      <c r="Q5" s="79"/>
      <c r="R5" s="72" t="s">
        <v>44</v>
      </c>
      <c r="S5" s="73"/>
      <c r="T5" s="72" t="s">
        <v>5</v>
      </c>
      <c r="U5" s="76"/>
      <c r="V5" s="52"/>
      <c r="W5" s="52"/>
    </row>
    <row r="6" spans="2:25" ht="12" customHeight="1" x14ac:dyDescent="0.15">
      <c r="B6" s="68"/>
      <c r="C6" s="69"/>
      <c r="D6" s="83"/>
      <c r="E6" s="75"/>
      <c r="F6" s="74"/>
      <c r="G6" s="85"/>
      <c r="H6" s="74"/>
      <c r="I6" s="75"/>
      <c r="J6" s="74"/>
      <c r="K6" s="75"/>
      <c r="L6" s="74"/>
      <c r="M6" s="75"/>
      <c r="N6" s="74"/>
      <c r="O6" s="75"/>
      <c r="P6" s="80"/>
      <c r="Q6" s="81"/>
      <c r="R6" s="74"/>
      <c r="S6" s="75"/>
      <c r="T6" s="74"/>
      <c r="U6" s="77"/>
      <c r="V6" s="51"/>
      <c r="W6" s="51"/>
    </row>
    <row r="7" spans="2:25" ht="12" customHeight="1" x14ac:dyDescent="0.15">
      <c r="B7" s="70"/>
      <c r="C7" s="71"/>
      <c r="D7" s="37"/>
      <c r="E7" s="34" t="s">
        <v>39</v>
      </c>
      <c r="F7" s="37"/>
      <c r="G7" s="35" t="s">
        <v>39</v>
      </c>
      <c r="H7" s="37"/>
      <c r="I7" s="34" t="s">
        <v>39</v>
      </c>
      <c r="J7" s="37"/>
      <c r="K7" s="34" t="s">
        <v>39</v>
      </c>
      <c r="L7" s="37"/>
      <c r="M7" s="34" t="s">
        <v>39</v>
      </c>
      <c r="N7" s="37"/>
      <c r="O7" s="34" t="s">
        <v>39</v>
      </c>
      <c r="P7" s="63" t="s">
        <v>54</v>
      </c>
      <c r="Q7" s="34" t="s">
        <v>39</v>
      </c>
      <c r="R7" s="36"/>
      <c r="S7" s="34" t="s">
        <v>39</v>
      </c>
      <c r="T7" s="36"/>
      <c r="U7" s="38" t="s">
        <v>39</v>
      </c>
      <c r="V7" s="51"/>
      <c r="W7" s="51"/>
    </row>
    <row r="8" spans="2:25" s="46" customFormat="1" ht="12" customHeight="1" x14ac:dyDescent="0.15">
      <c r="B8" s="39">
        <v>2014</v>
      </c>
      <c r="C8" s="42" t="s">
        <v>55</v>
      </c>
      <c r="D8" s="26">
        <v>56</v>
      </c>
      <c r="E8" s="48" t="s">
        <v>47</v>
      </c>
      <c r="F8" s="26">
        <v>151</v>
      </c>
      <c r="G8" s="48" t="s">
        <v>47</v>
      </c>
      <c r="H8" s="26">
        <v>167</v>
      </c>
      <c r="I8" s="48" t="s">
        <v>47</v>
      </c>
      <c r="J8" s="26">
        <v>721</v>
      </c>
      <c r="K8" s="48" t="s">
        <v>47</v>
      </c>
      <c r="L8" s="26">
        <v>278</v>
      </c>
      <c r="M8" s="48" t="s">
        <v>47</v>
      </c>
      <c r="N8" s="26">
        <v>68</v>
      </c>
      <c r="O8" s="48" t="s">
        <v>47</v>
      </c>
      <c r="P8" s="44">
        <v>1441</v>
      </c>
      <c r="Q8" s="23" t="s">
        <v>47</v>
      </c>
      <c r="R8" s="41">
        <v>368</v>
      </c>
      <c r="S8" s="48" t="s">
        <v>47</v>
      </c>
      <c r="T8" s="44">
        <v>1809</v>
      </c>
      <c r="U8" s="24" t="s">
        <v>47</v>
      </c>
      <c r="V8" s="53"/>
      <c r="W8" s="54"/>
    </row>
    <row r="9" spans="2:25" s="47" customFormat="1" ht="12" customHeight="1" x14ac:dyDescent="0.15">
      <c r="B9" s="39">
        <v>2015</v>
      </c>
      <c r="C9" s="42">
        <v>27</v>
      </c>
      <c r="D9" s="26">
        <v>43</v>
      </c>
      <c r="E9" s="25">
        <f t="shared" ref="E9" si="0">D9/D8*100</f>
        <v>76.785714285714292</v>
      </c>
      <c r="F9" s="26">
        <v>171</v>
      </c>
      <c r="G9" s="25">
        <f t="shared" ref="G9:G10" si="1">F9/F8*100</f>
        <v>113.24503311258279</v>
      </c>
      <c r="H9" s="26">
        <v>183</v>
      </c>
      <c r="I9" s="25">
        <f t="shared" ref="I9:I10" si="2">H9/H8*100</f>
        <v>109.5808383233533</v>
      </c>
      <c r="J9" s="26">
        <v>719</v>
      </c>
      <c r="K9" s="25">
        <f t="shared" ref="K9:K10" si="3">J9/J8*100</f>
        <v>99.722607489597777</v>
      </c>
      <c r="L9" s="26">
        <v>327</v>
      </c>
      <c r="M9" s="48">
        <f t="shared" ref="M9:M10" si="4">L9/L8*100</f>
        <v>117.62589928057554</v>
      </c>
      <c r="N9" s="26">
        <v>55</v>
      </c>
      <c r="O9" s="48">
        <f t="shared" ref="O9:O11" si="5">N9/N8*100</f>
        <v>80.882352941176478</v>
      </c>
      <c r="P9" s="44">
        <v>1498</v>
      </c>
      <c r="Q9" s="25">
        <f t="shared" ref="Q9:Q10" si="6">P9/P8*100</f>
        <v>103.95558639833449</v>
      </c>
      <c r="R9" s="41">
        <v>317</v>
      </c>
      <c r="S9" s="25">
        <f t="shared" ref="S9:S10" si="7">R9/R8*100</f>
        <v>86.141304347826093</v>
      </c>
      <c r="T9" s="44">
        <v>1815</v>
      </c>
      <c r="U9" s="27">
        <f t="shared" ref="U9:U10" si="8">T9/T8*100</f>
        <v>100.33167495854063</v>
      </c>
      <c r="V9" s="60"/>
      <c r="W9" s="61"/>
    </row>
    <row r="10" spans="2:25" s="47" customFormat="1" ht="12" customHeight="1" x14ac:dyDescent="0.15">
      <c r="B10" s="39">
        <v>2016</v>
      </c>
      <c r="C10" s="42">
        <v>28</v>
      </c>
      <c r="D10" s="26">
        <v>53</v>
      </c>
      <c r="E10" s="25">
        <f>D10/D9*100</f>
        <v>123.25581395348837</v>
      </c>
      <c r="F10" s="26">
        <v>167</v>
      </c>
      <c r="G10" s="25">
        <f t="shared" si="1"/>
        <v>97.660818713450297</v>
      </c>
      <c r="H10" s="26">
        <v>205</v>
      </c>
      <c r="I10" s="25">
        <f t="shared" si="2"/>
        <v>112.02185792349727</v>
      </c>
      <c r="J10" s="26">
        <v>799</v>
      </c>
      <c r="K10" s="25">
        <f t="shared" si="3"/>
        <v>111.12656467315716</v>
      </c>
      <c r="L10" s="26">
        <v>355</v>
      </c>
      <c r="M10" s="48">
        <f t="shared" si="4"/>
        <v>108.56269113149848</v>
      </c>
      <c r="N10" s="26">
        <v>55</v>
      </c>
      <c r="O10" s="48">
        <f t="shared" si="5"/>
        <v>100</v>
      </c>
      <c r="P10" s="44">
        <v>1634</v>
      </c>
      <c r="Q10" s="25">
        <f t="shared" si="6"/>
        <v>109.07877169559413</v>
      </c>
      <c r="R10" s="41">
        <v>287</v>
      </c>
      <c r="S10" s="25">
        <f t="shared" si="7"/>
        <v>90.536277602523668</v>
      </c>
      <c r="T10" s="44">
        <v>1921</v>
      </c>
      <c r="U10" s="27">
        <f t="shared" si="8"/>
        <v>105.84022038567494</v>
      </c>
      <c r="V10" s="53"/>
      <c r="W10" s="54"/>
    </row>
    <row r="11" spans="2:25" s="47" customFormat="1" ht="12" customHeight="1" x14ac:dyDescent="0.15">
      <c r="B11" s="39">
        <v>2017</v>
      </c>
      <c r="C11" s="42">
        <v>29</v>
      </c>
      <c r="D11" s="26">
        <v>44</v>
      </c>
      <c r="E11" s="25">
        <f>D11/D10*100</f>
        <v>83.018867924528308</v>
      </c>
      <c r="F11" s="26">
        <v>171</v>
      </c>
      <c r="G11" s="25">
        <f>F11/F10*100</f>
        <v>102.39520958083833</v>
      </c>
      <c r="H11" s="26">
        <v>189</v>
      </c>
      <c r="I11" s="25">
        <f>H11/H10*100</f>
        <v>92.195121951219519</v>
      </c>
      <c r="J11" s="26">
        <v>828</v>
      </c>
      <c r="K11" s="25">
        <f>J11/J10*100</f>
        <v>103.62953692115144</v>
      </c>
      <c r="L11" s="26">
        <v>343</v>
      </c>
      <c r="M11" s="25">
        <f>L11/L10*100</f>
        <v>96.619718309859167</v>
      </c>
      <c r="N11" s="26">
        <v>59</v>
      </c>
      <c r="O11" s="25">
        <f t="shared" si="5"/>
        <v>107.27272727272728</v>
      </c>
      <c r="P11" s="44">
        <v>1634</v>
      </c>
      <c r="Q11" s="25">
        <f>P11/P10*100</f>
        <v>100</v>
      </c>
      <c r="R11" s="41">
        <v>340</v>
      </c>
      <c r="S11" s="25">
        <f>R11/R10*100</f>
        <v>118.46689895470384</v>
      </c>
      <c r="T11" s="44">
        <v>1974</v>
      </c>
      <c r="U11" s="27">
        <f>T11/T10*100</f>
        <v>102.75897969807393</v>
      </c>
      <c r="V11" s="53"/>
      <c r="W11" s="54"/>
    </row>
    <row r="12" spans="2:25" s="46" customFormat="1" ht="12" customHeight="1" x14ac:dyDescent="0.15">
      <c r="B12" s="39">
        <v>2018</v>
      </c>
      <c r="C12" s="42">
        <v>30</v>
      </c>
      <c r="D12" s="26">
        <v>61</v>
      </c>
      <c r="E12" s="25">
        <f>D12/D11*100</f>
        <v>138.63636363636365</v>
      </c>
      <c r="F12" s="26">
        <v>172</v>
      </c>
      <c r="G12" s="25">
        <f>F12/F11*100</f>
        <v>100.58479532163742</v>
      </c>
      <c r="H12" s="26">
        <v>211</v>
      </c>
      <c r="I12" s="25">
        <f>H12/H11*100</f>
        <v>111.64021164021165</v>
      </c>
      <c r="J12" s="26">
        <v>833</v>
      </c>
      <c r="K12" s="25">
        <f>J12/J11*100</f>
        <v>100.60386473429952</v>
      </c>
      <c r="L12" s="26">
        <v>322</v>
      </c>
      <c r="M12" s="25">
        <f>L12/L11*100</f>
        <v>93.877551020408163</v>
      </c>
      <c r="N12" s="26">
        <v>63</v>
      </c>
      <c r="O12" s="25">
        <f>N12/N11*100</f>
        <v>106.77966101694916</v>
      </c>
      <c r="P12" s="44">
        <v>1662</v>
      </c>
      <c r="Q12" s="25">
        <f>P12/P11*100</f>
        <v>101.71358629130967</v>
      </c>
      <c r="R12" s="41">
        <v>349</v>
      </c>
      <c r="S12" s="25">
        <f>R12/R11*100</f>
        <v>102.64705882352941</v>
      </c>
      <c r="T12" s="44">
        <v>2011</v>
      </c>
      <c r="U12" s="27">
        <f>T12/T11*100</f>
        <v>101.87436676798379</v>
      </c>
      <c r="V12" s="49"/>
      <c r="W12" s="49"/>
    </row>
    <row r="13" spans="2:25" s="46" customFormat="1" ht="12" customHeight="1" x14ac:dyDescent="0.15">
      <c r="B13" s="39">
        <v>2019</v>
      </c>
      <c r="C13" s="42">
        <v>31</v>
      </c>
      <c r="D13" s="26">
        <v>61</v>
      </c>
      <c r="E13" s="25">
        <f>D13/D12*100</f>
        <v>100</v>
      </c>
      <c r="F13" s="26">
        <v>160</v>
      </c>
      <c r="G13" s="25">
        <f>F13/F12*100</f>
        <v>93.023255813953483</v>
      </c>
      <c r="H13" s="26">
        <v>244</v>
      </c>
      <c r="I13" s="25">
        <f>H13/H12*100</f>
        <v>115.63981042654028</v>
      </c>
      <c r="J13" s="26">
        <v>879</v>
      </c>
      <c r="K13" s="25">
        <f>J13/J12*100</f>
        <v>105.52220888355342</v>
      </c>
      <c r="L13" s="26">
        <v>335</v>
      </c>
      <c r="M13" s="25">
        <f>L13/L12*100</f>
        <v>104.03726708074534</v>
      </c>
      <c r="N13" s="26">
        <v>56</v>
      </c>
      <c r="O13" s="25">
        <f t="shared" ref="O13" si="9">N13/N12*100</f>
        <v>88.888888888888886</v>
      </c>
      <c r="P13" s="44">
        <v>1735</v>
      </c>
      <c r="Q13" s="25">
        <f>P13/P12*100</f>
        <v>104.39229843561975</v>
      </c>
      <c r="R13" s="41">
        <v>357</v>
      </c>
      <c r="S13" s="25">
        <f>R13/R12*100</f>
        <v>102.29226361031519</v>
      </c>
      <c r="T13" s="44">
        <v>2092</v>
      </c>
      <c r="U13" s="27">
        <f>T13/T12*100</f>
        <v>104.02784684236698</v>
      </c>
      <c r="V13" s="49"/>
      <c r="W13" s="49"/>
    </row>
    <row r="14" spans="2:25" s="46" customFormat="1" ht="12" customHeight="1" x14ac:dyDescent="0.15">
      <c r="B14" s="39">
        <v>2020</v>
      </c>
      <c r="C14" s="42" t="s">
        <v>56</v>
      </c>
      <c r="D14" s="26">
        <v>70</v>
      </c>
      <c r="E14" s="25">
        <f>D14/D13*100</f>
        <v>114.75409836065573</v>
      </c>
      <c r="F14" s="26">
        <v>155</v>
      </c>
      <c r="G14" s="25">
        <f>F14/F13*100</f>
        <v>96.875</v>
      </c>
      <c r="H14" s="26">
        <v>270</v>
      </c>
      <c r="I14" s="25">
        <f>H14/H13*100</f>
        <v>110.65573770491804</v>
      </c>
      <c r="J14" s="26">
        <v>931</v>
      </c>
      <c r="K14" s="25">
        <f>J14/J13*100</f>
        <v>105.91581342434584</v>
      </c>
      <c r="L14" s="26">
        <v>316</v>
      </c>
      <c r="M14" s="25">
        <f>L14/L13*100</f>
        <v>94.328358208955223</v>
      </c>
      <c r="N14" s="26">
        <v>61</v>
      </c>
      <c r="O14" s="25">
        <f>N14/N13*100</f>
        <v>108.92857142857142</v>
      </c>
      <c r="P14" s="44">
        <v>1803</v>
      </c>
      <c r="Q14" s="25">
        <f>P14/P13*100</f>
        <v>103.91930835734871</v>
      </c>
      <c r="R14" s="26">
        <v>359</v>
      </c>
      <c r="S14" s="25">
        <f>R14/R13*100</f>
        <v>100.56022408963585</v>
      </c>
      <c r="T14" s="44">
        <v>2162</v>
      </c>
      <c r="U14" s="27">
        <f>T14/T13*100</f>
        <v>103.34608030592733</v>
      </c>
      <c r="V14" s="49"/>
      <c r="W14" s="49"/>
      <c r="X14" s="49"/>
      <c r="Y14" s="49"/>
    </row>
    <row r="15" spans="2:25" s="46" customFormat="1" ht="12" customHeight="1" x14ac:dyDescent="0.15">
      <c r="B15" s="40">
        <v>2021</v>
      </c>
      <c r="C15" s="43">
        <v>2</v>
      </c>
      <c r="D15" s="32">
        <v>60</v>
      </c>
      <c r="E15" s="30">
        <f>D15/D14*100</f>
        <v>85.714285714285708</v>
      </c>
      <c r="F15" s="32">
        <v>170</v>
      </c>
      <c r="G15" s="30">
        <f>F15/F14*100</f>
        <v>109.6774193548387</v>
      </c>
      <c r="H15" s="32">
        <v>290</v>
      </c>
      <c r="I15" s="30">
        <f>H15/H14*100</f>
        <v>107.40740740740742</v>
      </c>
      <c r="J15" s="32">
        <v>950</v>
      </c>
      <c r="K15" s="30">
        <f>J15/J14*100</f>
        <v>102.04081632653062</v>
      </c>
      <c r="L15" s="32">
        <v>345</v>
      </c>
      <c r="M15" s="30">
        <f>L15/L14*100</f>
        <v>109.17721518987342</v>
      </c>
      <c r="N15" s="32">
        <v>60</v>
      </c>
      <c r="O15" s="30">
        <f>N15/N14*100</f>
        <v>98.360655737704917</v>
      </c>
      <c r="P15" s="45">
        <v>1875</v>
      </c>
      <c r="Q15" s="30">
        <f>P15/P14*100</f>
        <v>103.99334442595674</v>
      </c>
      <c r="R15" s="32">
        <v>368</v>
      </c>
      <c r="S15" s="30">
        <f>R15/R14*100</f>
        <v>102.50696378830084</v>
      </c>
      <c r="T15" s="45">
        <v>2243</v>
      </c>
      <c r="U15" s="31">
        <f>T15/T14*100</f>
        <v>103.74653098982422</v>
      </c>
      <c r="V15" s="49"/>
      <c r="W15" s="49"/>
      <c r="X15" s="49"/>
      <c r="Y15" s="49"/>
    </row>
    <row r="16" spans="2:25" s="46" customFormat="1" ht="12" customHeight="1" x14ac:dyDescent="0.15">
      <c r="B16" s="1" t="s">
        <v>42</v>
      </c>
      <c r="C16" s="1"/>
      <c r="N16" s="56"/>
      <c r="O16" s="56"/>
      <c r="P16" s="56"/>
      <c r="Q16" s="56"/>
      <c r="V16" s="49"/>
      <c r="W16" s="49"/>
    </row>
    <row r="17" spans="2:23" s="46" customFormat="1" ht="12" customHeight="1" x14ac:dyDescent="0.15">
      <c r="B17" s="1" t="s">
        <v>59</v>
      </c>
      <c r="C17" s="1"/>
      <c r="N17" s="56"/>
      <c r="O17" s="56"/>
      <c r="P17" s="56"/>
      <c r="Q17" s="56"/>
      <c r="V17" s="49"/>
      <c r="W17" s="49"/>
    </row>
    <row r="18" spans="2:23" ht="12" customHeight="1" x14ac:dyDescent="0.15">
      <c r="B18" s="28" t="s">
        <v>50</v>
      </c>
      <c r="C18" s="28"/>
      <c r="D18" s="46"/>
      <c r="E18" s="46"/>
      <c r="F18" s="46"/>
      <c r="G18" s="46"/>
      <c r="H18" s="46"/>
      <c r="I18" s="46"/>
      <c r="J18" s="46"/>
      <c r="K18" s="46"/>
      <c r="L18" s="46"/>
      <c r="M18" s="46"/>
      <c r="R18" s="46"/>
      <c r="S18" s="46"/>
      <c r="T18" s="46"/>
      <c r="U18" s="46"/>
    </row>
    <row r="19" spans="2:23" ht="12" customHeight="1" x14ac:dyDescent="0.15">
      <c r="B19" s="28" t="s">
        <v>51</v>
      </c>
      <c r="C19" s="28"/>
    </row>
    <row r="20" spans="2:23" x14ac:dyDescent="0.15">
      <c r="U20" s="16" t="str">
        <f>'データ表 (輸入)'!W19</f>
        <v>毎年1回更新、最終更新日2021/5/28</v>
      </c>
    </row>
    <row r="27" spans="2:23" ht="12" customHeight="1" x14ac:dyDescent="0.15"/>
    <row r="29" spans="2:23" x14ac:dyDescent="0.15">
      <c r="B29" s="21"/>
      <c r="C29" s="21"/>
    </row>
  </sheetData>
  <mergeCells count="10">
    <mergeCell ref="B5:C7"/>
    <mergeCell ref="N5:O6"/>
    <mergeCell ref="T5:U6"/>
    <mergeCell ref="P5:Q6"/>
    <mergeCell ref="R5:S6"/>
    <mergeCell ref="D5:E6"/>
    <mergeCell ref="F5:G6"/>
    <mergeCell ref="H5:I6"/>
    <mergeCell ref="J5:K6"/>
    <mergeCell ref="L5:M6"/>
  </mergeCells>
  <phoneticPr fontId="1"/>
  <pageMargins left="0.59055118110236227" right="0" top="0.59055118110236227" bottom="0" header="0" footer="0"/>
  <pageSetup paperSize="9" scale="8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輸出量元</vt:lpstr>
      <vt:lpstr>輸入量 元</vt:lpstr>
      <vt:lpstr>輸出量</vt:lpstr>
      <vt:lpstr>データ表 (輸入)</vt:lpstr>
      <vt:lpstr>データ表 (輸出)</vt:lpstr>
      <vt:lpstr>'データ表 (輸出)'!Print_Area</vt:lpstr>
      <vt:lpstr>'データ表 (輸入)'!Print_Area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md002</dc:creator>
  <cp:lastModifiedBy>Windows User</cp:lastModifiedBy>
  <cp:lastPrinted>2021-05-27T06:44:55Z</cp:lastPrinted>
  <dcterms:created xsi:type="dcterms:W3CDTF">2006-12-15T08:54:00Z</dcterms:created>
  <dcterms:modified xsi:type="dcterms:W3CDTF">2021-05-27T06:44:57Z</dcterms:modified>
</cp:coreProperties>
</file>