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80" yWindow="3720" windowWidth="23730" windowHeight="8640"/>
  </bookViews>
  <sheets>
    <sheet name="データ表（2018）" sheetId="4" r:id="rId1"/>
    <sheet name="データ表（2014）" sheetId="2" state="hidden" r:id="rId2"/>
  </sheets>
  <definedNames>
    <definedName name="_xlnm.Print_Area" localSheetId="1">'データ表（2014）'!$B$2:$AO$17</definedName>
  </definedNames>
  <calcPr calcId="144525"/>
</workbook>
</file>

<file path=xl/calcChain.xml><?xml version="1.0" encoding="utf-8"?>
<calcChain xmlns="http://schemas.openxmlformats.org/spreadsheetml/2006/main">
  <c r="AO15" i="4" l="1"/>
  <c r="AM15" i="4"/>
  <c r="AK15" i="4"/>
  <c r="AI15" i="4"/>
  <c r="AG15" i="4"/>
  <c r="AE15" i="4"/>
  <c r="AC15" i="4"/>
  <c r="AA15" i="4"/>
  <c r="Y15" i="4"/>
  <c r="W15" i="4"/>
  <c r="U15" i="4"/>
  <c r="S15" i="4"/>
  <c r="Q15" i="4"/>
  <c r="O15" i="4"/>
  <c r="M15" i="4"/>
  <c r="K15" i="4"/>
  <c r="I15" i="4"/>
  <c r="G15" i="4"/>
  <c r="AC11" i="4" l="1"/>
  <c r="AC12" i="4"/>
  <c r="AC13" i="4"/>
  <c r="AC14" i="4"/>
  <c r="Q14" i="4"/>
  <c r="Q13" i="4"/>
  <c r="Q12" i="4"/>
  <c r="Q11" i="4"/>
  <c r="Q10" i="4"/>
  <c r="AO14" i="4"/>
  <c r="AM14" i="4"/>
  <c r="AK14" i="4"/>
  <c r="AI14" i="4"/>
  <c r="AG14" i="4"/>
  <c r="AE14" i="4"/>
  <c r="AA14" i="4"/>
  <c r="Y14" i="4"/>
  <c r="W14" i="4"/>
  <c r="U14" i="4"/>
  <c r="S14" i="4"/>
  <c r="O14" i="4"/>
  <c r="M14" i="4"/>
  <c r="K14" i="4"/>
  <c r="I14" i="4"/>
  <c r="G14" i="4"/>
  <c r="AK9" i="2" l="1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G10" i="2"/>
  <c r="I10" i="2"/>
  <c r="AO13" i="4" l="1"/>
  <c r="AM13" i="4"/>
  <c r="AK13" i="4"/>
  <c r="AI13" i="4"/>
  <c r="AG13" i="4"/>
  <c r="AE13" i="4"/>
  <c r="AA13" i="4"/>
  <c r="Y13" i="4"/>
  <c r="W13" i="4"/>
  <c r="U13" i="4"/>
  <c r="S13" i="4"/>
  <c r="O13" i="4"/>
  <c r="M13" i="4"/>
  <c r="K13" i="4"/>
  <c r="I13" i="4"/>
  <c r="G13" i="4"/>
  <c r="AO12" i="4"/>
  <c r="AM12" i="4"/>
  <c r="AK12" i="4"/>
  <c r="AI12" i="4"/>
  <c r="AG12" i="4"/>
  <c r="AE12" i="4"/>
  <c r="AA12" i="4"/>
  <c r="Y12" i="4"/>
  <c r="W12" i="4"/>
  <c r="U12" i="4"/>
  <c r="S12" i="4"/>
  <c r="O12" i="4"/>
  <c r="M12" i="4"/>
  <c r="K12" i="4"/>
  <c r="I12" i="4"/>
  <c r="G12" i="4"/>
  <c r="AO11" i="4"/>
  <c r="AM11" i="4"/>
  <c r="AK11" i="4"/>
  <c r="AI11" i="4"/>
  <c r="AG11" i="4"/>
  <c r="AE11" i="4"/>
  <c r="AA11" i="4"/>
  <c r="Y11" i="4"/>
  <c r="W11" i="4"/>
  <c r="U11" i="4"/>
  <c r="S11" i="4"/>
  <c r="O11" i="4"/>
  <c r="M11" i="4"/>
  <c r="K11" i="4"/>
  <c r="I11" i="4"/>
  <c r="G11" i="4"/>
  <c r="AO10" i="4"/>
  <c r="AM10" i="4"/>
  <c r="AK10" i="4"/>
  <c r="AI10" i="4"/>
  <c r="AG10" i="4"/>
  <c r="AE10" i="4"/>
  <c r="AC10" i="4"/>
  <c r="AA10" i="4"/>
  <c r="Y10" i="4"/>
  <c r="W10" i="4"/>
  <c r="U10" i="4"/>
  <c r="S10" i="4"/>
  <c r="O10" i="4"/>
  <c r="M10" i="4"/>
  <c r="K10" i="4"/>
  <c r="I10" i="4"/>
  <c r="G10" i="4"/>
  <c r="AO9" i="4"/>
  <c r="AM9" i="4"/>
  <c r="AK9" i="4"/>
  <c r="AI9" i="4"/>
  <c r="AG9" i="4"/>
  <c r="AE9" i="4"/>
  <c r="AC9" i="4"/>
  <c r="AA9" i="4"/>
  <c r="Y9" i="4"/>
  <c r="W9" i="4"/>
  <c r="U9" i="4"/>
  <c r="S9" i="4"/>
  <c r="O9" i="4"/>
  <c r="M9" i="4"/>
  <c r="K9" i="4"/>
  <c r="I9" i="4"/>
  <c r="G9" i="4"/>
  <c r="AG11" i="2"/>
  <c r="AG12" i="2"/>
  <c r="AG13" i="2"/>
  <c r="AG10" i="2"/>
  <c r="AE10" i="2"/>
  <c r="AK13" i="2" l="1"/>
  <c r="W13" i="2"/>
  <c r="I13" i="2"/>
  <c r="AC13" i="2"/>
  <c r="Y13" i="2"/>
  <c r="Q13" i="2"/>
  <c r="S13" i="2"/>
  <c r="AE13" i="2"/>
  <c r="AA13" i="2"/>
  <c r="O13" i="2"/>
  <c r="K13" i="2"/>
  <c r="G13" i="2"/>
  <c r="AI13" i="2"/>
  <c r="U13" i="2"/>
  <c r="M13" i="2"/>
  <c r="AK12" i="2"/>
  <c r="W12" i="2"/>
  <c r="I12" i="2"/>
  <c r="AC12" i="2"/>
  <c r="Y12" i="2"/>
  <c r="Q12" i="2"/>
  <c r="S12" i="2"/>
  <c r="AE12" i="2"/>
  <c r="AA12" i="2"/>
  <c r="O12" i="2"/>
  <c r="K12" i="2"/>
  <c r="G12" i="2"/>
  <c r="AI12" i="2"/>
  <c r="U12" i="2"/>
  <c r="M12" i="2"/>
  <c r="AK11" i="2"/>
  <c r="W11" i="2"/>
  <c r="I11" i="2"/>
  <c r="AC11" i="2"/>
  <c r="Y11" i="2"/>
  <c r="Q11" i="2"/>
  <c r="S11" i="2"/>
  <c r="AE11" i="2"/>
  <c r="AA11" i="2"/>
  <c r="O11" i="2"/>
  <c r="K11" i="2"/>
  <c r="G11" i="2"/>
  <c r="AI11" i="2"/>
  <c r="U11" i="2"/>
  <c r="M11" i="2"/>
  <c r="AK10" i="2"/>
  <c r="W10" i="2"/>
  <c r="AC10" i="2"/>
  <c r="Y10" i="2"/>
  <c r="Q10" i="2"/>
  <c r="S10" i="2"/>
  <c r="AA10" i="2"/>
  <c r="O10" i="2"/>
  <c r="K10" i="2"/>
  <c r="AI10" i="2"/>
  <c r="U10" i="2"/>
  <c r="M10" i="2"/>
</calcChain>
</file>

<file path=xl/sharedStrings.xml><?xml version="1.0" encoding="utf-8"?>
<sst xmlns="http://schemas.openxmlformats.org/spreadsheetml/2006/main" count="144" uniqueCount="38">
  <si>
    <t>(単位：千トン、％)</t>
    <rPh sb="1" eb="3">
      <t>タンイ</t>
    </rPh>
    <rPh sb="4" eb="5">
      <t>セン</t>
    </rPh>
    <phoneticPr fontId="2"/>
  </si>
  <si>
    <t>年</t>
    <rPh sb="0" eb="1">
      <t>ネン</t>
    </rPh>
    <phoneticPr fontId="2"/>
  </si>
  <si>
    <t>合計</t>
    <rPh sb="0" eb="2">
      <t>ゴウケイ</t>
    </rPh>
    <phoneticPr fontId="2"/>
  </si>
  <si>
    <t>日本</t>
    <rPh sb="0" eb="2">
      <t>ニホン</t>
    </rPh>
    <phoneticPr fontId="2"/>
  </si>
  <si>
    <t>前年比</t>
    <rPh sb="0" eb="3">
      <t>ゼンネンヒ</t>
    </rPh>
    <phoneticPr fontId="2"/>
  </si>
  <si>
    <t>データ元：USDA「Dairy:World Markets and Trade」</t>
    <rPh sb="3" eb="4">
      <t>モト</t>
    </rPh>
    <phoneticPr fontId="2"/>
  </si>
  <si>
    <t>韓国</t>
    <rPh sb="0" eb="2">
      <t>カンコク</t>
    </rPh>
    <phoneticPr fontId="2"/>
  </si>
  <si>
    <t>カナダ　</t>
    <phoneticPr fontId="2"/>
  </si>
  <si>
    <t>メキシコ</t>
    <phoneticPr fontId="2"/>
  </si>
  <si>
    <t>アメリカ</t>
    <phoneticPr fontId="2"/>
  </si>
  <si>
    <t>アルゼンチン</t>
    <phoneticPr fontId="2"/>
  </si>
  <si>
    <t>ブラジル</t>
    <phoneticPr fontId="2"/>
  </si>
  <si>
    <t>EU</t>
    <phoneticPr fontId="2"/>
  </si>
  <si>
    <t>アルジェリア</t>
    <phoneticPr fontId="2"/>
  </si>
  <si>
    <t>ロシア</t>
    <phoneticPr fontId="2"/>
  </si>
  <si>
    <t>ウクラ
イナ</t>
    <phoneticPr fontId="2"/>
  </si>
  <si>
    <t>ベラルーシ</t>
    <phoneticPr fontId="2"/>
  </si>
  <si>
    <t>フィリピン</t>
    <phoneticPr fontId="2"/>
  </si>
  <si>
    <t>台湾</t>
    <rPh sb="0" eb="2">
      <t>タイワン</t>
    </rPh>
    <phoneticPr fontId="2"/>
  </si>
  <si>
    <t>オースト
ラリア</t>
    <phoneticPr fontId="2"/>
  </si>
  <si>
    <t>ニュージー
ランド</t>
    <phoneticPr fontId="2"/>
  </si>
  <si>
    <t>-</t>
    <phoneticPr fontId="2"/>
  </si>
  <si>
    <t>-</t>
    <phoneticPr fontId="2"/>
  </si>
  <si>
    <t xml:space="preserve">  　 2 「前年比」はJミルクによる算出。</t>
    <rPh sb="7" eb="10">
      <t>ゼンネンヒ</t>
    </rPh>
    <rPh sb="19" eb="21">
      <t>サンシュツ</t>
    </rPh>
    <phoneticPr fontId="2"/>
  </si>
  <si>
    <t xml:space="preserve">  　 3 合計は主要国におけるものである。</t>
    <phoneticPr fontId="2"/>
  </si>
  <si>
    <t>アメリカ以外の国</t>
    <rPh sb="4" eb="6">
      <t>イガイ</t>
    </rPh>
    <rPh sb="7" eb="8">
      <t>クニ</t>
    </rPh>
    <phoneticPr fontId="2"/>
  </si>
  <si>
    <t>前年比</t>
    <rPh sb="0" eb="3">
      <t>ゼンネンヒ</t>
    </rPh>
    <phoneticPr fontId="2"/>
  </si>
  <si>
    <t>注：1 2015年は予測値。</t>
    <rPh sb="0" eb="1">
      <t>チュウ</t>
    </rPh>
    <rPh sb="8" eb="9">
      <t>ネン</t>
    </rPh>
    <rPh sb="10" eb="13">
      <t>ヨソクチ</t>
    </rPh>
    <phoneticPr fontId="2"/>
  </si>
  <si>
    <t>主要国のチーズ消費量(2014年公表)</t>
    <rPh sb="0" eb="2">
      <t>シュヨウ</t>
    </rPh>
    <rPh sb="2" eb="3">
      <t>コク</t>
    </rPh>
    <rPh sb="7" eb="10">
      <t>ショウヒリョウ</t>
    </rPh>
    <rPh sb="15" eb="16">
      <t>ネン</t>
    </rPh>
    <rPh sb="16" eb="18">
      <t>コウヒョウ</t>
    </rPh>
    <phoneticPr fontId="2"/>
  </si>
  <si>
    <t>平成22</t>
    <rPh sb="0" eb="2">
      <t>ヘイセイ</t>
    </rPh>
    <phoneticPr fontId="2"/>
  </si>
  <si>
    <t>計</t>
    <rPh sb="0" eb="1">
      <t>ケイ</t>
    </rPh>
    <phoneticPr fontId="2"/>
  </si>
  <si>
    <t>毎年1回更新、最終更新日2019/1/28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2"/>
  </si>
  <si>
    <t>平成26</t>
    <phoneticPr fontId="2"/>
  </si>
  <si>
    <t>令和元</t>
    <rPh sb="0" eb="2">
      <t>レイワ</t>
    </rPh>
    <rPh sb="2" eb="3">
      <t>ガン</t>
    </rPh>
    <phoneticPr fontId="2"/>
  </si>
  <si>
    <t>中国</t>
    <rPh sb="0" eb="2">
      <t>チュウゴク</t>
    </rPh>
    <phoneticPr fontId="2"/>
  </si>
  <si>
    <t>主要国のチーズ消費量(2020年公表)</t>
    <rPh sb="0" eb="2">
      <t>シュヨウ</t>
    </rPh>
    <rPh sb="2" eb="3">
      <t>コク</t>
    </rPh>
    <rPh sb="7" eb="10">
      <t>ショウヒリョウ</t>
    </rPh>
    <rPh sb="15" eb="16">
      <t>ネン</t>
    </rPh>
    <rPh sb="16" eb="18">
      <t>コウヒョウ</t>
    </rPh>
    <phoneticPr fontId="2"/>
  </si>
  <si>
    <t>注：1 2021年は予測値。</t>
    <rPh sb="0" eb="1">
      <t>チュウ</t>
    </rPh>
    <rPh sb="8" eb="9">
      <t>ネン</t>
    </rPh>
    <rPh sb="10" eb="13">
      <t>ヨソクチ</t>
    </rPh>
    <phoneticPr fontId="2"/>
  </si>
  <si>
    <t>毎年1回更新、最終更新日2021/5/28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</si>
</sst>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_);[Red]\(#,##0.0\)"/>
    <numFmt numFmtId="178" formatCode="0_);[Red]\(0\)"/>
  </numFmts>
  <fonts count="1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8" fillId="4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176" fontId="9" fillId="0" borderId="12" xfId="0" applyNumberFormat="1" applyFont="1" applyBorder="1"/>
    <xf numFmtId="0" fontId="4" fillId="2" borderId="13" xfId="0" applyFont="1" applyFill="1" applyBorder="1" applyAlignment="1">
      <alignment horizontal="right"/>
    </xf>
    <xf numFmtId="177" fontId="9" fillId="0" borderId="12" xfId="0" applyNumberFormat="1" applyFont="1" applyBorder="1"/>
    <xf numFmtId="176" fontId="9" fillId="0" borderId="12" xfId="1" applyNumberFormat="1" applyFont="1" applyBorder="1" applyAlignment="1"/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right"/>
    </xf>
    <xf numFmtId="176" fontId="9" fillId="0" borderId="15" xfId="0" applyNumberFormat="1" applyFont="1" applyBorder="1"/>
    <xf numFmtId="177" fontId="9" fillId="0" borderId="15" xfId="0" applyNumberFormat="1" applyFont="1" applyBorder="1"/>
    <xf numFmtId="176" fontId="9" fillId="0" borderId="15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177" fontId="9" fillId="0" borderId="13" xfId="0" applyNumberFormat="1" applyFont="1" applyBorder="1"/>
    <xf numFmtId="177" fontId="9" fillId="0" borderId="14" xfId="0" applyNumberFormat="1" applyFont="1" applyBorder="1"/>
    <xf numFmtId="0" fontId="0" fillId="0" borderId="0" xfId="0" applyFont="1"/>
    <xf numFmtId="176" fontId="9" fillId="0" borderId="12" xfId="0" applyNumberFormat="1" applyFont="1" applyFill="1" applyBorder="1"/>
    <xf numFmtId="0" fontId="7" fillId="0" borderId="0" xfId="0" applyFont="1"/>
    <xf numFmtId="177" fontId="9" fillId="0" borderId="12" xfId="0" applyNumberFormat="1" applyFont="1" applyBorder="1" applyAlignment="1">
      <alignment horizontal="right"/>
    </xf>
    <xf numFmtId="176" fontId="10" fillId="0" borderId="0" xfId="0" applyNumberFormat="1" applyFont="1"/>
    <xf numFmtId="176" fontId="7" fillId="0" borderId="0" xfId="0" applyNumberFormat="1" applyFont="1"/>
    <xf numFmtId="177" fontId="9" fillId="0" borderId="15" xfId="0" applyNumberFormat="1" applyFont="1" applyBorder="1" applyAlignment="1">
      <alignment horizontal="right"/>
    </xf>
    <xf numFmtId="176" fontId="7" fillId="5" borderId="0" xfId="0" applyNumberFormat="1" applyFont="1" applyFill="1"/>
    <xf numFmtId="176" fontId="9" fillId="0" borderId="15" xfId="0" applyNumberFormat="1" applyFont="1" applyBorder="1" applyAlignment="1">
      <alignment horizontal="right"/>
    </xf>
    <xf numFmtId="176" fontId="9" fillId="0" borderId="15" xfId="0" applyNumberFormat="1" applyFont="1" applyFill="1" applyBorder="1" applyAlignment="1">
      <alignment horizontal="right"/>
    </xf>
    <xf numFmtId="0" fontId="6" fillId="3" borderId="10" xfId="0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right"/>
    </xf>
    <xf numFmtId="176" fontId="9" fillId="0" borderId="12" xfId="0" applyNumberFormat="1" applyFont="1" applyFill="1" applyBorder="1" applyAlignment="1">
      <alignment horizontal="right"/>
    </xf>
    <xf numFmtId="0" fontId="6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38" fontId="9" fillId="0" borderId="12" xfId="1" applyFont="1" applyBorder="1" applyAlignment="1"/>
    <xf numFmtId="38" fontId="9" fillId="0" borderId="15" xfId="1" applyFont="1" applyBorder="1" applyAlignment="1"/>
    <xf numFmtId="176" fontId="9" fillId="0" borderId="15" xfId="0" applyNumberFormat="1" applyFont="1" applyFill="1" applyBorder="1"/>
    <xf numFmtId="0" fontId="6" fillId="3" borderId="8" xfId="0" applyFont="1" applyFill="1" applyBorder="1" applyAlignment="1">
      <alignment horizontal="center" vertical="center"/>
    </xf>
    <xf numFmtId="178" fontId="11" fillId="0" borderId="0" xfId="1" applyNumberFormat="1" applyFont="1" applyAlignment="1">
      <alignment horizontal="right"/>
    </xf>
    <xf numFmtId="38" fontId="9" fillId="0" borderId="0" xfId="1" applyFont="1" applyFill="1" applyBorder="1" applyAlignment="1"/>
    <xf numFmtId="0" fontId="4" fillId="2" borderId="20" xfId="0" applyFont="1" applyFill="1" applyBorder="1" applyAlignment="1">
      <alignment horizontal="center"/>
    </xf>
    <xf numFmtId="178" fontId="9" fillId="0" borderId="21" xfId="1" applyNumberFormat="1" applyFont="1" applyFill="1" applyBorder="1" applyAlignment="1">
      <alignment horizontal="right" vertical="center"/>
    </xf>
    <xf numFmtId="176" fontId="9" fillId="0" borderId="21" xfId="0" applyNumberFormat="1" applyFont="1" applyBorder="1"/>
    <xf numFmtId="38" fontId="9" fillId="0" borderId="21" xfId="1" applyFont="1" applyBorder="1" applyAlignment="1"/>
    <xf numFmtId="178" fontId="9" fillId="0" borderId="22" xfId="1" applyNumberFormat="1" applyFont="1" applyFill="1" applyBorder="1" applyAlignment="1">
      <alignment horizontal="right" vertical="center"/>
    </xf>
    <xf numFmtId="176" fontId="9" fillId="0" borderId="24" xfId="0" applyNumberFormat="1" applyFont="1" applyBorder="1"/>
    <xf numFmtId="176" fontId="9" fillId="0" borderId="25" xfId="0" applyNumberFormat="1" applyFont="1" applyBorder="1"/>
    <xf numFmtId="177" fontId="9" fillId="0" borderId="13" xfId="0" applyNumberFormat="1" applyFont="1" applyBorder="1" applyAlignment="1">
      <alignment horizontal="right"/>
    </xf>
    <xf numFmtId="178" fontId="4" fillId="2" borderId="23" xfId="1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77" fontId="9" fillId="0" borderId="23" xfId="0" applyNumberFormat="1" applyFont="1" applyBorder="1" applyAlignment="1">
      <alignment horizontal="right"/>
    </xf>
    <xf numFmtId="176" fontId="9" fillId="0" borderId="26" xfId="0" applyNumberFormat="1" applyFont="1" applyBorder="1" applyAlignment="1">
      <alignment horizontal="right"/>
    </xf>
    <xf numFmtId="0" fontId="6" fillId="3" borderId="1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0"/>
  <sheetViews>
    <sheetView showGridLines="0" tabSelected="1" topLeftCell="P1" zoomScaleNormal="100" workbookViewId="0">
      <selection activeCell="AN16" sqref="AN16"/>
    </sheetView>
  </sheetViews>
  <sheetFormatPr defaultRowHeight="14.25" x14ac:dyDescent="0.15"/>
  <cols>
    <col min="1" max="1" width="5.625" customWidth="1"/>
    <col min="2" max="3" width="7.625" customWidth="1"/>
    <col min="4" max="4" width="7.625" hidden="1" customWidth="1"/>
    <col min="5" max="5" width="6.625" hidden="1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6.37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9" width="6.625" customWidth="1"/>
    <col min="40" max="40" width="7.625" customWidth="1"/>
    <col min="41" max="41" width="6.625" customWidth="1"/>
    <col min="42" max="42" width="7.375" style="22" customWidth="1"/>
    <col min="43" max="43" width="4.125" style="22" customWidth="1"/>
  </cols>
  <sheetData>
    <row r="1" spans="2:43" ht="12" customHeight="1" x14ac:dyDescent="0.15"/>
    <row r="2" spans="2:43" ht="15" customHeight="1" x14ac:dyDescent="0.15">
      <c r="B2" s="1" t="s">
        <v>35</v>
      </c>
      <c r="C2" s="1"/>
    </row>
    <row r="3" spans="2:43" ht="12" customHeight="1" x14ac:dyDescent="0.15"/>
    <row r="4" spans="2:43" ht="12" customHeight="1" x14ac:dyDescent="0.15">
      <c r="B4" s="2"/>
      <c r="C4" s="2"/>
      <c r="AO4" s="3" t="s">
        <v>0</v>
      </c>
    </row>
    <row r="5" spans="2:43" ht="12" customHeight="1" x14ac:dyDescent="0.15">
      <c r="B5" s="59" t="s">
        <v>1</v>
      </c>
      <c r="C5" s="60"/>
      <c r="D5" s="65" t="s">
        <v>13</v>
      </c>
      <c r="E5" s="57"/>
      <c r="F5" s="53" t="s">
        <v>10</v>
      </c>
      <c r="G5" s="57"/>
      <c r="H5" s="53" t="s">
        <v>19</v>
      </c>
      <c r="I5" s="57"/>
      <c r="J5" s="67" t="s">
        <v>16</v>
      </c>
      <c r="K5" s="57"/>
      <c r="L5" s="53" t="s">
        <v>11</v>
      </c>
      <c r="M5" s="57"/>
      <c r="N5" s="67" t="s">
        <v>7</v>
      </c>
      <c r="O5" s="57"/>
      <c r="P5" s="67" t="s">
        <v>34</v>
      </c>
      <c r="Q5" s="57"/>
      <c r="R5" s="67" t="s">
        <v>12</v>
      </c>
      <c r="S5" s="57"/>
      <c r="T5" s="67" t="s">
        <v>3</v>
      </c>
      <c r="U5" s="57"/>
      <c r="V5" s="67" t="s">
        <v>6</v>
      </c>
      <c r="W5" s="57"/>
      <c r="X5" s="67" t="s">
        <v>8</v>
      </c>
      <c r="Y5" s="57"/>
      <c r="Z5" s="53" t="s">
        <v>20</v>
      </c>
      <c r="AA5" s="57"/>
      <c r="AB5" s="53" t="s">
        <v>17</v>
      </c>
      <c r="AC5" s="57"/>
      <c r="AD5" s="67" t="s">
        <v>14</v>
      </c>
      <c r="AE5" s="57"/>
      <c r="AF5" s="67" t="s">
        <v>18</v>
      </c>
      <c r="AG5" s="57"/>
      <c r="AH5" s="53" t="s">
        <v>15</v>
      </c>
      <c r="AI5" s="57"/>
      <c r="AJ5" s="69" t="s">
        <v>25</v>
      </c>
      <c r="AK5" s="70"/>
      <c r="AL5" s="67" t="s">
        <v>9</v>
      </c>
      <c r="AM5" s="57"/>
      <c r="AN5" s="53" t="s">
        <v>2</v>
      </c>
      <c r="AO5" s="54"/>
    </row>
    <row r="6" spans="2:43" ht="12" customHeight="1" x14ac:dyDescent="0.15">
      <c r="B6" s="61"/>
      <c r="C6" s="62"/>
      <c r="D6" s="66"/>
      <c r="E6" s="58"/>
      <c r="F6" s="55"/>
      <c r="G6" s="58"/>
      <c r="H6" s="55"/>
      <c r="I6" s="58"/>
      <c r="J6" s="68"/>
      <c r="K6" s="58"/>
      <c r="L6" s="55"/>
      <c r="M6" s="58"/>
      <c r="N6" s="68"/>
      <c r="O6" s="58"/>
      <c r="P6" s="68"/>
      <c r="Q6" s="58"/>
      <c r="R6" s="68"/>
      <c r="S6" s="58"/>
      <c r="T6" s="68"/>
      <c r="U6" s="58"/>
      <c r="V6" s="68"/>
      <c r="W6" s="58"/>
      <c r="X6" s="68"/>
      <c r="Y6" s="58"/>
      <c r="Z6" s="55"/>
      <c r="AA6" s="58"/>
      <c r="AB6" s="55"/>
      <c r="AC6" s="58"/>
      <c r="AD6" s="68"/>
      <c r="AE6" s="58"/>
      <c r="AF6" s="68"/>
      <c r="AG6" s="58"/>
      <c r="AH6" s="55"/>
      <c r="AI6" s="58"/>
      <c r="AJ6" s="71"/>
      <c r="AK6" s="72"/>
      <c r="AL6" s="68"/>
      <c r="AM6" s="58"/>
      <c r="AN6" s="55"/>
      <c r="AO6" s="56"/>
    </row>
    <row r="7" spans="2:43" ht="12" customHeight="1" x14ac:dyDescent="0.15">
      <c r="B7" s="63"/>
      <c r="C7" s="64"/>
      <c r="D7" s="30"/>
      <c r="E7" s="4" t="s">
        <v>4</v>
      </c>
      <c r="F7" s="30"/>
      <c r="G7" s="4" t="s">
        <v>4</v>
      </c>
      <c r="H7" s="30"/>
      <c r="I7" s="4" t="s">
        <v>4</v>
      </c>
      <c r="J7" s="30"/>
      <c r="K7" s="4" t="s">
        <v>4</v>
      </c>
      <c r="L7" s="38"/>
      <c r="M7" s="4" t="s">
        <v>4</v>
      </c>
      <c r="N7" s="33"/>
      <c r="O7" s="4" t="s">
        <v>4</v>
      </c>
      <c r="P7" s="33"/>
      <c r="Q7" s="4" t="s">
        <v>4</v>
      </c>
      <c r="R7" s="30"/>
      <c r="S7" s="4" t="s">
        <v>4</v>
      </c>
      <c r="T7" s="30"/>
      <c r="U7" s="4" t="s">
        <v>4</v>
      </c>
      <c r="V7" s="30"/>
      <c r="W7" s="4" t="s">
        <v>4</v>
      </c>
      <c r="X7" s="30"/>
      <c r="Y7" s="4" t="s">
        <v>4</v>
      </c>
      <c r="Z7" s="30"/>
      <c r="AA7" s="4" t="s">
        <v>4</v>
      </c>
      <c r="AB7" s="30"/>
      <c r="AC7" s="4" t="s">
        <v>4</v>
      </c>
      <c r="AD7" s="30"/>
      <c r="AE7" s="4" t="s">
        <v>4</v>
      </c>
      <c r="AF7" s="30"/>
      <c r="AG7" s="4" t="s">
        <v>4</v>
      </c>
      <c r="AH7" s="30"/>
      <c r="AI7" s="4" t="s">
        <v>4</v>
      </c>
      <c r="AJ7" s="34" t="s">
        <v>30</v>
      </c>
      <c r="AK7" s="4" t="s">
        <v>26</v>
      </c>
      <c r="AL7" s="30"/>
      <c r="AM7" s="4" t="s">
        <v>4</v>
      </c>
      <c r="AN7" s="50"/>
      <c r="AO7" s="5" t="s">
        <v>4</v>
      </c>
    </row>
    <row r="8" spans="2:43" s="20" customFormat="1" ht="12" customHeight="1" x14ac:dyDescent="0.15">
      <c r="B8" s="6">
        <v>2014</v>
      </c>
      <c r="C8" s="8" t="s">
        <v>32</v>
      </c>
      <c r="D8" s="7">
        <v>0</v>
      </c>
      <c r="E8" s="23" t="s">
        <v>21</v>
      </c>
      <c r="F8" s="7">
        <v>508</v>
      </c>
      <c r="G8" s="23" t="s">
        <v>21</v>
      </c>
      <c r="H8" s="7">
        <v>265</v>
      </c>
      <c r="I8" s="23" t="s">
        <v>21</v>
      </c>
      <c r="J8" s="7">
        <v>67</v>
      </c>
      <c r="K8" s="23" t="s">
        <v>21</v>
      </c>
      <c r="L8" s="7">
        <v>754</v>
      </c>
      <c r="M8" s="23" t="s">
        <v>21</v>
      </c>
      <c r="N8" s="7">
        <v>407</v>
      </c>
      <c r="O8" s="23" t="s">
        <v>21</v>
      </c>
      <c r="P8" s="23" t="s">
        <v>21</v>
      </c>
      <c r="Q8" s="23" t="s">
        <v>21</v>
      </c>
      <c r="R8" s="7">
        <v>8884</v>
      </c>
      <c r="S8" s="23" t="s">
        <v>21</v>
      </c>
      <c r="T8" s="7">
        <v>278</v>
      </c>
      <c r="U8" s="23" t="s">
        <v>21</v>
      </c>
      <c r="V8" s="7">
        <v>118</v>
      </c>
      <c r="W8" s="23" t="s">
        <v>21</v>
      </c>
      <c r="X8" s="7">
        <v>438</v>
      </c>
      <c r="Y8" s="23" t="s">
        <v>21</v>
      </c>
      <c r="Z8" s="7">
        <v>40</v>
      </c>
      <c r="AA8" s="23" t="s">
        <v>21</v>
      </c>
      <c r="AB8" s="7">
        <v>20</v>
      </c>
      <c r="AC8" s="23" t="s">
        <v>21</v>
      </c>
      <c r="AD8" s="7">
        <v>1072</v>
      </c>
      <c r="AE8" s="23" t="s">
        <v>21</v>
      </c>
      <c r="AF8" s="7">
        <v>26</v>
      </c>
      <c r="AG8" s="23" t="s">
        <v>21</v>
      </c>
      <c r="AH8" s="7">
        <v>197</v>
      </c>
      <c r="AI8" s="23" t="s">
        <v>21</v>
      </c>
      <c r="AJ8" s="40">
        <v>13074</v>
      </c>
      <c r="AK8" s="23" t="s">
        <v>21</v>
      </c>
      <c r="AL8" s="7">
        <v>4977</v>
      </c>
      <c r="AM8" s="23" t="s">
        <v>21</v>
      </c>
      <c r="AN8" s="10">
        <v>18051</v>
      </c>
      <c r="AO8" s="51" t="s">
        <v>21</v>
      </c>
      <c r="AP8" s="24"/>
      <c r="AQ8" s="25"/>
    </row>
    <row r="9" spans="2:43" s="20" customFormat="1" ht="12" customHeight="1" x14ac:dyDescent="0.15">
      <c r="B9" s="6">
        <v>2015</v>
      </c>
      <c r="C9" s="8">
        <v>27</v>
      </c>
      <c r="D9" s="7">
        <v>0</v>
      </c>
      <c r="E9" s="23" t="s">
        <v>21</v>
      </c>
      <c r="F9" s="7">
        <v>524</v>
      </c>
      <c r="G9" s="9">
        <f t="shared" ref="G9:G10" si="0">F9/F8*100</f>
        <v>103.14960629921259</v>
      </c>
      <c r="H9" s="7">
        <v>270</v>
      </c>
      <c r="I9" s="9">
        <f t="shared" ref="I9:I10" si="1">H9/H8*100</f>
        <v>101.88679245283019</v>
      </c>
      <c r="J9" s="7">
        <v>69</v>
      </c>
      <c r="K9" s="9">
        <f t="shared" ref="K9" si="2">J9/J8*100</f>
        <v>102.98507462686568</v>
      </c>
      <c r="L9" s="7">
        <v>773</v>
      </c>
      <c r="M9" s="9">
        <f t="shared" ref="M9:M10" si="3">L9/L8*100</f>
        <v>102.51989389920423</v>
      </c>
      <c r="N9" s="7">
        <v>415</v>
      </c>
      <c r="O9" s="9">
        <f t="shared" ref="O9:O12" si="4">N9/N8*100</f>
        <v>101.96560196560196</v>
      </c>
      <c r="P9" s="7">
        <v>331</v>
      </c>
      <c r="Q9" s="23" t="s">
        <v>21</v>
      </c>
      <c r="R9" s="7">
        <v>9087</v>
      </c>
      <c r="S9" s="9">
        <f t="shared" ref="S9" si="5">R9/R8*100</f>
        <v>102.28500675371454</v>
      </c>
      <c r="T9" s="7">
        <v>294</v>
      </c>
      <c r="U9" s="9">
        <f>T9/T8*100</f>
        <v>105.75539568345324</v>
      </c>
      <c r="V9" s="21">
        <v>137</v>
      </c>
      <c r="W9" s="9">
        <f t="shared" ref="W9" si="6">V9/V8*100</f>
        <v>116.10169491525424</v>
      </c>
      <c r="X9" s="7">
        <v>475</v>
      </c>
      <c r="Y9" s="9">
        <f t="shared" ref="Y9:Y12" si="7">X9/X8*100</f>
        <v>108.44748858447488</v>
      </c>
      <c r="Z9" s="7">
        <v>41</v>
      </c>
      <c r="AA9" s="9">
        <f>Z9/Z8*100</f>
        <v>102.49999999999999</v>
      </c>
      <c r="AB9" s="7">
        <v>29</v>
      </c>
      <c r="AC9" s="9">
        <f t="shared" ref="AC9:AC14" si="8">AB9/AB8*100</f>
        <v>145</v>
      </c>
      <c r="AD9" s="7">
        <v>1052</v>
      </c>
      <c r="AE9" s="9">
        <f>AD9/AD8*100</f>
        <v>98.134328358208961</v>
      </c>
      <c r="AF9" s="7">
        <v>29</v>
      </c>
      <c r="AG9" s="9">
        <f>AF9/AF8*100</f>
        <v>111.53846153846155</v>
      </c>
      <c r="AH9" s="7">
        <v>184</v>
      </c>
      <c r="AI9" s="9">
        <f t="shared" ref="AI9" si="9">AH9/AH8*100</f>
        <v>93.401015228426402</v>
      </c>
      <c r="AJ9" s="35">
        <v>13710</v>
      </c>
      <c r="AK9" s="9">
        <f t="shared" ref="AK9:AK13" si="10">AH9/AH8*100</f>
        <v>93.401015228426402</v>
      </c>
      <c r="AL9" s="7">
        <v>5149</v>
      </c>
      <c r="AM9" s="9">
        <f t="shared" ref="AM9" si="11">AL9/AL8*100</f>
        <v>103.4558971267832</v>
      </c>
      <c r="AN9" s="10">
        <v>18859</v>
      </c>
      <c r="AO9" s="18">
        <f>AN9/AN8*100</f>
        <v>104.47620630435988</v>
      </c>
      <c r="AP9" s="24"/>
      <c r="AQ9" s="25"/>
    </row>
    <row r="10" spans="2:43" s="20" customFormat="1" ht="12" customHeight="1" x14ac:dyDescent="0.15">
      <c r="B10" s="6">
        <v>2016</v>
      </c>
      <c r="C10" s="8">
        <v>28</v>
      </c>
      <c r="D10" s="7">
        <v>0</v>
      </c>
      <c r="E10" s="23" t="s">
        <v>21</v>
      </c>
      <c r="F10" s="7">
        <v>508</v>
      </c>
      <c r="G10" s="9">
        <f t="shared" si="0"/>
        <v>96.946564885496173</v>
      </c>
      <c r="H10" s="7">
        <v>275</v>
      </c>
      <c r="I10" s="9">
        <f t="shared" si="1"/>
        <v>101.85185185185186</v>
      </c>
      <c r="J10" s="7">
        <v>71</v>
      </c>
      <c r="K10" s="9">
        <f>J10/J9*100</f>
        <v>102.89855072463767</v>
      </c>
      <c r="L10" s="7">
        <v>785</v>
      </c>
      <c r="M10" s="9">
        <f t="shared" si="3"/>
        <v>101.55239327296248</v>
      </c>
      <c r="N10" s="46">
        <v>458</v>
      </c>
      <c r="O10" s="9">
        <f t="shared" si="4"/>
        <v>110.36144578313254</v>
      </c>
      <c r="P10" s="7">
        <v>348</v>
      </c>
      <c r="Q10" s="9">
        <f t="shared" ref="Q10" si="12">P10/P9*100</f>
        <v>105.13595166163141</v>
      </c>
      <c r="R10" s="7">
        <v>9094</v>
      </c>
      <c r="S10" s="9">
        <f>R10/R9*100</f>
        <v>100.07703312424343</v>
      </c>
      <c r="T10" s="7">
        <v>304</v>
      </c>
      <c r="U10" s="9">
        <f t="shared" ref="U10" si="13">T10/T9*100</f>
        <v>103.4013605442177</v>
      </c>
      <c r="V10" s="21">
        <v>136</v>
      </c>
      <c r="W10" s="9">
        <f>V10/V9*100</f>
        <v>99.270072992700733</v>
      </c>
      <c r="X10" s="7">
        <v>496</v>
      </c>
      <c r="Y10" s="9">
        <f t="shared" si="7"/>
        <v>104.42105263157895</v>
      </c>
      <c r="Z10" s="7">
        <v>42</v>
      </c>
      <c r="AA10" s="9">
        <f>Z10/Z9*100</f>
        <v>102.4390243902439</v>
      </c>
      <c r="AB10" s="7">
        <v>32</v>
      </c>
      <c r="AC10" s="9">
        <f t="shared" si="8"/>
        <v>110.34482758620689</v>
      </c>
      <c r="AD10" s="7">
        <v>1069</v>
      </c>
      <c r="AE10" s="9">
        <f t="shared" ref="AE10" si="14">AD10/AD9*100</f>
        <v>101.61596958174906</v>
      </c>
      <c r="AF10" s="7">
        <v>32</v>
      </c>
      <c r="AG10" s="9">
        <f t="shared" ref="AG10:AG13" si="15">AF10/AF9*100</f>
        <v>110.34482758620689</v>
      </c>
      <c r="AH10" s="7">
        <v>187</v>
      </c>
      <c r="AI10" s="9">
        <f>AH10/AH9*100</f>
        <v>101.63043478260869</v>
      </c>
      <c r="AJ10" s="35">
        <v>13837</v>
      </c>
      <c r="AK10" s="9">
        <f t="shared" si="10"/>
        <v>101.63043478260869</v>
      </c>
      <c r="AL10" s="7">
        <v>5379</v>
      </c>
      <c r="AM10" s="9">
        <f>AL10/AL9*100</f>
        <v>104.4668867741309</v>
      </c>
      <c r="AN10" s="10">
        <v>19216</v>
      </c>
      <c r="AO10" s="18">
        <f t="shared" ref="AO10" si="16">AN10/AN9*100</f>
        <v>101.89299538681797</v>
      </c>
      <c r="AP10" s="24"/>
      <c r="AQ10" s="25"/>
    </row>
    <row r="11" spans="2:43" s="20" customFormat="1" ht="12" customHeight="1" x14ac:dyDescent="0.15">
      <c r="B11" s="6">
        <v>2017</v>
      </c>
      <c r="C11" s="8">
        <v>29</v>
      </c>
      <c r="D11" s="7">
        <v>0</v>
      </c>
      <c r="E11" s="23" t="s">
        <v>21</v>
      </c>
      <c r="F11" s="7">
        <v>485</v>
      </c>
      <c r="G11" s="9">
        <f>F11/F10*100</f>
        <v>95.472440944881882</v>
      </c>
      <c r="H11" s="7">
        <v>291</v>
      </c>
      <c r="I11" s="9">
        <f>H11/H10*100</f>
        <v>105.81818181818181</v>
      </c>
      <c r="J11" s="7">
        <v>72</v>
      </c>
      <c r="K11" s="9">
        <f>J11/J10*100</f>
        <v>101.40845070422534</v>
      </c>
      <c r="L11" s="7">
        <v>799</v>
      </c>
      <c r="M11" s="9">
        <f>L11/L10*100</f>
        <v>101.78343949044586</v>
      </c>
      <c r="N11" s="46">
        <v>504</v>
      </c>
      <c r="O11" s="9">
        <f t="shared" si="4"/>
        <v>110.04366812227073</v>
      </c>
      <c r="P11" s="7">
        <v>359</v>
      </c>
      <c r="Q11" s="9">
        <f>P11/P10*100</f>
        <v>103.16091954022988</v>
      </c>
      <c r="R11" s="7">
        <v>9297</v>
      </c>
      <c r="S11" s="9">
        <f>R11/R10*100</f>
        <v>102.23224103804706</v>
      </c>
      <c r="T11" s="7">
        <v>324</v>
      </c>
      <c r="U11" s="9">
        <f>T11/T10*100</f>
        <v>106.57894736842107</v>
      </c>
      <c r="V11" s="21">
        <v>159</v>
      </c>
      <c r="W11" s="9">
        <f>V11/V10*100</f>
        <v>116.91176470588236</v>
      </c>
      <c r="X11" s="7">
        <v>511</v>
      </c>
      <c r="Y11" s="9">
        <f t="shared" si="7"/>
        <v>103.0241935483871</v>
      </c>
      <c r="Z11" s="7">
        <v>40</v>
      </c>
      <c r="AA11" s="9">
        <f t="shared" ref="AA11" si="17">Z11/Z10*100</f>
        <v>95.238095238095227</v>
      </c>
      <c r="AB11" s="7">
        <v>40</v>
      </c>
      <c r="AC11" s="9">
        <f t="shared" si="8"/>
        <v>125</v>
      </c>
      <c r="AD11" s="7">
        <v>1141</v>
      </c>
      <c r="AE11" s="9">
        <f>AD11/AD10*100</f>
        <v>106.73526660430308</v>
      </c>
      <c r="AF11" s="7">
        <v>32</v>
      </c>
      <c r="AG11" s="9">
        <f t="shared" si="15"/>
        <v>100</v>
      </c>
      <c r="AH11" s="7">
        <v>188</v>
      </c>
      <c r="AI11" s="9">
        <f>AH11/AH10*100</f>
        <v>100.53475935828877</v>
      </c>
      <c r="AJ11" s="35">
        <v>14240</v>
      </c>
      <c r="AK11" s="9">
        <f t="shared" si="10"/>
        <v>100.53475935828877</v>
      </c>
      <c r="AL11" s="7">
        <v>5494</v>
      </c>
      <c r="AM11" s="9">
        <f>AL11/AL10*100</f>
        <v>102.13794385573527</v>
      </c>
      <c r="AN11" s="10">
        <v>19734</v>
      </c>
      <c r="AO11" s="18">
        <f>AN11/AN10*100</f>
        <v>102.69567027477102</v>
      </c>
      <c r="AP11" s="24"/>
      <c r="AQ11" s="27"/>
    </row>
    <row r="12" spans="2:43" s="20" customFormat="1" ht="12" customHeight="1" x14ac:dyDescent="0.15">
      <c r="B12" s="6">
        <v>2018</v>
      </c>
      <c r="C12" s="8">
        <v>30</v>
      </c>
      <c r="D12" s="31">
        <v>0</v>
      </c>
      <c r="E12" s="23" t="s">
        <v>21</v>
      </c>
      <c r="F12" s="7">
        <v>380</v>
      </c>
      <c r="G12" s="9">
        <f>F12/F11*100</f>
        <v>78.350515463917532</v>
      </c>
      <c r="H12" s="7">
        <v>293</v>
      </c>
      <c r="I12" s="9">
        <f>H12/H11*100</f>
        <v>100.6872852233677</v>
      </c>
      <c r="J12" s="7">
        <v>72</v>
      </c>
      <c r="K12" s="9">
        <f>J12/J11*100</f>
        <v>100</v>
      </c>
      <c r="L12" s="7">
        <v>785</v>
      </c>
      <c r="M12" s="9">
        <f>L12/L11*100</f>
        <v>98.247809762202749</v>
      </c>
      <c r="N12" s="46">
        <v>537</v>
      </c>
      <c r="O12" s="9">
        <f t="shared" si="4"/>
        <v>106.54761904761905</v>
      </c>
      <c r="P12" s="7">
        <v>384</v>
      </c>
      <c r="Q12" s="9">
        <f>P12/P11*100</f>
        <v>106.96378830083566</v>
      </c>
      <c r="R12" s="7">
        <v>9386</v>
      </c>
      <c r="S12" s="9">
        <f>R12/R11*100</f>
        <v>100.95729805313542</v>
      </c>
      <c r="T12" s="7">
        <v>329</v>
      </c>
      <c r="U12" s="9">
        <f>T12/T11*100</f>
        <v>101.54320987654322</v>
      </c>
      <c r="V12" s="32">
        <v>155</v>
      </c>
      <c r="W12" s="9">
        <f t="shared" ref="W12" si="18">V12/V11*100</f>
        <v>97.484276729559753</v>
      </c>
      <c r="X12" s="7">
        <v>526</v>
      </c>
      <c r="Y12" s="9">
        <f t="shared" si="7"/>
        <v>102.93542074363992</v>
      </c>
      <c r="Z12" s="7">
        <v>38</v>
      </c>
      <c r="AA12" s="9">
        <f>Z12/Z11*100</f>
        <v>95</v>
      </c>
      <c r="AB12" s="31">
        <v>40</v>
      </c>
      <c r="AC12" s="9">
        <f t="shared" si="8"/>
        <v>100</v>
      </c>
      <c r="AD12" s="7">
        <v>1200</v>
      </c>
      <c r="AE12" s="9">
        <f>AD12/AD11*100</f>
        <v>105.17090271691498</v>
      </c>
      <c r="AF12" s="7">
        <v>32</v>
      </c>
      <c r="AG12" s="9">
        <f>AF12/AF11*100</f>
        <v>100</v>
      </c>
      <c r="AH12" s="7">
        <v>198</v>
      </c>
      <c r="AI12" s="9">
        <f>AH12/AH11*100</f>
        <v>105.31914893617021</v>
      </c>
      <c r="AJ12" s="35">
        <v>14355</v>
      </c>
      <c r="AK12" s="9">
        <f t="shared" si="10"/>
        <v>105.31914893617021</v>
      </c>
      <c r="AL12" s="7">
        <v>5674</v>
      </c>
      <c r="AM12" s="9">
        <f>AL12/AL11*100</f>
        <v>103.27630141973061</v>
      </c>
      <c r="AN12" s="10">
        <v>20029</v>
      </c>
      <c r="AO12" s="18">
        <f>AN12/AN11*100</f>
        <v>101.49488192966454</v>
      </c>
      <c r="AP12" s="22"/>
      <c r="AQ12" s="22"/>
    </row>
    <row r="13" spans="2:43" s="20" customFormat="1" ht="12" customHeight="1" x14ac:dyDescent="0.15">
      <c r="B13" s="6">
        <v>2019</v>
      </c>
      <c r="C13" s="8">
        <v>31</v>
      </c>
      <c r="D13" s="52">
        <v>0</v>
      </c>
      <c r="E13" s="23" t="s">
        <v>21</v>
      </c>
      <c r="F13" s="7">
        <v>430</v>
      </c>
      <c r="G13" s="9">
        <f t="shared" ref="G13" si="19">F13/F12*100</f>
        <v>113.1578947368421</v>
      </c>
      <c r="H13" s="7">
        <v>297</v>
      </c>
      <c r="I13" s="9">
        <f>H13/H12*100</f>
        <v>101.36518771331058</v>
      </c>
      <c r="J13" s="7">
        <v>73</v>
      </c>
      <c r="K13" s="9">
        <f>J13/J12*100</f>
        <v>101.38888888888889</v>
      </c>
      <c r="L13" s="7">
        <v>795</v>
      </c>
      <c r="M13" s="9">
        <f>L13/L12*100</f>
        <v>101.27388535031847</v>
      </c>
      <c r="N13" s="46">
        <v>539</v>
      </c>
      <c r="O13" s="9">
        <f t="shared" ref="O13" si="20">N13/N12*100</f>
        <v>100.37243947858474</v>
      </c>
      <c r="P13" s="7">
        <v>397</v>
      </c>
      <c r="Q13" s="9">
        <f t="shared" ref="Q13:Q14" si="21">P13/P12*100</f>
        <v>103.38541666666667</v>
      </c>
      <c r="R13" s="7">
        <v>9394</v>
      </c>
      <c r="S13" s="9">
        <f t="shared" ref="S13" si="22">R13/R12*100</f>
        <v>100.08523332623056</v>
      </c>
      <c r="T13" s="7">
        <v>346</v>
      </c>
      <c r="U13" s="9">
        <f t="shared" ref="U13" si="23">T13/T12*100</f>
        <v>105.16717325227964</v>
      </c>
      <c r="V13" s="32">
        <v>166</v>
      </c>
      <c r="W13" s="9">
        <f>V13/V12*100</f>
        <v>107.0967741935484</v>
      </c>
      <c r="X13" s="7">
        <v>551</v>
      </c>
      <c r="Y13" s="9">
        <f t="shared" ref="Y13" si="24">X13/X12*100</f>
        <v>104.75285171102662</v>
      </c>
      <c r="Z13" s="7">
        <v>38</v>
      </c>
      <c r="AA13" s="9">
        <f t="shared" ref="AA13" si="25">Z13/Z12*100</f>
        <v>100</v>
      </c>
      <c r="AB13" s="31">
        <v>42</v>
      </c>
      <c r="AC13" s="9">
        <f t="shared" si="8"/>
        <v>105</v>
      </c>
      <c r="AD13" s="7">
        <v>1231</v>
      </c>
      <c r="AE13" s="9">
        <f>AD13/AD12*100</f>
        <v>102.58333333333334</v>
      </c>
      <c r="AF13" s="7">
        <v>31</v>
      </c>
      <c r="AG13" s="9">
        <f t="shared" si="15"/>
        <v>96.875</v>
      </c>
      <c r="AH13" s="7">
        <v>205</v>
      </c>
      <c r="AI13" s="9">
        <f t="shared" ref="AI13" si="26">AH13/AH12*100</f>
        <v>103.53535353535352</v>
      </c>
      <c r="AJ13" s="35">
        <v>14535</v>
      </c>
      <c r="AK13" s="9">
        <f t="shared" si="10"/>
        <v>103.53535353535352</v>
      </c>
      <c r="AL13" s="7">
        <v>5751</v>
      </c>
      <c r="AM13" s="9">
        <f t="shared" ref="AM13" si="27">AL13/AL12*100</f>
        <v>101.35706732463869</v>
      </c>
      <c r="AN13" s="10">
        <v>20286</v>
      </c>
      <c r="AO13" s="18">
        <f>AN13/AN12*100</f>
        <v>101.28313944780069</v>
      </c>
      <c r="AP13" s="22"/>
      <c r="AQ13" s="22"/>
    </row>
    <row r="14" spans="2:43" s="20" customFormat="1" ht="12" customHeight="1" x14ac:dyDescent="0.15">
      <c r="B14" s="6">
        <v>2020</v>
      </c>
      <c r="C14" s="8" t="s">
        <v>33</v>
      </c>
      <c r="D14" s="52">
        <v>0</v>
      </c>
      <c r="E14" s="23" t="s">
        <v>21</v>
      </c>
      <c r="F14" s="7">
        <v>441</v>
      </c>
      <c r="G14" s="9">
        <f t="shared" ref="G14" si="28">F14/F13*100</f>
        <v>102.55813953488374</v>
      </c>
      <c r="H14" s="7">
        <v>305</v>
      </c>
      <c r="I14" s="9">
        <f>H14/H13*100</f>
        <v>102.6936026936027</v>
      </c>
      <c r="J14" s="7">
        <v>75</v>
      </c>
      <c r="K14" s="9">
        <f>J14/J13*100</f>
        <v>102.73972602739727</v>
      </c>
      <c r="L14" s="7">
        <v>776</v>
      </c>
      <c r="M14" s="9">
        <f>L14/L13*100</f>
        <v>97.610062893081761</v>
      </c>
      <c r="N14" s="46">
        <v>539</v>
      </c>
      <c r="O14" s="9">
        <f t="shared" ref="O14" si="29">N14/N13*100</f>
        <v>100</v>
      </c>
      <c r="P14" s="7">
        <v>409</v>
      </c>
      <c r="Q14" s="9">
        <f t="shared" si="21"/>
        <v>103.02267002518892</v>
      </c>
      <c r="R14" s="7">
        <v>9482</v>
      </c>
      <c r="S14" s="9">
        <f t="shared" ref="S14" si="30">R14/R13*100</f>
        <v>100.93676814988291</v>
      </c>
      <c r="T14" s="7">
        <v>344</v>
      </c>
      <c r="U14" s="9">
        <f t="shared" ref="U14" si="31">T14/T13*100</f>
        <v>99.421965317919074</v>
      </c>
      <c r="V14" s="32">
        <v>170</v>
      </c>
      <c r="W14" s="9">
        <f>V14/V13*100</f>
        <v>102.40963855421687</v>
      </c>
      <c r="X14" s="7">
        <v>564</v>
      </c>
      <c r="Y14" s="9">
        <f t="shared" ref="Y14" si="32">X14/X13*100</f>
        <v>102.35934664246824</v>
      </c>
      <c r="Z14" s="7">
        <v>38</v>
      </c>
      <c r="AA14" s="9">
        <f t="shared" ref="AA14" si="33">Z14/Z13*100</f>
        <v>100</v>
      </c>
      <c r="AB14" s="31">
        <v>46</v>
      </c>
      <c r="AC14" s="9">
        <f t="shared" si="8"/>
        <v>109.52380952380953</v>
      </c>
      <c r="AD14" s="7">
        <v>1318</v>
      </c>
      <c r="AE14" s="9">
        <f>AD14/AD13*100</f>
        <v>107.06742485783916</v>
      </c>
      <c r="AF14" s="7">
        <v>32</v>
      </c>
      <c r="AG14" s="9">
        <f t="shared" ref="AG14" si="34">AF14/AF13*100</f>
        <v>103.2258064516129</v>
      </c>
      <c r="AH14" s="7">
        <v>221</v>
      </c>
      <c r="AI14" s="9">
        <f t="shared" ref="AI14" si="35">AH14/AH13*100</f>
        <v>107.80487804878049</v>
      </c>
      <c r="AJ14" s="35">
        <v>14760</v>
      </c>
      <c r="AK14" s="9">
        <f t="shared" ref="AK14" si="36">AH14/AH13*100</f>
        <v>107.80487804878049</v>
      </c>
      <c r="AL14" s="7">
        <v>5766</v>
      </c>
      <c r="AM14" s="9">
        <f t="shared" ref="AM14" si="37">AL14/AL13*100</f>
        <v>100.26082420448617</v>
      </c>
      <c r="AN14" s="10">
        <v>20526</v>
      </c>
      <c r="AO14" s="18">
        <f>AN14/AN13*100</f>
        <v>101.18308192842353</v>
      </c>
      <c r="AP14" s="22"/>
      <c r="AQ14" s="22"/>
    </row>
    <row r="15" spans="2:43" s="20" customFormat="1" ht="12" customHeight="1" x14ac:dyDescent="0.15">
      <c r="B15" s="73">
        <v>2021</v>
      </c>
      <c r="C15" s="74">
        <v>2</v>
      </c>
      <c r="D15" s="26" t="s">
        <v>21</v>
      </c>
      <c r="E15" s="26" t="s">
        <v>21</v>
      </c>
      <c r="F15" s="13">
        <v>473</v>
      </c>
      <c r="G15" s="14">
        <f t="shared" ref="G15" si="38">F15/F14*100</f>
        <v>107.2562358276644</v>
      </c>
      <c r="H15" s="13">
        <v>315</v>
      </c>
      <c r="I15" s="14">
        <f>H15/H14*100</f>
        <v>103.27868852459017</v>
      </c>
      <c r="J15" s="13">
        <v>76</v>
      </c>
      <c r="K15" s="14">
        <f>J15/J14*100</f>
        <v>101.33333333333334</v>
      </c>
      <c r="L15" s="13">
        <v>796</v>
      </c>
      <c r="M15" s="14">
        <f>L15/L14*100</f>
        <v>102.57731958762886</v>
      </c>
      <c r="N15" s="47">
        <v>550</v>
      </c>
      <c r="O15" s="14">
        <f t="shared" ref="O15" si="39">N15/N14*100</f>
        <v>102.04081632653062</v>
      </c>
      <c r="P15" s="13">
        <v>430</v>
      </c>
      <c r="Q15" s="14">
        <f t="shared" ref="Q15" si="40">P15/P14*100</f>
        <v>105.13447432762837</v>
      </c>
      <c r="R15" s="13">
        <v>9560</v>
      </c>
      <c r="S15" s="14">
        <f t="shared" ref="S15" si="41">R15/R14*100</f>
        <v>100.82261126344653</v>
      </c>
      <c r="T15" s="13">
        <v>346</v>
      </c>
      <c r="U15" s="14">
        <f t="shared" ref="U15" si="42">T15/T14*100</f>
        <v>100.58139534883721</v>
      </c>
      <c r="V15" s="29">
        <v>180</v>
      </c>
      <c r="W15" s="14">
        <f>V15/V14*100</f>
        <v>105.88235294117648</v>
      </c>
      <c r="X15" s="13">
        <v>575</v>
      </c>
      <c r="Y15" s="14">
        <f t="shared" ref="Y15" si="43">X15/X14*100</f>
        <v>101.95035460992908</v>
      </c>
      <c r="Z15" s="13">
        <v>38</v>
      </c>
      <c r="AA15" s="14">
        <f t="shared" ref="AA15" si="44">Z15/Z14*100</f>
        <v>100</v>
      </c>
      <c r="AB15" s="28">
        <v>50</v>
      </c>
      <c r="AC15" s="14">
        <f t="shared" ref="AC15" si="45">AB15/AB14*100</f>
        <v>108.69565217391303</v>
      </c>
      <c r="AD15" s="13">
        <v>1340</v>
      </c>
      <c r="AE15" s="14">
        <f>AD15/AD14*100</f>
        <v>101.66919575113809</v>
      </c>
      <c r="AF15" s="13">
        <v>34</v>
      </c>
      <c r="AG15" s="14">
        <f t="shared" ref="AG15" si="46">AF15/AF14*100</f>
        <v>106.25</v>
      </c>
      <c r="AH15" s="13">
        <v>220</v>
      </c>
      <c r="AI15" s="14">
        <f t="shared" ref="AI15" si="47">AH15/AH14*100</f>
        <v>99.547511312217196</v>
      </c>
      <c r="AJ15" s="36">
        <v>14983</v>
      </c>
      <c r="AK15" s="14">
        <f t="shared" ref="AK15" si="48">AH15/AH14*100</f>
        <v>99.547511312217196</v>
      </c>
      <c r="AL15" s="13">
        <v>5950</v>
      </c>
      <c r="AM15" s="14">
        <f t="shared" ref="AM15" si="49">AL15/AL14*100</f>
        <v>103.19112036073534</v>
      </c>
      <c r="AN15" s="15">
        <v>20933</v>
      </c>
      <c r="AO15" s="19">
        <f>AN15/AN14*100</f>
        <v>101.9828510182208</v>
      </c>
      <c r="AP15" s="22"/>
      <c r="AQ15" s="22"/>
    </row>
    <row r="16" spans="2:43" ht="12" customHeight="1" x14ac:dyDescent="0.15">
      <c r="B16" s="16" t="s">
        <v>5</v>
      </c>
      <c r="C16" s="16"/>
      <c r="AN16" s="20"/>
      <c r="AO16" s="20"/>
    </row>
    <row r="17" spans="2:41" ht="12" customHeight="1" x14ac:dyDescent="0.15">
      <c r="B17" s="16" t="s">
        <v>36</v>
      </c>
      <c r="C17" s="16"/>
    </row>
    <row r="18" spans="2:41" ht="12" customHeight="1" x14ac:dyDescent="0.15">
      <c r="B18" s="17" t="s">
        <v>23</v>
      </c>
      <c r="C18" s="17"/>
    </row>
    <row r="19" spans="2:41" x14ac:dyDescent="0.15">
      <c r="B19" s="17" t="s">
        <v>24</v>
      </c>
      <c r="C19" s="17"/>
    </row>
    <row r="20" spans="2:41" x14ac:dyDescent="0.15">
      <c r="AO20" s="3" t="s">
        <v>37</v>
      </c>
    </row>
  </sheetData>
  <mergeCells count="20">
    <mergeCell ref="AH5:AI6"/>
    <mergeCell ref="AJ5:AK6"/>
    <mergeCell ref="P5:Q6"/>
    <mergeCell ref="AL5:AM6"/>
    <mergeCell ref="AN5:AO6"/>
    <mergeCell ref="Z5:AA6"/>
    <mergeCell ref="B5:C7"/>
    <mergeCell ref="D5:E6"/>
    <mergeCell ref="F5:G6"/>
    <mergeCell ref="H5:I6"/>
    <mergeCell ref="J5:K6"/>
    <mergeCell ref="L5:M6"/>
    <mergeCell ref="N5:O6"/>
    <mergeCell ref="R5:S6"/>
    <mergeCell ref="T5:U6"/>
    <mergeCell ref="V5:W6"/>
    <mergeCell ref="X5:Y6"/>
    <mergeCell ref="AB5:AC6"/>
    <mergeCell ref="AD5:AE6"/>
    <mergeCell ref="AF5:AG6"/>
  </mergeCells>
  <phoneticPr fontId="2"/>
  <pageMargins left="0.59055118110236227" right="0" top="0.59055118110236227" bottom="0" header="0" footer="0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9"/>
  <sheetViews>
    <sheetView showGridLines="0" zoomScaleNormal="100" workbookViewId="0">
      <selection activeCell="K22" sqref="K22"/>
    </sheetView>
  </sheetViews>
  <sheetFormatPr defaultRowHeight="14.25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6.37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7" width="6.625" customWidth="1"/>
    <col min="38" max="38" width="7.625" customWidth="1"/>
    <col min="39" max="39" width="6.625" customWidth="1"/>
    <col min="40" max="40" width="7.375" style="22" customWidth="1"/>
    <col min="41" max="41" width="4.125" style="22" customWidth="1"/>
  </cols>
  <sheetData>
    <row r="1" spans="2:41" ht="12" customHeight="1" x14ac:dyDescent="0.15"/>
    <row r="2" spans="2:41" ht="15" customHeight="1" x14ac:dyDescent="0.15">
      <c r="B2" s="1" t="s">
        <v>28</v>
      </c>
      <c r="C2" s="1"/>
    </row>
    <row r="3" spans="2:41" ht="12" customHeight="1" x14ac:dyDescent="0.15"/>
    <row r="4" spans="2:41" ht="12" customHeight="1" x14ac:dyDescent="0.15">
      <c r="B4" s="2"/>
      <c r="C4" s="2"/>
      <c r="AK4" s="3" t="s">
        <v>0</v>
      </c>
    </row>
    <row r="5" spans="2:41" ht="12" customHeight="1" x14ac:dyDescent="0.15">
      <c r="B5" s="59" t="s">
        <v>1</v>
      </c>
      <c r="C5" s="60"/>
      <c r="D5" s="65" t="s">
        <v>13</v>
      </c>
      <c r="E5" s="57"/>
      <c r="F5" s="53" t="s">
        <v>10</v>
      </c>
      <c r="G5" s="57"/>
      <c r="H5" s="53" t="s">
        <v>19</v>
      </c>
      <c r="I5" s="57"/>
      <c r="J5" s="53" t="s">
        <v>11</v>
      </c>
      <c r="K5" s="57"/>
      <c r="L5" s="67" t="s">
        <v>7</v>
      </c>
      <c r="M5" s="57"/>
      <c r="N5" s="67" t="s">
        <v>12</v>
      </c>
      <c r="O5" s="57"/>
      <c r="P5" s="67" t="s">
        <v>3</v>
      </c>
      <c r="Q5" s="57"/>
      <c r="R5" s="67" t="s">
        <v>6</v>
      </c>
      <c r="S5" s="57"/>
      <c r="T5" s="67" t="s">
        <v>8</v>
      </c>
      <c r="U5" s="57"/>
      <c r="V5" s="53" t="s">
        <v>20</v>
      </c>
      <c r="W5" s="57"/>
      <c r="X5" s="53" t="s">
        <v>17</v>
      </c>
      <c r="Y5" s="57"/>
      <c r="Z5" s="67" t="s">
        <v>14</v>
      </c>
      <c r="AA5" s="57"/>
      <c r="AB5" s="67" t="s">
        <v>18</v>
      </c>
      <c r="AC5" s="57"/>
      <c r="AD5" s="53" t="s">
        <v>15</v>
      </c>
      <c r="AE5" s="57"/>
      <c r="AF5" s="53" t="s">
        <v>25</v>
      </c>
      <c r="AG5" s="57"/>
      <c r="AH5" s="67" t="s">
        <v>9</v>
      </c>
      <c r="AI5" s="57"/>
      <c r="AJ5" s="53" t="s">
        <v>2</v>
      </c>
      <c r="AK5" s="54"/>
      <c r="AL5" s="22"/>
      <c r="AM5" s="22"/>
      <c r="AN5"/>
      <c r="AO5"/>
    </row>
    <row r="6" spans="2:41" ht="12" customHeight="1" x14ac:dyDescent="0.15">
      <c r="B6" s="61"/>
      <c r="C6" s="62"/>
      <c r="D6" s="66"/>
      <c r="E6" s="58"/>
      <c r="F6" s="55"/>
      <c r="G6" s="58"/>
      <c r="H6" s="55"/>
      <c r="I6" s="58"/>
      <c r="J6" s="55"/>
      <c r="K6" s="58"/>
      <c r="L6" s="68"/>
      <c r="M6" s="58"/>
      <c r="N6" s="68"/>
      <c r="O6" s="58"/>
      <c r="P6" s="68"/>
      <c r="Q6" s="58"/>
      <c r="R6" s="68"/>
      <c r="S6" s="58"/>
      <c r="T6" s="68"/>
      <c r="U6" s="58"/>
      <c r="V6" s="55"/>
      <c r="W6" s="58"/>
      <c r="X6" s="55"/>
      <c r="Y6" s="58"/>
      <c r="Z6" s="68"/>
      <c r="AA6" s="58"/>
      <c r="AB6" s="68"/>
      <c r="AC6" s="58"/>
      <c r="AD6" s="55"/>
      <c r="AE6" s="58"/>
      <c r="AF6" s="55"/>
      <c r="AG6" s="58"/>
      <c r="AH6" s="68"/>
      <c r="AI6" s="58"/>
      <c r="AJ6" s="55"/>
      <c r="AK6" s="56"/>
      <c r="AL6" s="22"/>
      <c r="AM6" s="22"/>
      <c r="AN6"/>
      <c r="AO6"/>
    </row>
    <row r="7" spans="2:41" ht="12" customHeight="1" x14ac:dyDescent="0.15">
      <c r="B7" s="63"/>
      <c r="C7" s="64"/>
      <c r="D7" s="30"/>
      <c r="E7" s="4" t="s">
        <v>4</v>
      </c>
      <c r="F7" s="30"/>
      <c r="G7" s="4" t="s">
        <v>4</v>
      </c>
      <c r="H7" s="30"/>
      <c r="I7" s="4" t="s">
        <v>4</v>
      </c>
      <c r="J7" s="38"/>
      <c r="K7" s="4" t="s">
        <v>4</v>
      </c>
      <c r="L7" s="33"/>
      <c r="M7" s="4" t="s">
        <v>4</v>
      </c>
      <c r="N7" s="30"/>
      <c r="O7" s="4" t="s">
        <v>4</v>
      </c>
      <c r="P7" s="30"/>
      <c r="Q7" s="4" t="s">
        <v>4</v>
      </c>
      <c r="R7" s="30"/>
      <c r="S7" s="4" t="s">
        <v>4</v>
      </c>
      <c r="T7" s="30"/>
      <c r="U7" s="4" t="s">
        <v>4</v>
      </c>
      <c r="V7" s="30"/>
      <c r="W7" s="4" t="s">
        <v>4</v>
      </c>
      <c r="X7" s="30"/>
      <c r="Y7" s="4" t="s">
        <v>4</v>
      </c>
      <c r="Z7" s="30"/>
      <c r="AA7" s="4" t="s">
        <v>4</v>
      </c>
      <c r="AB7" s="30"/>
      <c r="AC7" s="4" t="s">
        <v>4</v>
      </c>
      <c r="AD7" s="30"/>
      <c r="AE7" s="4" t="s">
        <v>4</v>
      </c>
      <c r="AF7" s="34" t="s">
        <v>30</v>
      </c>
      <c r="AG7" s="4" t="s">
        <v>26</v>
      </c>
      <c r="AH7" s="30"/>
      <c r="AI7" s="4" t="s">
        <v>4</v>
      </c>
      <c r="AJ7" s="50"/>
      <c r="AK7" s="5" t="s">
        <v>4</v>
      </c>
      <c r="AL7" s="22"/>
      <c r="AM7" s="22"/>
      <c r="AN7"/>
      <c r="AO7"/>
    </row>
    <row r="8" spans="2:41" s="39" customFormat="1" ht="12" customHeight="1" x14ac:dyDescent="0.15">
      <c r="B8" s="41">
        <v>2010</v>
      </c>
      <c r="C8" s="49" t="s">
        <v>29</v>
      </c>
      <c r="D8" s="45">
        <v>35</v>
      </c>
      <c r="E8" s="23" t="s">
        <v>21</v>
      </c>
      <c r="F8" s="42">
        <v>490</v>
      </c>
      <c r="G8" s="23" t="s">
        <v>21</v>
      </c>
      <c r="H8" s="42">
        <v>225</v>
      </c>
      <c r="I8" s="23" t="s">
        <v>21</v>
      </c>
      <c r="J8" s="42">
        <v>666</v>
      </c>
      <c r="K8" s="23" t="s">
        <v>21</v>
      </c>
      <c r="L8" s="42">
        <v>400</v>
      </c>
      <c r="M8" s="23" t="s">
        <v>21</v>
      </c>
      <c r="N8" s="43">
        <v>8367</v>
      </c>
      <c r="O8" s="23" t="s">
        <v>21</v>
      </c>
      <c r="P8" s="42">
        <v>247</v>
      </c>
      <c r="Q8" s="23" t="s">
        <v>21</v>
      </c>
      <c r="R8" s="42">
        <v>88</v>
      </c>
      <c r="S8" s="23" t="s">
        <v>21</v>
      </c>
      <c r="T8" s="42">
        <v>338</v>
      </c>
      <c r="U8" s="23" t="s">
        <v>21</v>
      </c>
      <c r="V8" s="42">
        <v>24</v>
      </c>
      <c r="W8" s="23" t="s">
        <v>21</v>
      </c>
      <c r="X8" s="42">
        <v>16</v>
      </c>
      <c r="Y8" s="23" t="s">
        <v>21</v>
      </c>
      <c r="Z8" s="42">
        <v>780</v>
      </c>
      <c r="AA8" s="23" t="s">
        <v>21</v>
      </c>
      <c r="AB8" s="42">
        <v>21</v>
      </c>
      <c r="AC8" s="23" t="s">
        <v>21</v>
      </c>
      <c r="AD8" s="42">
        <v>144</v>
      </c>
      <c r="AE8" s="23" t="s">
        <v>21</v>
      </c>
      <c r="AF8" s="44">
        <v>11841</v>
      </c>
      <c r="AG8" s="23" t="s">
        <v>21</v>
      </c>
      <c r="AH8" s="43">
        <v>4638</v>
      </c>
      <c r="AI8" s="23" t="s">
        <v>21</v>
      </c>
      <c r="AJ8" s="7">
        <v>16479</v>
      </c>
      <c r="AK8" s="48" t="s">
        <v>21</v>
      </c>
    </row>
    <row r="9" spans="2:41" s="20" customFormat="1" ht="12" customHeight="1" x14ac:dyDescent="0.15">
      <c r="B9" s="6">
        <v>2011</v>
      </c>
      <c r="C9" s="8">
        <v>23</v>
      </c>
      <c r="D9" s="7">
        <v>0</v>
      </c>
      <c r="E9" s="23" t="s">
        <v>22</v>
      </c>
      <c r="F9" s="7">
        <v>514</v>
      </c>
      <c r="G9" s="23">
        <f>F9/F8*100</f>
        <v>104.89795918367346</v>
      </c>
      <c r="H9" s="7">
        <v>256</v>
      </c>
      <c r="I9" s="23">
        <f>H9/H8*100</f>
        <v>113.77777777777777</v>
      </c>
      <c r="J9" s="7">
        <v>715</v>
      </c>
      <c r="K9" s="23">
        <f>J9/J8*100</f>
        <v>107.35735735735736</v>
      </c>
      <c r="L9" s="7">
        <v>395</v>
      </c>
      <c r="M9" s="23">
        <f>L9/L8*100</f>
        <v>98.75</v>
      </c>
      <c r="N9" s="7">
        <v>8374</v>
      </c>
      <c r="O9" s="23">
        <f>N9/N8*100</f>
        <v>100.08366200549779</v>
      </c>
      <c r="P9" s="7">
        <v>260</v>
      </c>
      <c r="Q9" s="23">
        <f>P9/P8*100</f>
        <v>105.26315789473684</v>
      </c>
      <c r="R9" s="7">
        <v>101</v>
      </c>
      <c r="S9" s="23">
        <f>R9/R8*100</f>
        <v>114.77272727272727</v>
      </c>
      <c r="T9" s="7">
        <v>344</v>
      </c>
      <c r="U9" s="23">
        <f>T9/T8*100</f>
        <v>101.77514792899409</v>
      </c>
      <c r="V9" s="7">
        <v>30</v>
      </c>
      <c r="W9" s="23">
        <f>V9/V8*100</f>
        <v>125</v>
      </c>
      <c r="X9" s="7">
        <v>18</v>
      </c>
      <c r="Y9" s="23">
        <f>X9/X8*100</f>
        <v>112.5</v>
      </c>
      <c r="Z9" s="7">
        <v>759</v>
      </c>
      <c r="AA9" s="23">
        <f>Z9/Z8*100</f>
        <v>97.307692307692307</v>
      </c>
      <c r="AB9" s="7">
        <v>22</v>
      </c>
      <c r="AC9" s="23">
        <f>AB9/AB8*100</f>
        <v>104.76190476190477</v>
      </c>
      <c r="AD9" s="7">
        <v>117</v>
      </c>
      <c r="AE9" s="23">
        <f>AD9/AD8*100</f>
        <v>81.25</v>
      </c>
      <c r="AF9" s="35">
        <v>11905</v>
      </c>
      <c r="AG9" s="23">
        <f>AF9/AF8*100</f>
        <v>100.54049489063424</v>
      </c>
      <c r="AH9" s="7">
        <v>4716</v>
      </c>
      <c r="AI9" s="23">
        <f>AH9/AH8*100</f>
        <v>101.68175937904269</v>
      </c>
      <c r="AJ9" s="10">
        <v>16621</v>
      </c>
      <c r="AK9" s="48">
        <f>AJ9/AJ8*100</f>
        <v>100.86170277322653</v>
      </c>
      <c r="AL9" s="24"/>
      <c r="AM9" s="25"/>
    </row>
    <row r="10" spans="2:41" s="20" customFormat="1" ht="12" customHeight="1" x14ac:dyDescent="0.15">
      <c r="B10" s="6">
        <v>2012</v>
      </c>
      <c r="C10" s="8">
        <v>24</v>
      </c>
      <c r="D10" s="7">
        <v>0</v>
      </c>
      <c r="E10" s="23" t="s">
        <v>22</v>
      </c>
      <c r="F10" s="7">
        <v>513</v>
      </c>
      <c r="G10" s="9">
        <f>F10/F9*100</f>
        <v>99.805447470817114</v>
      </c>
      <c r="H10" s="7">
        <v>240</v>
      </c>
      <c r="I10" s="9">
        <f>H10/H9*100</f>
        <v>93.75</v>
      </c>
      <c r="J10" s="7">
        <v>724</v>
      </c>
      <c r="K10" s="9">
        <f t="shared" ref="K10:K11" si="0">J10/J9*100</f>
        <v>101.25874125874125</v>
      </c>
      <c r="L10" s="7">
        <v>400</v>
      </c>
      <c r="M10" s="9">
        <f>L10/L9*100</f>
        <v>101.26582278481013</v>
      </c>
      <c r="N10" s="7">
        <v>8597</v>
      </c>
      <c r="O10" s="9">
        <f>N10/N9*100</f>
        <v>102.66300453785526</v>
      </c>
      <c r="P10" s="7">
        <v>282</v>
      </c>
      <c r="Q10" s="9">
        <f t="shared" ref="Q10:Q12" si="1">P10/P9*100</f>
        <v>108.46153846153845</v>
      </c>
      <c r="R10" s="7">
        <v>101</v>
      </c>
      <c r="S10" s="9">
        <f t="shared" ref="S10" si="2">R10/R9*100</f>
        <v>100</v>
      </c>
      <c r="T10" s="7">
        <v>349</v>
      </c>
      <c r="U10" s="9">
        <f>T10/T9*100</f>
        <v>101.45348837209302</v>
      </c>
      <c r="V10" s="7">
        <v>39</v>
      </c>
      <c r="W10" s="9">
        <f t="shared" ref="W10:W12" si="3">V10/V9*100</f>
        <v>130</v>
      </c>
      <c r="X10" s="7">
        <v>21</v>
      </c>
      <c r="Y10" s="9">
        <f>X10/X9*100</f>
        <v>116.66666666666667</v>
      </c>
      <c r="Z10" s="7">
        <v>789</v>
      </c>
      <c r="AA10" s="9">
        <f>Z10/Z9*100</f>
        <v>103.95256916996047</v>
      </c>
      <c r="AB10" s="7">
        <v>23</v>
      </c>
      <c r="AC10" s="9">
        <f t="shared" ref="AC10:AC12" si="4">AB10/AB9*100</f>
        <v>104.54545454545455</v>
      </c>
      <c r="AD10" s="7">
        <v>95</v>
      </c>
      <c r="AE10" s="9">
        <f>AD10/AD9*100</f>
        <v>81.196581196581192</v>
      </c>
      <c r="AF10" s="35">
        <v>12173</v>
      </c>
      <c r="AG10" s="9">
        <f>AD10/AD9*100</f>
        <v>81.196581196581192</v>
      </c>
      <c r="AH10" s="7">
        <v>4786</v>
      </c>
      <c r="AI10" s="9">
        <f t="shared" ref="AI10:AI11" si="5">AH10/AH9*100</f>
        <v>101.48430873621714</v>
      </c>
      <c r="AJ10" s="10">
        <v>16959</v>
      </c>
      <c r="AK10" s="18">
        <f t="shared" ref="AK10:AK12" si="6">AJ10/AJ9*100</f>
        <v>102.03357198724505</v>
      </c>
      <c r="AL10" s="24"/>
      <c r="AM10" s="25"/>
    </row>
    <row r="11" spans="2:41" s="20" customFormat="1" ht="12" customHeight="1" x14ac:dyDescent="0.15">
      <c r="B11" s="6">
        <v>2013</v>
      </c>
      <c r="C11" s="8">
        <v>25</v>
      </c>
      <c r="D11" s="7">
        <v>0</v>
      </c>
      <c r="E11" s="23" t="s">
        <v>22</v>
      </c>
      <c r="F11" s="7">
        <v>505</v>
      </c>
      <c r="G11" s="9">
        <f t="shared" ref="G11" si="7">F11/F10*100</f>
        <v>98.44054580896686</v>
      </c>
      <c r="H11" s="7">
        <v>220</v>
      </c>
      <c r="I11" s="9">
        <f t="shared" ref="I11" si="8">H11/H10*100</f>
        <v>91.666666666666657</v>
      </c>
      <c r="J11" s="7">
        <v>750</v>
      </c>
      <c r="K11" s="9">
        <f t="shared" si="0"/>
        <v>103.59116022099448</v>
      </c>
      <c r="L11" s="7">
        <v>412</v>
      </c>
      <c r="M11" s="9">
        <f>L11/L10*100</f>
        <v>103</v>
      </c>
      <c r="N11" s="7">
        <v>8656</v>
      </c>
      <c r="O11" s="9">
        <f t="shared" ref="O11" si="9">N11/N10*100</f>
        <v>100.68628591369082</v>
      </c>
      <c r="P11" s="7">
        <v>285</v>
      </c>
      <c r="Q11" s="9">
        <f>P11/P10*100</f>
        <v>101.06382978723406</v>
      </c>
      <c r="R11" s="7">
        <v>107</v>
      </c>
      <c r="S11" s="9">
        <f>R11/R10*100</f>
        <v>105.94059405940595</v>
      </c>
      <c r="T11" s="7">
        <v>368</v>
      </c>
      <c r="U11" s="9">
        <f>T11/T10*100</f>
        <v>105.44412607449856</v>
      </c>
      <c r="V11" s="7">
        <v>39</v>
      </c>
      <c r="W11" s="9">
        <f t="shared" si="3"/>
        <v>100</v>
      </c>
      <c r="X11" s="7">
        <v>17</v>
      </c>
      <c r="Y11" s="9">
        <f>X11/X10*100</f>
        <v>80.952380952380949</v>
      </c>
      <c r="Z11" s="7">
        <v>782</v>
      </c>
      <c r="AA11" s="9">
        <f t="shared" ref="AA11:AA12" si="10">Z11/Z10*100</f>
        <v>99.112801013941692</v>
      </c>
      <c r="AB11" s="7">
        <v>26</v>
      </c>
      <c r="AC11" s="9">
        <f>AB11/AB10*100</f>
        <v>113.04347826086956</v>
      </c>
      <c r="AD11" s="7">
        <v>88</v>
      </c>
      <c r="AE11" s="9">
        <f>AD11/AD10*100</f>
        <v>92.631578947368425</v>
      </c>
      <c r="AF11" s="35">
        <v>12255</v>
      </c>
      <c r="AG11" s="9">
        <f t="shared" ref="AG11:AG13" si="11">AD11/AD10*100</f>
        <v>92.631578947368425</v>
      </c>
      <c r="AH11" s="7">
        <v>4837</v>
      </c>
      <c r="AI11" s="9">
        <f t="shared" si="5"/>
        <v>101.06560802340158</v>
      </c>
      <c r="AJ11" s="10">
        <v>17092</v>
      </c>
      <c r="AK11" s="18">
        <f t="shared" si="6"/>
        <v>100.78424435403031</v>
      </c>
      <c r="AL11" s="24"/>
      <c r="AM11" s="25"/>
    </row>
    <row r="12" spans="2:41" s="20" customFormat="1" ht="12" customHeight="1" x14ac:dyDescent="0.15">
      <c r="B12" s="6">
        <v>2014</v>
      </c>
      <c r="C12" s="8">
        <v>26</v>
      </c>
      <c r="D12" s="7">
        <v>0</v>
      </c>
      <c r="E12" s="23" t="s">
        <v>22</v>
      </c>
      <c r="F12" s="7">
        <v>500</v>
      </c>
      <c r="G12" s="9">
        <f>F12/F11*100</f>
        <v>99.009900990099013</v>
      </c>
      <c r="H12" s="7">
        <v>237</v>
      </c>
      <c r="I12" s="9">
        <f>H12/H11*100</f>
        <v>107.72727272727273</v>
      </c>
      <c r="J12" s="7">
        <v>755</v>
      </c>
      <c r="K12" s="9">
        <f>J12/J11*100</f>
        <v>100.66666666666666</v>
      </c>
      <c r="L12" s="7">
        <v>403</v>
      </c>
      <c r="M12" s="9">
        <f>L12/L11*100</f>
        <v>97.815533980582529</v>
      </c>
      <c r="N12" s="7">
        <v>8816</v>
      </c>
      <c r="O12" s="9">
        <f>N12/N11*100</f>
        <v>101.84842883548984</v>
      </c>
      <c r="P12" s="7">
        <v>80</v>
      </c>
      <c r="Q12" s="9">
        <f t="shared" si="1"/>
        <v>28.07017543859649</v>
      </c>
      <c r="R12" s="7">
        <v>118</v>
      </c>
      <c r="S12" s="9">
        <f>R12/R11*100</f>
        <v>110.28037383177569</v>
      </c>
      <c r="T12" s="7">
        <v>369</v>
      </c>
      <c r="U12" s="9">
        <f>T12/T11*100</f>
        <v>100.2717391304348</v>
      </c>
      <c r="V12" s="7">
        <v>39</v>
      </c>
      <c r="W12" s="9">
        <f t="shared" si="3"/>
        <v>100</v>
      </c>
      <c r="X12" s="7">
        <v>15</v>
      </c>
      <c r="Y12" s="9">
        <f>X12/X11*100</f>
        <v>88.235294117647058</v>
      </c>
      <c r="Z12" s="7">
        <v>668</v>
      </c>
      <c r="AA12" s="9">
        <f t="shared" si="10"/>
        <v>85.42199488491049</v>
      </c>
      <c r="AB12" s="7">
        <v>27</v>
      </c>
      <c r="AC12" s="9">
        <f t="shared" si="4"/>
        <v>103.84615384615385</v>
      </c>
      <c r="AD12" s="7">
        <v>88</v>
      </c>
      <c r="AE12" s="9">
        <f t="shared" ref="AE12:AE13" si="12">AD12/AD11*100</f>
        <v>100</v>
      </c>
      <c r="AF12" s="35">
        <v>12315</v>
      </c>
      <c r="AG12" s="9">
        <f t="shared" si="11"/>
        <v>100</v>
      </c>
      <c r="AH12" s="7">
        <v>4913</v>
      </c>
      <c r="AI12" s="9">
        <f>AH12/AH11*100</f>
        <v>101.57122183171387</v>
      </c>
      <c r="AJ12" s="10">
        <v>17228</v>
      </c>
      <c r="AK12" s="18">
        <f t="shared" si="6"/>
        <v>100.79569389187924</v>
      </c>
      <c r="AL12" s="24"/>
      <c r="AM12" s="25"/>
    </row>
    <row r="13" spans="2:41" s="20" customFormat="1" ht="12" customHeight="1" x14ac:dyDescent="0.15">
      <c r="B13" s="11">
        <v>2015</v>
      </c>
      <c r="C13" s="12">
        <v>27</v>
      </c>
      <c r="D13" s="13">
        <v>0</v>
      </c>
      <c r="E13" s="26" t="s">
        <v>22</v>
      </c>
      <c r="F13" s="13">
        <v>511</v>
      </c>
      <c r="G13" s="14">
        <f t="shared" ref="G13" si="13">F13/F12*100</f>
        <v>102.2</v>
      </c>
      <c r="H13" s="13">
        <v>245</v>
      </c>
      <c r="I13" s="14">
        <f t="shared" ref="I13" si="14">H13/H12*100</f>
        <v>103.37552742616035</v>
      </c>
      <c r="J13" s="13">
        <v>770</v>
      </c>
      <c r="K13" s="14">
        <f t="shared" ref="K13" si="15">J13/J12*100</f>
        <v>101.98675496688743</v>
      </c>
      <c r="L13" s="13">
        <v>402</v>
      </c>
      <c r="M13" s="14">
        <f>L13/L12*100</f>
        <v>99.75186104218362</v>
      </c>
      <c r="N13" s="13">
        <v>8936</v>
      </c>
      <c r="O13" s="14">
        <f t="shared" ref="O13" si="16">N13/N12*100</f>
        <v>101.3611615245009</v>
      </c>
      <c r="P13" s="13">
        <v>85</v>
      </c>
      <c r="Q13" s="14">
        <f>P13/P12*100</f>
        <v>106.25</v>
      </c>
      <c r="R13" s="37">
        <v>123</v>
      </c>
      <c r="S13" s="14">
        <f t="shared" ref="S13" si="17">R13/R12*100</f>
        <v>104.23728813559323</v>
      </c>
      <c r="T13" s="13">
        <v>373</v>
      </c>
      <c r="U13" s="14">
        <f>T13/T12*100</f>
        <v>101.08401084010841</v>
      </c>
      <c r="V13" s="13">
        <v>39</v>
      </c>
      <c r="W13" s="14">
        <f>V13/V12*100</f>
        <v>100</v>
      </c>
      <c r="X13" s="13">
        <v>17</v>
      </c>
      <c r="Y13" s="14">
        <f t="shared" ref="Y13" si="18">X13/X12*100</f>
        <v>113.33333333333333</v>
      </c>
      <c r="Z13" s="13">
        <v>695</v>
      </c>
      <c r="AA13" s="14">
        <f>Z13/Z12*100</f>
        <v>104.04191616766467</v>
      </c>
      <c r="AB13" s="13">
        <v>0</v>
      </c>
      <c r="AC13" s="14">
        <f>AB13/AB12*100</f>
        <v>0</v>
      </c>
      <c r="AD13" s="13">
        <v>88</v>
      </c>
      <c r="AE13" s="14">
        <f t="shared" si="12"/>
        <v>100</v>
      </c>
      <c r="AF13" s="36">
        <v>12484</v>
      </c>
      <c r="AG13" s="14">
        <f t="shared" si="11"/>
        <v>100</v>
      </c>
      <c r="AH13" s="13">
        <v>4925</v>
      </c>
      <c r="AI13" s="14">
        <f t="shared" ref="AI13" si="19">AH13/AH12*100</f>
        <v>100.24424994911459</v>
      </c>
      <c r="AJ13" s="15">
        <v>17409</v>
      </c>
      <c r="AK13" s="19">
        <f>AJ13/AJ12*100</f>
        <v>101.05061527745531</v>
      </c>
      <c r="AL13" s="24"/>
      <c r="AM13" s="25"/>
    </row>
    <row r="14" spans="2:41" ht="12" customHeight="1" x14ac:dyDescent="0.15">
      <c r="B14" s="16" t="s">
        <v>5</v>
      </c>
      <c r="C14" s="16"/>
      <c r="AL14" s="20"/>
      <c r="AM14" s="20"/>
    </row>
    <row r="15" spans="2:41" ht="12" customHeight="1" x14ac:dyDescent="0.15">
      <c r="B15" s="16" t="s">
        <v>27</v>
      </c>
      <c r="C15" s="16"/>
    </row>
    <row r="16" spans="2:41" ht="12" customHeight="1" x14ac:dyDescent="0.15">
      <c r="B16" s="17" t="s">
        <v>23</v>
      </c>
      <c r="C16" s="17"/>
    </row>
    <row r="17" spans="2:37" x14ac:dyDescent="0.15">
      <c r="B17" s="17" t="s">
        <v>24</v>
      </c>
      <c r="C17" s="17"/>
    </row>
    <row r="18" spans="2:37" x14ac:dyDescent="0.15">
      <c r="AK18" s="3" t="s">
        <v>31</v>
      </c>
    </row>
    <row r="19" spans="2:37" x14ac:dyDescent="0.15">
      <c r="AK19" s="22"/>
    </row>
  </sheetData>
  <mergeCells count="18">
    <mergeCell ref="P5:Q6"/>
    <mergeCell ref="AB5:AC6"/>
    <mergeCell ref="AJ5:AK6"/>
    <mergeCell ref="B5:C7"/>
    <mergeCell ref="L5:M6"/>
    <mergeCell ref="T5:U6"/>
    <mergeCell ref="AH5:AI6"/>
    <mergeCell ref="F5:G6"/>
    <mergeCell ref="J5:K6"/>
    <mergeCell ref="N5:O6"/>
    <mergeCell ref="H5:I6"/>
    <mergeCell ref="D5:E6"/>
    <mergeCell ref="Z5:AA6"/>
    <mergeCell ref="AD5:AE6"/>
    <mergeCell ref="R5:S6"/>
    <mergeCell ref="AF5:AG6"/>
    <mergeCell ref="V5:W6"/>
    <mergeCell ref="X5:Y6"/>
  </mergeCells>
  <phoneticPr fontId="2"/>
  <pageMargins left="0.59055118110236227" right="0" top="0.59055118110236227" bottom="0" header="0" footer="0"/>
  <pageSetup paperSize="9" scale="86" orientation="landscape" horizontalDpi="4294967294" verticalDpi="0" r:id="rId1"/>
  <colBreaks count="1" manualBreakCount="1">
    <brk id="19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データ表（2018）</vt:lpstr>
      <vt:lpstr>データ表（2014）</vt:lpstr>
      <vt:lpstr>'データ表（2014）'!Print_Area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2020-06-15T04:44:22Z</cp:lastPrinted>
  <dcterms:created xsi:type="dcterms:W3CDTF">2014-09-12T01:10:23Z</dcterms:created>
  <dcterms:modified xsi:type="dcterms:W3CDTF">2021-05-27T05:57:36Z</dcterms:modified>
</cp:coreProperties>
</file>