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620" yWindow="285" windowWidth="23340" windowHeight="12600" activeTab="2"/>
  </bookViews>
  <sheets>
    <sheet name="データ表 (飲用乳)" sheetId="3" r:id="rId1"/>
    <sheet name="データ表 (バター)" sheetId="2" r:id="rId2"/>
    <sheet name="データ表 (チーズ)" sheetId="1" r:id="rId3"/>
  </sheets>
  <externalReferences>
    <externalReference r:id="rId4"/>
  </externalReferences>
  <definedNames>
    <definedName name="Paste01" localSheetId="1">#REF!</definedName>
    <definedName name="Paste01" localSheetId="0">#REF!</definedName>
    <definedName name="Paste01">#REF!</definedName>
    <definedName name="_xlnm.Print_Area" localSheetId="2">'データ表 (チーズ)'!$B$3:$W$76</definedName>
    <definedName name="_xlnm.Print_Area" localSheetId="1">'データ表 (バター)'!$B$3:$W$76</definedName>
    <definedName name="_xlnm.Print_Area" localSheetId="0">'データ表 (飲用乳)'!$B$3:$W$77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V66" i="1" l="1"/>
  <c r="V65" i="1"/>
  <c r="V63" i="1"/>
  <c r="V62" i="1"/>
  <c r="V60" i="1"/>
  <c r="V59" i="1"/>
  <c r="V58" i="1"/>
  <c r="V57" i="1"/>
  <c r="V56" i="1"/>
  <c r="V54" i="1"/>
  <c r="V53" i="1"/>
  <c r="V52" i="1"/>
  <c r="V51" i="1"/>
  <c r="V50" i="1"/>
  <c r="V48" i="1"/>
  <c r="V47" i="1"/>
  <c r="V46" i="1"/>
  <c r="V44" i="1"/>
  <c r="V43" i="1"/>
  <c r="V42" i="1"/>
  <c r="V40" i="1"/>
  <c r="V39" i="1"/>
  <c r="V38" i="1"/>
  <c r="V37" i="1"/>
  <c r="V36" i="1"/>
  <c r="V35" i="1"/>
  <c r="V34" i="1"/>
  <c r="V33" i="1"/>
  <c r="V32" i="1"/>
  <c r="V31" i="1"/>
  <c r="V30" i="1"/>
  <c r="V29" i="1"/>
  <c r="V27" i="1"/>
  <c r="V26" i="1"/>
  <c r="V25" i="1"/>
  <c r="V24" i="1"/>
  <c r="V23" i="1"/>
  <c r="V22" i="1"/>
  <c r="V21" i="1"/>
  <c r="V20" i="1"/>
  <c r="V18" i="1"/>
  <c r="V17" i="1"/>
  <c r="V16" i="1"/>
  <c r="V14" i="1"/>
  <c r="V13" i="1"/>
  <c r="V12" i="1"/>
  <c r="V76" i="1"/>
  <c r="V76" i="2"/>
  <c r="V66" i="2"/>
  <c r="V65" i="2"/>
  <c r="V63" i="2"/>
  <c r="V62" i="2"/>
  <c r="V60" i="2"/>
  <c r="V59" i="2"/>
  <c r="V58" i="2"/>
  <c r="V57" i="2"/>
  <c r="V56" i="2"/>
  <c r="V54" i="2"/>
  <c r="V53" i="2"/>
  <c r="V52" i="2"/>
  <c r="V51" i="2"/>
  <c r="V50" i="2"/>
  <c r="V48" i="2"/>
  <c r="V47" i="2"/>
  <c r="V46" i="2"/>
  <c r="V44" i="2"/>
  <c r="V43" i="2"/>
  <c r="V42" i="2"/>
  <c r="V40" i="2"/>
  <c r="V39" i="2"/>
  <c r="V38" i="2"/>
  <c r="V37" i="2"/>
  <c r="V36" i="2"/>
  <c r="V35" i="2"/>
  <c r="V34" i="2"/>
  <c r="V33" i="2"/>
  <c r="V32" i="2"/>
  <c r="V31" i="2"/>
  <c r="V30" i="2"/>
  <c r="V29" i="2"/>
  <c r="V27" i="2"/>
  <c r="V26" i="2"/>
  <c r="V25" i="2"/>
  <c r="V24" i="2"/>
  <c r="V23" i="2"/>
  <c r="V22" i="2"/>
  <c r="V21" i="2"/>
  <c r="V20" i="2"/>
  <c r="V19" i="2"/>
  <c r="V18" i="2"/>
  <c r="V17" i="2"/>
  <c r="V16" i="2"/>
  <c r="V14" i="2"/>
  <c r="V13" i="2"/>
  <c r="V12" i="2"/>
  <c r="V10" i="2"/>
  <c r="R30" i="3"/>
  <c r="T13" i="3"/>
  <c r="V66" i="3"/>
  <c r="V65" i="3"/>
  <c r="V63" i="3"/>
  <c r="V62" i="3"/>
  <c r="V60" i="3"/>
  <c r="V59" i="3"/>
  <c r="V58" i="3"/>
  <c r="V57" i="3"/>
  <c r="V56" i="3"/>
  <c r="V54" i="3"/>
  <c r="V53" i="3"/>
  <c r="V52" i="3"/>
  <c r="V51" i="3"/>
  <c r="V50" i="3"/>
  <c r="V48" i="3"/>
  <c r="V47" i="3"/>
  <c r="V46" i="3"/>
  <c r="V44" i="3"/>
  <c r="V43" i="3"/>
  <c r="V42" i="3"/>
  <c r="V40" i="3"/>
  <c r="V39" i="3"/>
  <c r="V38" i="3"/>
  <c r="V37" i="3"/>
  <c r="V36" i="3"/>
  <c r="V35" i="3"/>
  <c r="V34" i="3"/>
  <c r="V33" i="3"/>
  <c r="V32" i="3"/>
  <c r="V31" i="3"/>
  <c r="V30" i="3"/>
  <c r="V29" i="3"/>
  <c r="V27" i="3"/>
  <c r="V26" i="3"/>
  <c r="V25" i="3"/>
  <c r="V24" i="3"/>
  <c r="V23" i="3"/>
  <c r="V22" i="3"/>
  <c r="V21" i="3"/>
  <c r="V20" i="3"/>
  <c r="V19" i="3"/>
  <c r="V18" i="3"/>
  <c r="V17" i="3"/>
  <c r="V16" i="3"/>
  <c r="V14" i="3"/>
  <c r="V13" i="3"/>
  <c r="V12" i="3"/>
  <c r="V10" i="3"/>
  <c r="T19" i="2" l="1"/>
  <c r="R19" i="2"/>
  <c r="T66" i="1"/>
  <c r="T65" i="1"/>
  <c r="T63" i="1"/>
  <c r="T62" i="1"/>
  <c r="T60" i="1"/>
  <c r="T59" i="1"/>
  <c r="T58" i="1"/>
  <c r="T57" i="1"/>
  <c r="T56" i="1"/>
  <c r="T54" i="1"/>
  <c r="T53" i="1"/>
  <c r="T52" i="1"/>
  <c r="T51" i="1"/>
  <c r="T50" i="1"/>
  <c r="T48" i="1"/>
  <c r="T47" i="1"/>
  <c r="T46" i="1"/>
  <c r="T44" i="1"/>
  <c r="T43" i="1"/>
  <c r="T42" i="1"/>
  <c r="T40" i="1"/>
  <c r="T39" i="1"/>
  <c r="T38" i="1"/>
  <c r="T37" i="1"/>
  <c r="T36" i="1"/>
  <c r="T35" i="1"/>
  <c r="T34" i="1"/>
  <c r="T33" i="1"/>
  <c r="T32" i="1"/>
  <c r="T31" i="1"/>
  <c r="T30" i="1"/>
  <c r="T29" i="1"/>
  <c r="T27" i="1"/>
  <c r="T26" i="1"/>
  <c r="T25" i="1"/>
  <c r="T24" i="1"/>
  <c r="T23" i="1"/>
  <c r="T22" i="1"/>
  <c r="T21" i="1"/>
  <c r="T20" i="1"/>
  <c r="T18" i="1"/>
  <c r="T17" i="1"/>
  <c r="T16" i="1"/>
  <c r="T14" i="1"/>
  <c r="T13" i="1"/>
  <c r="T12" i="1"/>
  <c r="T66" i="2"/>
  <c r="T65" i="2"/>
  <c r="T63" i="2"/>
  <c r="T62" i="2"/>
  <c r="T60" i="2"/>
  <c r="T59" i="2"/>
  <c r="T58" i="2"/>
  <c r="T57" i="2"/>
  <c r="T56" i="2"/>
  <c r="T54" i="2"/>
  <c r="T53" i="2"/>
  <c r="T52" i="2"/>
  <c r="T51" i="2"/>
  <c r="T50" i="2"/>
  <c r="T48" i="2"/>
  <c r="T47" i="2"/>
  <c r="T46" i="2"/>
  <c r="T44" i="2"/>
  <c r="T43" i="2"/>
  <c r="T42" i="2"/>
  <c r="T40" i="2"/>
  <c r="T39" i="2"/>
  <c r="T38" i="2"/>
  <c r="T37" i="2"/>
  <c r="T36" i="2"/>
  <c r="T35" i="2"/>
  <c r="T34" i="2"/>
  <c r="T33" i="2"/>
  <c r="T32" i="2"/>
  <c r="T31" i="2"/>
  <c r="T30" i="2"/>
  <c r="T29" i="2"/>
  <c r="T27" i="2"/>
  <c r="T26" i="2"/>
  <c r="T25" i="2"/>
  <c r="T24" i="2"/>
  <c r="T23" i="2"/>
  <c r="T22" i="2"/>
  <c r="T21" i="2"/>
  <c r="T20" i="2"/>
  <c r="T18" i="2"/>
  <c r="T17" i="2"/>
  <c r="T16" i="2"/>
  <c r="T14" i="2"/>
  <c r="T13" i="2"/>
  <c r="T12" i="2"/>
  <c r="T10" i="2"/>
  <c r="T19" i="3"/>
  <c r="R19" i="3"/>
  <c r="R13" i="3"/>
  <c r="T10" i="3"/>
  <c r="T66" i="3"/>
  <c r="T65" i="3"/>
  <c r="T63" i="3"/>
  <c r="T62" i="3"/>
  <c r="T60" i="3"/>
  <c r="T59" i="3"/>
  <c r="T58" i="3"/>
  <c r="T57" i="3"/>
  <c r="T56" i="3"/>
  <c r="T54" i="3"/>
  <c r="T53" i="3"/>
  <c r="T52" i="3"/>
  <c r="T51" i="3"/>
  <c r="T50" i="3"/>
  <c r="T48" i="3"/>
  <c r="T47" i="3"/>
  <c r="T46" i="3"/>
  <c r="T44" i="3"/>
  <c r="T43" i="3"/>
  <c r="T42" i="3"/>
  <c r="T40" i="3"/>
  <c r="T39" i="3"/>
  <c r="T38" i="3"/>
  <c r="T37" i="3"/>
  <c r="T36" i="3"/>
  <c r="T35" i="3"/>
  <c r="T34" i="3"/>
  <c r="T33" i="3"/>
  <c r="T32" i="3"/>
  <c r="T31" i="3"/>
  <c r="T30" i="3"/>
  <c r="T29" i="3"/>
  <c r="T27" i="3"/>
  <c r="T26" i="3"/>
  <c r="T25" i="3"/>
  <c r="T24" i="3"/>
  <c r="T23" i="3"/>
  <c r="T22" i="3"/>
  <c r="T21" i="3"/>
  <c r="T20" i="3"/>
  <c r="T18" i="3"/>
  <c r="T17" i="3"/>
  <c r="T16" i="3"/>
  <c r="T14" i="3"/>
  <c r="T12" i="3"/>
  <c r="B73" i="1" l="1"/>
  <c r="B73" i="2"/>
  <c r="R11" i="2"/>
  <c r="R66" i="3"/>
  <c r="P66" i="3"/>
  <c r="N66" i="3"/>
  <c r="L66" i="3"/>
  <c r="J66" i="3"/>
  <c r="H66" i="3"/>
  <c r="F66" i="3"/>
  <c r="R65" i="3"/>
  <c r="P65" i="3"/>
  <c r="N65" i="3"/>
  <c r="L65" i="3"/>
  <c r="J65" i="3"/>
  <c r="H65" i="3"/>
  <c r="F65" i="3"/>
  <c r="R63" i="3"/>
  <c r="P63" i="3"/>
  <c r="N63" i="3"/>
  <c r="L63" i="3"/>
  <c r="J63" i="3"/>
  <c r="H63" i="3"/>
  <c r="F63" i="3"/>
  <c r="R62" i="3"/>
  <c r="P62" i="3"/>
  <c r="N62" i="3"/>
  <c r="L62" i="3"/>
  <c r="J62" i="3"/>
  <c r="H62" i="3"/>
  <c r="F62" i="3"/>
  <c r="R60" i="3"/>
  <c r="P60" i="3"/>
  <c r="N60" i="3"/>
  <c r="L60" i="3"/>
  <c r="J60" i="3"/>
  <c r="H60" i="3"/>
  <c r="F60" i="3"/>
  <c r="R59" i="3"/>
  <c r="P59" i="3"/>
  <c r="N59" i="3"/>
  <c r="L59" i="3"/>
  <c r="J59" i="3"/>
  <c r="H59" i="3"/>
  <c r="F59" i="3"/>
  <c r="R58" i="3"/>
  <c r="P58" i="3"/>
  <c r="N58" i="3"/>
  <c r="L58" i="3"/>
  <c r="J58" i="3"/>
  <c r="H58" i="3"/>
  <c r="F58" i="3"/>
  <c r="R57" i="3"/>
  <c r="P57" i="3"/>
  <c r="N57" i="3"/>
  <c r="L57" i="3"/>
  <c r="J57" i="3"/>
  <c r="H57" i="3"/>
  <c r="F57" i="3"/>
  <c r="R56" i="3"/>
  <c r="P56" i="3"/>
  <c r="N56" i="3"/>
  <c r="L56" i="3"/>
  <c r="J56" i="3"/>
  <c r="H56" i="3"/>
  <c r="F56" i="3"/>
  <c r="R54" i="3"/>
  <c r="P54" i="3"/>
  <c r="N54" i="3"/>
  <c r="L54" i="3"/>
  <c r="J54" i="3"/>
  <c r="H54" i="3"/>
  <c r="F54" i="3"/>
  <c r="R53" i="3"/>
  <c r="P53" i="3"/>
  <c r="N53" i="3"/>
  <c r="L53" i="3"/>
  <c r="J53" i="3"/>
  <c r="H53" i="3"/>
  <c r="F53" i="3"/>
  <c r="R52" i="3"/>
  <c r="P52" i="3"/>
  <c r="N52" i="3"/>
  <c r="L52" i="3"/>
  <c r="J52" i="3"/>
  <c r="H52" i="3"/>
  <c r="F52" i="3"/>
  <c r="R51" i="3"/>
  <c r="P51" i="3"/>
  <c r="N51" i="3"/>
  <c r="L51" i="3"/>
  <c r="J51" i="3"/>
  <c r="H51" i="3"/>
  <c r="F51" i="3"/>
  <c r="R50" i="3"/>
  <c r="P50" i="3"/>
  <c r="N50" i="3"/>
  <c r="L50" i="3"/>
  <c r="J50" i="3"/>
  <c r="H50" i="3"/>
  <c r="F50" i="3"/>
  <c r="R48" i="3"/>
  <c r="P48" i="3"/>
  <c r="N48" i="3"/>
  <c r="L48" i="3"/>
  <c r="J48" i="3"/>
  <c r="H48" i="3"/>
  <c r="F48" i="3"/>
  <c r="R47" i="3"/>
  <c r="P47" i="3"/>
  <c r="N47" i="3"/>
  <c r="L47" i="3"/>
  <c r="J47" i="3"/>
  <c r="H47" i="3"/>
  <c r="F47" i="3"/>
  <c r="R46" i="3"/>
  <c r="P46" i="3"/>
  <c r="N46" i="3"/>
  <c r="L46" i="3"/>
  <c r="J46" i="3"/>
  <c r="H46" i="3"/>
  <c r="F46" i="3"/>
  <c r="R44" i="3"/>
  <c r="P44" i="3"/>
  <c r="N44" i="3"/>
  <c r="L44" i="3"/>
  <c r="J44" i="3"/>
  <c r="H44" i="3"/>
  <c r="F44" i="3"/>
  <c r="R43" i="3"/>
  <c r="P43" i="3"/>
  <c r="N43" i="3"/>
  <c r="L43" i="3"/>
  <c r="J43" i="3"/>
  <c r="H43" i="3"/>
  <c r="F43" i="3"/>
  <c r="R42" i="3"/>
  <c r="P42" i="3"/>
  <c r="N42" i="3"/>
  <c r="L42" i="3"/>
  <c r="J42" i="3"/>
  <c r="H42" i="3"/>
  <c r="F42" i="3"/>
  <c r="R41" i="3"/>
  <c r="P41" i="3"/>
  <c r="N41" i="3"/>
  <c r="L41" i="3"/>
  <c r="J41" i="3"/>
  <c r="H41" i="3"/>
  <c r="F41" i="3"/>
  <c r="R40" i="3"/>
  <c r="P40" i="3"/>
  <c r="N40" i="3"/>
  <c r="L40" i="3"/>
  <c r="J40" i="3"/>
  <c r="H40" i="3"/>
  <c r="F40" i="3"/>
  <c r="R39" i="3"/>
  <c r="P39" i="3"/>
  <c r="N39" i="3"/>
  <c r="L39" i="3"/>
  <c r="J39" i="3"/>
  <c r="H39" i="3"/>
  <c r="F39" i="3"/>
  <c r="R38" i="3"/>
  <c r="P38" i="3"/>
  <c r="N38" i="3"/>
  <c r="L38" i="3"/>
  <c r="J38" i="3"/>
  <c r="H38" i="3"/>
  <c r="F38" i="3"/>
  <c r="R37" i="3"/>
  <c r="P37" i="3"/>
  <c r="N37" i="3"/>
  <c r="L37" i="3"/>
  <c r="J37" i="3"/>
  <c r="H37" i="3"/>
  <c r="F37" i="3"/>
  <c r="R36" i="3"/>
  <c r="P36" i="3"/>
  <c r="N36" i="3"/>
  <c r="L36" i="3"/>
  <c r="J36" i="3"/>
  <c r="H36" i="3"/>
  <c r="F36" i="3"/>
  <c r="R35" i="3"/>
  <c r="P35" i="3"/>
  <c r="N35" i="3"/>
  <c r="L35" i="3"/>
  <c r="J35" i="3"/>
  <c r="H35" i="3"/>
  <c r="F35" i="3"/>
  <c r="R34" i="3"/>
  <c r="P34" i="3"/>
  <c r="N34" i="3"/>
  <c r="L34" i="3"/>
  <c r="J34" i="3"/>
  <c r="H34" i="3"/>
  <c r="F34" i="3"/>
  <c r="R33" i="3"/>
  <c r="P33" i="3"/>
  <c r="N33" i="3"/>
  <c r="L33" i="3"/>
  <c r="J33" i="3"/>
  <c r="H33" i="3"/>
  <c r="F33" i="3"/>
  <c r="R32" i="3"/>
  <c r="P32" i="3"/>
  <c r="N32" i="3"/>
  <c r="L32" i="3"/>
  <c r="J32" i="3"/>
  <c r="H32" i="3"/>
  <c r="F32" i="3"/>
  <c r="R31" i="3"/>
  <c r="P31" i="3"/>
  <c r="N31" i="3"/>
  <c r="L31" i="3"/>
  <c r="J31" i="3"/>
  <c r="H31" i="3"/>
  <c r="F31" i="3"/>
  <c r="P30" i="3"/>
  <c r="N30" i="3"/>
  <c r="L30" i="3"/>
  <c r="J30" i="3"/>
  <c r="H30" i="3"/>
  <c r="F30" i="3"/>
  <c r="R29" i="3"/>
  <c r="P29" i="3"/>
  <c r="N29" i="3"/>
  <c r="L29" i="3"/>
  <c r="J29" i="3"/>
  <c r="H29" i="3"/>
  <c r="F29" i="3"/>
  <c r="H28" i="3"/>
  <c r="F28" i="3"/>
  <c r="R27" i="3"/>
  <c r="P27" i="3"/>
  <c r="N27" i="3"/>
  <c r="H27" i="3"/>
  <c r="F27" i="3"/>
  <c r="R26" i="3"/>
  <c r="P26" i="3"/>
  <c r="N26" i="3"/>
  <c r="L26" i="3"/>
  <c r="J26" i="3"/>
  <c r="H26" i="3"/>
  <c r="F26" i="3"/>
  <c r="R25" i="3"/>
  <c r="P25" i="3"/>
  <c r="N25" i="3"/>
  <c r="L25" i="3"/>
  <c r="J25" i="3"/>
  <c r="H25" i="3"/>
  <c r="F25" i="3"/>
  <c r="R24" i="3"/>
  <c r="P24" i="3"/>
  <c r="N24" i="3"/>
  <c r="L24" i="3"/>
  <c r="J24" i="3"/>
  <c r="H24" i="3"/>
  <c r="F24" i="3"/>
  <c r="R23" i="3"/>
  <c r="P23" i="3"/>
  <c r="N23" i="3"/>
  <c r="L23" i="3"/>
  <c r="J23" i="3"/>
  <c r="H23" i="3"/>
  <c r="F23" i="3"/>
  <c r="R22" i="3"/>
  <c r="P22" i="3"/>
  <c r="N22" i="3"/>
  <c r="L22" i="3"/>
  <c r="J22" i="3"/>
  <c r="H22" i="3"/>
  <c r="F22" i="3"/>
  <c r="R21" i="3"/>
  <c r="P21" i="3"/>
  <c r="N21" i="3"/>
  <c r="L21" i="3"/>
  <c r="J21" i="3"/>
  <c r="H21" i="3"/>
  <c r="F21" i="3"/>
  <c r="R20" i="3"/>
  <c r="P20" i="3"/>
  <c r="N20" i="3"/>
  <c r="L20" i="3"/>
  <c r="J20" i="3"/>
  <c r="H20" i="3"/>
  <c r="F20" i="3"/>
  <c r="P19" i="3"/>
  <c r="N19" i="3"/>
  <c r="L19" i="3"/>
  <c r="J19" i="3"/>
  <c r="H19" i="3"/>
  <c r="F19" i="3"/>
  <c r="R18" i="3"/>
  <c r="P18" i="3"/>
  <c r="N18" i="3"/>
  <c r="L18" i="3"/>
  <c r="J18" i="3"/>
  <c r="H18" i="3"/>
  <c r="F18" i="3"/>
  <c r="R17" i="3"/>
  <c r="P17" i="3"/>
  <c r="N17" i="3"/>
  <c r="L17" i="3"/>
  <c r="J17" i="3"/>
  <c r="H17" i="3"/>
  <c r="F17" i="3"/>
  <c r="R16" i="3"/>
  <c r="P16" i="3"/>
  <c r="N16" i="3"/>
  <c r="L16" i="3"/>
  <c r="J16" i="3"/>
  <c r="H16" i="3"/>
  <c r="F16" i="3"/>
  <c r="R15" i="3"/>
  <c r="P15" i="3"/>
  <c r="N15" i="3"/>
  <c r="L15" i="3"/>
  <c r="J15" i="3"/>
  <c r="H15" i="3"/>
  <c r="F15" i="3"/>
  <c r="R14" i="3"/>
  <c r="P14" i="3"/>
  <c r="N14" i="3"/>
  <c r="L14" i="3"/>
  <c r="J14" i="3"/>
  <c r="H14" i="3"/>
  <c r="F14" i="3"/>
  <c r="P13" i="3"/>
  <c r="N13" i="3"/>
  <c r="L13" i="3"/>
  <c r="J13" i="3"/>
  <c r="H13" i="3"/>
  <c r="F13" i="3"/>
  <c r="R12" i="3"/>
  <c r="P12" i="3"/>
  <c r="N12" i="3"/>
  <c r="L12" i="3"/>
  <c r="J12" i="3"/>
  <c r="H12" i="3"/>
  <c r="F12" i="3"/>
  <c r="R10" i="3"/>
  <c r="P10" i="3"/>
  <c r="N10" i="3"/>
  <c r="L10" i="3"/>
  <c r="J10" i="3"/>
  <c r="H10" i="3"/>
  <c r="F10" i="3"/>
  <c r="R66" i="2"/>
  <c r="P66" i="2"/>
  <c r="N66" i="2"/>
  <c r="L66" i="2"/>
  <c r="J66" i="2"/>
  <c r="H66" i="2"/>
  <c r="F66" i="2"/>
  <c r="R65" i="2"/>
  <c r="P65" i="2"/>
  <c r="N65" i="2"/>
  <c r="L65" i="2"/>
  <c r="J65" i="2"/>
  <c r="H65" i="2"/>
  <c r="F65" i="2"/>
  <c r="R63" i="2"/>
  <c r="P63" i="2"/>
  <c r="N63" i="2"/>
  <c r="L63" i="2"/>
  <c r="J63" i="2"/>
  <c r="H63" i="2"/>
  <c r="F63" i="2"/>
  <c r="R62" i="2"/>
  <c r="P62" i="2"/>
  <c r="N62" i="2"/>
  <c r="L62" i="2"/>
  <c r="J62" i="2"/>
  <c r="H62" i="2"/>
  <c r="F62" i="2"/>
  <c r="R60" i="2"/>
  <c r="P60" i="2"/>
  <c r="N60" i="2"/>
  <c r="L60" i="2"/>
  <c r="J60" i="2"/>
  <c r="H60" i="2"/>
  <c r="F60" i="2"/>
  <c r="R59" i="2"/>
  <c r="P59" i="2"/>
  <c r="N59" i="2"/>
  <c r="L59" i="2"/>
  <c r="J59" i="2"/>
  <c r="H59" i="2"/>
  <c r="F59" i="2"/>
  <c r="R58" i="2"/>
  <c r="P58" i="2"/>
  <c r="N58" i="2"/>
  <c r="L58" i="2"/>
  <c r="J58" i="2"/>
  <c r="H58" i="2"/>
  <c r="F58" i="2"/>
  <c r="R57" i="2"/>
  <c r="P57" i="2"/>
  <c r="N57" i="2"/>
  <c r="L57" i="2"/>
  <c r="J57" i="2"/>
  <c r="H57" i="2"/>
  <c r="F57" i="2"/>
  <c r="R56" i="2"/>
  <c r="P56" i="2"/>
  <c r="N56" i="2"/>
  <c r="L56" i="2"/>
  <c r="J56" i="2"/>
  <c r="H56" i="2"/>
  <c r="F56" i="2"/>
  <c r="R54" i="2"/>
  <c r="P54" i="2"/>
  <c r="N54" i="2"/>
  <c r="L54" i="2"/>
  <c r="J54" i="2"/>
  <c r="H54" i="2"/>
  <c r="F54" i="2"/>
  <c r="R53" i="2"/>
  <c r="P53" i="2"/>
  <c r="N53" i="2"/>
  <c r="L53" i="2"/>
  <c r="J53" i="2"/>
  <c r="H53" i="2"/>
  <c r="F53" i="2"/>
  <c r="R52" i="2"/>
  <c r="P52" i="2"/>
  <c r="N52" i="2"/>
  <c r="L52" i="2"/>
  <c r="J52" i="2"/>
  <c r="H52" i="2"/>
  <c r="F52" i="2"/>
  <c r="R51" i="2"/>
  <c r="P51" i="2"/>
  <c r="N51" i="2"/>
  <c r="L51" i="2"/>
  <c r="J51" i="2"/>
  <c r="H51" i="2"/>
  <c r="F51" i="2"/>
  <c r="R50" i="2"/>
  <c r="P50" i="2"/>
  <c r="N50" i="2"/>
  <c r="L50" i="2"/>
  <c r="J50" i="2"/>
  <c r="H50" i="2"/>
  <c r="F50" i="2"/>
  <c r="R48" i="2"/>
  <c r="P48" i="2"/>
  <c r="N48" i="2"/>
  <c r="L48" i="2"/>
  <c r="J48" i="2"/>
  <c r="H48" i="2"/>
  <c r="F48" i="2"/>
  <c r="R47" i="2"/>
  <c r="P47" i="2"/>
  <c r="N47" i="2"/>
  <c r="L47" i="2"/>
  <c r="J47" i="2"/>
  <c r="H47" i="2"/>
  <c r="F47" i="2"/>
  <c r="R46" i="2"/>
  <c r="P46" i="2"/>
  <c r="N46" i="2"/>
  <c r="L46" i="2"/>
  <c r="J46" i="2"/>
  <c r="H46" i="2"/>
  <c r="F46" i="2"/>
  <c r="R44" i="2"/>
  <c r="P44" i="2"/>
  <c r="N44" i="2"/>
  <c r="L44" i="2"/>
  <c r="J44" i="2"/>
  <c r="H44" i="2"/>
  <c r="F44" i="2"/>
  <c r="R43" i="2"/>
  <c r="P43" i="2"/>
  <c r="H43" i="2"/>
  <c r="F43" i="2"/>
  <c r="R42" i="2"/>
  <c r="P42" i="2"/>
  <c r="N42" i="2"/>
  <c r="H42" i="2"/>
  <c r="F42" i="2"/>
  <c r="R41" i="2"/>
  <c r="P41" i="2"/>
  <c r="N41" i="2"/>
  <c r="L41" i="2"/>
  <c r="J41" i="2"/>
  <c r="H41" i="2"/>
  <c r="F41" i="2"/>
  <c r="R40" i="2"/>
  <c r="P40" i="2"/>
  <c r="N40" i="2"/>
  <c r="L40" i="2"/>
  <c r="J40" i="2"/>
  <c r="H40" i="2"/>
  <c r="F40" i="2"/>
  <c r="R39" i="2"/>
  <c r="P39" i="2"/>
  <c r="N39" i="2"/>
  <c r="L39" i="2"/>
  <c r="J39" i="2"/>
  <c r="H39" i="2"/>
  <c r="F39" i="2"/>
  <c r="R38" i="2"/>
  <c r="P38" i="2"/>
  <c r="N38" i="2"/>
  <c r="L38" i="2"/>
  <c r="J38" i="2"/>
  <c r="H38" i="2"/>
  <c r="F38" i="2"/>
  <c r="R37" i="2"/>
  <c r="P37" i="2"/>
  <c r="N37" i="2"/>
  <c r="L37" i="2"/>
  <c r="J37" i="2"/>
  <c r="H37" i="2"/>
  <c r="F37" i="2"/>
  <c r="R36" i="2"/>
  <c r="P36" i="2"/>
  <c r="N36" i="2"/>
  <c r="L36" i="2"/>
  <c r="J36" i="2"/>
  <c r="H36" i="2"/>
  <c r="F36" i="2"/>
  <c r="R35" i="2"/>
  <c r="P35" i="2"/>
  <c r="N35" i="2"/>
  <c r="L35" i="2"/>
  <c r="J35" i="2"/>
  <c r="H35" i="2"/>
  <c r="F35" i="2"/>
  <c r="R34" i="2"/>
  <c r="P34" i="2"/>
  <c r="N34" i="2"/>
  <c r="L34" i="2"/>
  <c r="J34" i="2"/>
  <c r="H34" i="2"/>
  <c r="F34" i="2"/>
  <c r="R33" i="2"/>
  <c r="P33" i="2"/>
  <c r="N33" i="2"/>
  <c r="L33" i="2"/>
  <c r="J33" i="2"/>
  <c r="H33" i="2"/>
  <c r="F33" i="2"/>
  <c r="R32" i="2"/>
  <c r="P32" i="2"/>
  <c r="N32" i="2"/>
  <c r="L32" i="2"/>
  <c r="J32" i="2"/>
  <c r="H32" i="2"/>
  <c r="F32" i="2"/>
  <c r="R31" i="2"/>
  <c r="P31" i="2"/>
  <c r="N31" i="2"/>
  <c r="L31" i="2"/>
  <c r="J31" i="2"/>
  <c r="H31" i="2"/>
  <c r="F31" i="2"/>
  <c r="R30" i="2"/>
  <c r="P30" i="2"/>
  <c r="N30" i="2"/>
  <c r="L30" i="2"/>
  <c r="J30" i="2"/>
  <c r="H30" i="2"/>
  <c r="F30" i="2"/>
  <c r="R29" i="2"/>
  <c r="P29" i="2"/>
  <c r="N29" i="2"/>
  <c r="L29" i="2"/>
  <c r="J29" i="2"/>
  <c r="H29" i="2"/>
  <c r="F29" i="2"/>
  <c r="H28" i="2"/>
  <c r="F28" i="2"/>
  <c r="R27" i="2"/>
  <c r="P27" i="2"/>
  <c r="N27" i="2"/>
  <c r="L27" i="2"/>
  <c r="J27" i="2"/>
  <c r="H27" i="2"/>
  <c r="F27" i="2"/>
  <c r="R26" i="2"/>
  <c r="P26" i="2"/>
  <c r="N26" i="2"/>
  <c r="L26" i="2"/>
  <c r="J26" i="2"/>
  <c r="H26" i="2"/>
  <c r="F26" i="2"/>
  <c r="R25" i="2"/>
  <c r="P25" i="2"/>
  <c r="N25" i="2"/>
  <c r="L25" i="2"/>
  <c r="J25" i="2"/>
  <c r="H25" i="2"/>
  <c r="F25" i="2"/>
  <c r="R24" i="2"/>
  <c r="P24" i="2"/>
  <c r="N24" i="2"/>
  <c r="L24" i="2"/>
  <c r="J24" i="2"/>
  <c r="H24" i="2"/>
  <c r="F24" i="2"/>
  <c r="R23" i="2"/>
  <c r="P23" i="2"/>
  <c r="N23" i="2"/>
  <c r="L23" i="2"/>
  <c r="J23" i="2"/>
  <c r="H23" i="2"/>
  <c r="F23" i="2"/>
  <c r="R22" i="2"/>
  <c r="P22" i="2"/>
  <c r="N22" i="2"/>
  <c r="L22" i="2"/>
  <c r="J22" i="2"/>
  <c r="H22" i="2"/>
  <c r="F22" i="2"/>
  <c r="R21" i="2"/>
  <c r="P21" i="2"/>
  <c r="N21" i="2"/>
  <c r="L21" i="2"/>
  <c r="J21" i="2"/>
  <c r="H21" i="2"/>
  <c r="F21" i="2"/>
  <c r="R20" i="2"/>
  <c r="P20" i="2"/>
  <c r="N20" i="2"/>
  <c r="L20" i="2"/>
  <c r="J20" i="2"/>
  <c r="H20" i="2"/>
  <c r="F20" i="2"/>
  <c r="P19" i="2"/>
  <c r="N19" i="2"/>
  <c r="L19" i="2"/>
  <c r="J19" i="2"/>
  <c r="H19" i="2"/>
  <c r="F19" i="2"/>
  <c r="R18" i="2"/>
  <c r="P18" i="2"/>
  <c r="N18" i="2"/>
  <c r="L18" i="2"/>
  <c r="J18" i="2"/>
  <c r="H18" i="2"/>
  <c r="F18" i="2"/>
  <c r="R17" i="2"/>
  <c r="P17" i="2"/>
  <c r="N17" i="2"/>
  <c r="L17" i="2"/>
  <c r="J17" i="2"/>
  <c r="H17" i="2"/>
  <c r="F17" i="2"/>
  <c r="R16" i="2"/>
  <c r="P16" i="2"/>
  <c r="N16" i="2"/>
  <c r="L16" i="2"/>
  <c r="J16" i="2"/>
  <c r="H16" i="2"/>
  <c r="F16" i="2"/>
  <c r="R15" i="2"/>
  <c r="P15" i="2"/>
  <c r="N15" i="2"/>
  <c r="L15" i="2"/>
  <c r="J15" i="2"/>
  <c r="H15" i="2"/>
  <c r="F15" i="2"/>
  <c r="R14" i="2"/>
  <c r="P14" i="2"/>
  <c r="N14" i="2"/>
  <c r="L14" i="2"/>
  <c r="J14" i="2"/>
  <c r="H14" i="2"/>
  <c r="F14" i="2"/>
  <c r="R13" i="2"/>
  <c r="P13" i="2"/>
  <c r="N13" i="2"/>
  <c r="L13" i="2"/>
  <c r="J13" i="2"/>
  <c r="H13" i="2"/>
  <c r="F13" i="2"/>
  <c r="R12" i="2"/>
  <c r="P12" i="2"/>
  <c r="N12" i="2"/>
  <c r="L12" i="2"/>
  <c r="J12" i="2"/>
  <c r="H12" i="2"/>
  <c r="F12" i="2"/>
  <c r="P11" i="2"/>
  <c r="N11" i="2"/>
  <c r="L11" i="2"/>
  <c r="J11" i="2"/>
  <c r="H11" i="2"/>
  <c r="F11" i="2"/>
  <c r="R10" i="2"/>
  <c r="P10" i="2"/>
  <c r="N10" i="2"/>
  <c r="L10" i="2"/>
  <c r="J10" i="2"/>
  <c r="H10" i="2"/>
  <c r="F10" i="2"/>
  <c r="R43" i="1" l="1"/>
  <c r="P43" i="1"/>
  <c r="R66" i="1"/>
  <c r="R65" i="1"/>
  <c r="R63" i="1"/>
  <c r="R62" i="1"/>
  <c r="R60" i="1"/>
  <c r="R59" i="1"/>
  <c r="R58" i="1"/>
  <c r="R57" i="1"/>
  <c r="R56" i="1"/>
  <c r="R54" i="1"/>
  <c r="R53" i="1"/>
  <c r="R52" i="1"/>
  <c r="R51" i="1"/>
  <c r="R50" i="1"/>
  <c r="R48" i="1"/>
  <c r="R47" i="1"/>
  <c r="R46" i="1"/>
  <c r="R44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7" i="1"/>
  <c r="R26" i="1"/>
  <c r="R25" i="1"/>
  <c r="R24" i="1"/>
  <c r="R23" i="1"/>
  <c r="R22" i="1"/>
  <c r="R21" i="1"/>
  <c r="R20" i="1"/>
  <c r="R18" i="1"/>
  <c r="R17" i="1"/>
  <c r="R16" i="1"/>
  <c r="R15" i="1"/>
  <c r="R14" i="1"/>
  <c r="R13" i="1"/>
  <c r="R12" i="1"/>
  <c r="P44" i="1" l="1"/>
  <c r="N44" i="1"/>
  <c r="N12" i="1"/>
  <c r="P66" i="1"/>
  <c r="P65" i="1"/>
  <c r="P63" i="1"/>
  <c r="P62" i="1"/>
  <c r="P60" i="1"/>
  <c r="P59" i="1"/>
  <c r="P58" i="1"/>
  <c r="P57" i="1"/>
  <c r="P56" i="1"/>
  <c r="P54" i="1"/>
  <c r="P53" i="1"/>
  <c r="P52" i="1"/>
  <c r="P51" i="1"/>
  <c r="P50" i="1"/>
  <c r="P48" i="1"/>
  <c r="P47" i="1"/>
  <c r="P46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N43" i="1" l="1"/>
  <c r="L43" i="1"/>
  <c r="N42" i="1"/>
  <c r="L42" i="1"/>
  <c r="L19" i="1"/>
  <c r="N19" i="1"/>
  <c r="N66" i="1"/>
  <c r="N65" i="1"/>
  <c r="N63" i="1"/>
  <c r="N62" i="1"/>
  <c r="N60" i="1"/>
  <c r="N59" i="1"/>
  <c r="N58" i="1"/>
  <c r="N57" i="1"/>
  <c r="N56" i="1"/>
  <c r="N54" i="1"/>
  <c r="N53" i="1"/>
  <c r="N52" i="1"/>
  <c r="N51" i="1"/>
  <c r="N50" i="1"/>
  <c r="N48" i="1"/>
  <c r="N47" i="1"/>
  <c r="N46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7" i="1"/>
  <c r="N26" i="1"/>
  <c r="N25" i="1"/>
  <c r="N24" i="1"/>
  <c r="N23" i="1"/>
  <c r="N22" i="1"/>
  <c r="N21" i="1"/>
  <c r="N20" i="1"/>
  <c r="N18" i="1"/>
  <c r="N17" i="1"/>
  <c r="N16" i="1"/>
  <c r="N15" i="1"/>
  <c r="N14" i="1"/>
  <c r="N13" i="1"/>
  <c r="L44" i="1" l="1"/>
  <c r="J35" i="1"/>
  <c r="L35" i="1"/>
  <c r="J19" i="1"/>
  <c r="L66" i="1"/>
  <c r="L65" i="1"/>
  <c r="L63" i="1"/>
  <c r="L62" i="1"/>
  <c r="L60" i="1"/>
  <c r="L59" i="1"/>
  <c r="L58" i="1"/>
  <c r="L57" i="1"/>
  <c r="L56" i="1"/>
  <c r="L54" i="1"/>
  <c r="L53" i="1"/>
  <c r="L52" i="1"/>
  <c r="L51" i="1"/>
  <c r="L50" i="1"/>
  <c r="L48" i="1"/>
  <c r="L47" i="1"/>
  <c r="L46" i="1"/>
  <c r="L41" i="1"/>
  <c r="L40" i="1"/>
  <c r="L39" i="1"/>
  <c r="L38" i="1"/>
  <c r="L37" i="1"/>
  <c r="L36" i="1"/>
  <c r="L34" i="1"/>
  <c r="L33" i="1"/>
  <c r="L32" i="1"/>
  <c r="L31" i="1"/>
  <c r="L30" i="1"/>
  <c r="L29" i="1"/>
  <c r="L27" i="1"/>
  <c r="L26" i="1"/>
  <c r="L25" i="1"/>
  <c r="L24" i="1"/>
  <c r="L23" i="1"/>
  <c r="L22" i="1"/>
  <c r="L21" i="1"/>
  <c r="L20" i="1"/>
  <c r="L18" i="1"/>
  <c r="L17" i="1"/>
  <c r="L16" i="1"/>
  <c r="L15" i="1"/>
  <c r="L14" i="1"/>
  <c r="L13" i="1"/>
  <c r="H15" i="1" l="1"/>
  <c r="J15" i="1"/>
  <c r="J20" i="1"/>
  <c r="J29" i="1"/>
  <c r="J30" i="1"/>
  <c r="H29" i="1"/>
  <c r="F31" i="1"/>
  <c r="J60" i="1"/>
  <c r="H60" i="1"/>
  <c r="J66" i="1" l="1"/>
  <c r="J65" i="1"/>
  <c r="J63" i="1"/>
  <c r="J62" i="1"/>
  <c r="J41" i="1"/>
  <c r="J59" i="1"/>
  <c r="J58" i="1"/>
  <c r="J57" i="1"/>
  <c r="J56" i="1"/>
  <c r="J54" i="1"/>
  <c r="J53" i="1"/>
  <c r="J52" i="1"/>
  <c r="J51" i="1"/>
  <c r="J50" i="1"/>
  <c r="J48" i="1"/>
  <c r="J47" i="1"/>
  <c r="J46" i="1"/>
  <c r="J44" i="1"/>
  <c r="J43" i="1"/>
  <c r="J42" i="1"/>
  <c r="J40" i="1"/>
  <c r="J39" i="1"/>
  <c r="J38" i="1"/>
  <c r="J37" i="1"/>
  <c r="J36" i="1"/>
  <c r="J34" i="1"/>
  <c r="J33" i="1"/>
  <c r="J32" i="1"/>
  <c r="J31" i="1"/>
  <c r="J27" i="1"/>
  <c r="J26" i="1"/>
  <c r="J25" i="1"/>
  <c r="J24" i="1"/>
  <c r="J23" i="1"/>
  <c r="J22" i="1"/>
  <c r="J21" i="1"/>
  <c r="J18" i="1"/>
  <c r="J17" i="1"/>
  <c r="J16" i="1"/>
  <c r="J14" i="1"/>
  <c r="J13" i="1"/>
  <c r="F13" i="1" l="1"/>
  <c r="H66" i="1" l="1"/>
  <c r="F66" i="1"/>
  <c r="H65" i="1"/>
  <c r="F65" i="1"/>
  <c r="H63" i="1"/>
  <c r="F63" i="1"/>
  <c r="H62" i="1"/>
  <c r="F62" i="1"/>
  <c r="F60" i="1"/>
  <c r="H41" i="1"/>
  <c r="F41" i="1"/>
  <c r="H59" i="1"/>
  <c r="F59" i="1"/>
  <c r="H58" i="1"/>
  <c r="F58" i="1"/>
  <c r="H57" i="1"/>
  <c r="F57" i="1"/>
  <c r="H56" i="1"/>
  <c r="F56" i="1"/>
  <c r="H54" i="1"/>
  <c r="F54" i="1"/>
  <c r="H51" i="1"/>
  <c r="F51" i="1"/>
  <c r="H53" i="1"/>
  <c r="F53" i="1"/>
  <c r="H52" i="1"/>
  <c r="F52" i="1"/>
  <c r="H50" i="1"/>
  <c r="F50" i="1"/>
  <c r="H47" i="1"/>
  <c r="F47" i="1"/>
  <c r="H48" i="1"/>
  <c r="F48" i="1"/>
  <c r="H46" i="1"/>
  <c r="F46" i="1"/>
  <c r="H44" i="1"/>
  <c r="F44" i="1"/>
  <c r="H43" i="1"/>
  <c r="F43" i="1"/>
  <c r="H42" i="1"/>
  <c r="F42" i="1"/>
  <c r="H39" i="1"/>
  <c r="F39" i="1"/>
  <c r="H32" i="1"/>
  <c r="F32" i="1"/>
  <c r="H38" i="1"/>
  <c r="F38" i="1"/>
  <c r="H40" i="1"/>
  <c r="F40" i="1"/>
  <c r="H37" i="1"/>
  <c r="F37" i="1"/>
  <c r="H28" i="1"/>
  <c r="F28" i="1"/>
  <c r="H36" i="1"/>
  <c r="F36" i="1"/>
  <c r="H30" i="1"/>
  <c r="F30" i="1"/>
  <c r="H31" i="1"/>
  <c r="H34" i="1"/>
  <c r="F34" i="1"/>
  <c r="H33" i="1"/>
  <c r="F33" i="1"/>
  <c r="H27" i="1"/>
  <c r="F27" i="1"/>
  <c r="F29" i="1"/>
  <c r="H26" i="1"/>
  <c r="F26" i="1"/>
  <c r="H23" i="1"/>
  <c r="F23" i="1"/>
  <c r="H21" i="1"/>
  <c r="F21" i="1"/>
  <c r="H25" i="1"/>
  <c r="F25" i="1"/>
  <c r="H24" i="1"/>
  <c r="F24" i="1"/>
  <c r="H22" i="1"/>
  <c r="F22" i="1"/>
  <c r="H20" i="1"/>
  <c r="F20" i="1"/>
  <c r="H19" i="1"/>
  <c r="F19" i="1"/>
  <c r="H18" i="1"/>
  <c r="F18" i="1"/>
  <c r="H14" i="1"/>
  <c r="F14" i="1"/>
  <c r="H17" i="1"/>
  <c r="F17" i="1"/>
  <c r="H13" i="1"/>
  <c r="F15" i="1"/>
  <c r="H16" i="1"/>
  <c r="F16" i="1"/>
</calcChain>
</file>

<file path=xl/sharedStrings.xml><?xml version="1.0" encoding="utf-8"?>
<sst xmlns="http://schemas.openxmlformats.org/spreadsheetml/2006/main" count="549" uniqueCount="114">
  <si>
    <t>前年比</t>
    <rPh sb="0" eb="3">
      <t>ゼンネンヒ</t>
    </rPh>
    <phoneticPr fontId="7"/>
  </si>
  <si>
    <t>国名</t>
    <rPh sb="0" eb="1">
      <t>クニ</t>
    </rPh>
    <rPh sb="1" eb="2">
      <t>メイ</t>
    </rPh>
    <phoneticPr fontId="7"/>
  </si>
  <si>
    <t>-</t>
  </si>
  <si>
    <t>-</t>
    <phoneticPr fontId="7"/>
  </si>
  <si>
    <t>一人あたり消費量(㎏)</t>
    <rPh sb="0" eb="2">
      <t>ヒトリ</t>
    </rPh>
    <rPh sb="5" eb="8">
      <t>ショウヒリョウ</t>
    </rPh>
    <phoneticPr fontId="7"/>
  </si>
  <si>
    <t>ドイツ</t>
    <phoneticPr fontId="7"/>
  </si>
  <si>
    <t>イギリス</t>
    <phoneticPr fontId="7"/>
  </si>
  <si>
    <t>ポーランド</t>
    <phoneticPr fontId="7"/>
  </si>
  <si>
    <t>スウェーデン</t>
    <phoneticPr fontId="7"/>
  </si>
  <si>
    <t>チェコ</t>
    <phoneticPr fontId="7"/>
  </si>
  <si>
    <t>ベルギー</t>
    <phoneticPr fontId="7"/>
  </si>
  <si>
    <t>フィンランド</t>
    <phoneticPr fontId="7"/>
  </si>
  <si>
    <t>ポルトガル</t>
    <phoneticPr fontId="7"/>
  </si>
  <si>
    <t>スロバキア</t>
    <phoneticPr fontId="7"/>
  </si>
  <si>
    <t>リトアニア</t>
    <phoneticPr fontId="7"/>
  </si>
  <si>
    <t>ラトビア</t>
    <phoneticPr fontId="7"/>
  </si>
  <si>
    <t>北米及び中米</t>
    <rPh sb="0" eb="2">
      <t>ホクベイ</t>
    </rPh>
    <rPh sb="2" eb="3">
      <t>オヨ</t>
    </rPh>
    <rPh sb="4" eb="6">
      <t>チュウベイ</t>
    </rPh>
    <phoneticPr fontId="7"/>
  </si>
  <si>
    <t>アメリカ</t>
    <phoneticPr fontId="7"/>
  </si>
  <si>
    <t>メキシコ</t>
    <phoneticPr fontId="7"/>
  </si>
  <si>
    <t>アジア</t>
    <phoneticPr fontId="7"/>
  </si>
  <si>
    <t>トルコ</t>
    <phoneticPr fontId="7"/>
  </si>
  <si>
    <t>イラン</t>
    <phoneticPr fontId="7"/>
  </si>
  <si>
    <t>イスラエル</t>
    <phoneticPr fontId="7"/>
  </si>
  <si>
    <t>韓国</t>
    <rPh sb="0" eb="2">
      <t>カンコク</t>
    </rPh>
    <phoneticPr fontId="7"/>
  </si>
  <si>
    <t>中国</t>
    <rPh sb="0" eb="2">
      <t>チュウゴク</t>
    </rPh>
    <phoneticPr fontId="7"/>
  </si>
  <si>
    <t>モンゴル</t>
    <phoneticPr fontId="7"/>
  </si>
  <si>
    <t>その他欧州</t>
    <rPh sb="2" eb="3">
      <t>タ</t>
    </rPh>
    <rPh sb="3" eb="5">
      <t>オウシュウ</t>
    </rPh>
    <phoneticPr fontId="7"/>
  </si>
  <si>
    <t>ロシア</t>
    <phoneticPr fontId="7"/>
  </si>
  <si>
    <t>ウクライナ</t>
    <phoneticPr fontId="7"/>
  </si>
  <si>
    <t>スイス</t>
    <phoneticPr fontId="7"/>
  </si>
  <si>
    <t>クロアチア</t>
    <phoneticPr fontId="7"/>
  </si>
  <si>
    <t>アイスランド</t>
    <phoneticPr fontId="7"/>
  </si>
  <si>
    <t>南アメリカ</t>
    <rPh sb="0" eb="1">
      <t>ミナミ</t>
    </rPh>
    <phoneticPr fontId="7"/>
  </si>
  <si>
    <t>ブラジル</t>
    <phoneticPr fontId="7"/>
  </si>
  <si>
    <t>アルゼンチン</t>
    <phoneticPr fontId="7"/>
  </si>
  <si>
    <t>チリ</t>
    <phoneticPr fontId="7"/>
  </si>
  <si>
    <t>コロンビア</t>
    <phoneticPr fontId="7"/>
  </si>
  <si>
    <t>ウルグアイ</t>
    <phoneticPr fontId="7"/>
  </si>
  <si>
    <t>アフリカ</t>
    <phoneticPr fontId="7"/>
  </si>
  <si>
    <t>エジプト</t>
    <phoneticPr fontId="7"/>
  </si>
  <si>
    <t>南アフリカ</t>
    <rPh sb="0" eb="1">
      <t>ミナミ</t>
    </rPh>
    <phoneticPr fontId="7"/>
  </si>
  <si>
    <t>オセアニア</t>
    <phoneticPr fontId="7"/>
  </si>
  <si>
    <t>(Ａ)　酪農年度(４月-翌年３月)</t>
    <rPh sb="4" eb="6">
      <t>ラクノウ</t>
    </rPh>
    <rPh sb="6" eb="8">
      <t>ネンド</t>
    </rPh>
    <rPh sb="10" eb="11">
      <t>ガツ</t>
    </rPh>
    <rPh sb="12" eb="14">
      <t>ヨクネン</t>
    </rPh>
    <rPh sb="15" eb="16">
      <t>ガツ</t>
    </rPh>
    <phoneticPr fontId="7"/>
  </si>
  <si>
    <t>飲用乳</t>
    <rPh sb="0" eb="2">
      <t>インヨウ</t>
    </rPh>
    <rPh sb="2" eb="3">
      <t>ニュウ</t>
    </rPh>
    <phoneticPr fontId="7"/>
  </si>
  <si>
    <t>バター</t>
    <phoneticPr fontId="7"/>
  </si>
  <si>
    <t>チーズ</t>
    <phoneticPr fontId="7"/>
  </si>
  <si>
    <t>デンマーク</t>
    <phoneticPr fontId="7"/>
  </si>
  <si>
    <t>(Ｂ)　クリームを含む</t>
    <rPh sb="9" eb="10">
      <t>フク</t>
    </rPh>
    <phoneticPr fontId="7"/>
  </si>
  <si>
    <t>(単位：㎏、％)</t>
    <rPh sb="1" eb="3">
      <t>タンイ</t>
    </rPh>
    <phoneticPr fontId="35"/>
  </si>
  <si>
    <t>-</t>
    <phoneticPr fontId="7"/>
  </si>
  <si>
    <t>注</t>
    <rPh sb="0" eb="1">
      <t>チュウ</t>
    </rPh>
    <phoneticPr fontId="7"/>
  </si>
  <si>
    <t>ＥＵ28ヶ国</t>
    <rPh sb="5" eb="6">
      <t>コク</t>
    </rPh>
    <phoneticPr fontId="7"/>
  </si>
  <si>
    <t>　　　2　クロアチアは2013年7月よりＥＵ加盟。</t>
    <rPh sb="15" eb="16">
      <t>ネン</t>
    </rPh>
    <rPh sb="17" eb="18">
      <t>ガツ</t>
    </rPh>
    <rPh sb="22" eb="24">
      <t>カメイ</t>
    </rPh>
    <phoneticPr fontId="7"/>
  </si>
  <si>
    <t>注： 1  「前年比」はJミルクによる算出。</t>
    <rPh sb="0" eb="1">
      <t>チュウ</t>
    </rPh>
    <phoneticPr fontId="7"/>
  </si>
  <si>
    <t>-</t>
    <phoneticPr fontId="7"/>
  </si>
  <si>
    <t>オーストリア</t>
    <phoneticPr fontId="7"/>
  </si>
  <si>
    <t>ハンガリー</t>
    <phoneticPr fontId="7"/>
  </si>
  <si>
    <t>ノルウェー</t>
    <phoneticPr fontId="7"/>
  </si>
  <si>
    <t>-</t>
    <phoneticPr fontId="7"/>
  </si>
  <si>
    <t>各国の1人当たり消費量(チーズ)</t>
    <phoneticPr fontId="7"/>
  </si>
  <si>
    <t>インド(Ａ)</t>
    <phoneticPr fontId="7"/>
  </si>
  <si>
    <t>パキスタン</t>
    <phoneticPr fontId="7"/>
  </si>
  <si>
    <t>日本(Ａ)</t>
    <rPh sb="0" eb="2">
      <t>ニホン</t>
    </rPh>
    <phoneticPr fontId="7"/>
  </si>
  <si>
    <t>フランス</t>
    <phoneticPr fontId="7"/>
  </si>
  <si>
    <t>イタリア</t>
    <phoneticPr fontId="7"/>
  </si>
  <si>
    <t>オランダ</t>
    <phoneticPr fontId="7"/>
  </si>
  <si>
    <t>アイルランド</t>
    <phoneticPr fontId="7"/>
  </si>
  <si>
    <t>キプロス</t>
    <phoneticPr fontId="7"/>
  </si>
  <si>
    <t>その他諸国</t>
    <rPh sb="2" eb="3">
      <t>タ</t>
    </rPh>
    <rPh sb="3" eb="5">
      <t>ショコク</t>
    </rPh>
    <phoneticPr fontId="7"/>
  </si>
  <si>
    <t>ニュージーランド</t>
    <phoneticPr fontId="7"/>
  </si>
  <si>
    <t>ルクセンブルグ</t>
    <phoneticPr fontId="7"/>
  </si>
  <si>
    <t>エストニア</t>
    <phoneticPr fontId="7"/>
  </si>
  <si>
    <t>カザフスタン</t>
    <phoneticPr fontId="7"/>
  </si>
  <si>
    <t>(Ｂ)　ギーを含む</t>
    <rPh sb="7" eb="8">
      <t>フク</t>
    </rPh>
    <phoneticPr fontId="7"/>
  </si>
  <si>
    <t>(C)　業務用使用を除く</t>
    <rPh sb="4" eb="7">
      <t>ギョウムヨウ</t>
    </rPh>
    <rPh sb="7" eb="9">
      <t>シヨウ</t>
    </rPh>
    <rPh sb="10" eb="11">
      <t>ノゾ</t>
    </rPh>
    <phoneticPr fontId="7"/>
  </si>
  <si>
    <t>インド(Ａ)(Ｂ)</t>
    <phoneticPr fontId="7"/>
  </si>
  <si>
    <t>インド</t>
    <phoneticPr fontId="7"/>
  </si>
  <si>
    <t>フランス(Ａ)</t>
    <phoneticPr fontId="7"/>
  </si>
  <si>
    <t>イタリア(Ａ)</t>
    <phoneticPr fontId="7"/>
  </si>
  <si>
    <t>オランダ(Ａ)</t>
    <phoneticPr fontId="7"/>
  </si>
  <si>
    <t>その他諸国(Ａ)</t>
    <rPh sb="2" eb="3">
      <t>タ</t>
    </rPh>
    <rPh sb="3" eb="5">
      <t>ショコク</t>
    </rPh>
    <phoneticPr fontId="7"/>
  </si>
  <si>
    <t>カナダ</t>
    <phoneticPr fontId="7"/>
  </si>
  <si>
    <t>(Ａ)　全ての種類のチーズ</t>
    <rPh sb="4" eb="5">
      <t>スベ</t>
    </rPh>
    <rPh sb="7" eb="9">
      <t>シュルイ</t>
    </rPh>
    <phoneticPr fontId="7"/>
  </si>
  <si>
    <t>各国の1人当たり消費量(飲用乳)</t>
    <phoneticPr fontId="7"/>
  </si>
  <si>
    <t>各国の1人当たり消費量(バター)</t>
    <phoneticPr fontId="7"/>
  </si>
  <si>
    <t>データ元：JIDF 「世界の酪農情況」</t>
    <rPh sb="3" eb="4">
      <t>モト</t>
    </rPh>
    <rPh sb="11" eb="13">
      <t>セカイ</t>
    </rPh>
    <rPh sb="14" eb="16">
      <t>ラクノウ</t>
    </rPh>
    <rPh sb="16" eb="18">
      <t>ジョウキョウ</t>
    </rPh>
    <phoneticPr fontId="7"/>
  </si>
  <si>
    <t>エストニア(D)</t>
    <phoneticPr fontId="7"/>
  </si>
  <si>
    <t>カナダ（F）</t>
    <phoneticPr fontId="7"/>
  </si>
  <si>
    <t>オーストラリア（G）</t>
    <phoneticPr fontId="7"/>
  </si>
  <si>
    <t>(D)　乳飲料、発酵製品を含む</t>
    <rPh sb="5" eb="7">
      <t>インリョウ</t>
    </rPh>
    <rPh sb="8" eb="10">
      <t>ハッコウ</t>
    </rPh>
    <rPh sb="10" eb="12">
      <t>セイヒン</t>
    </rPh>
    <rPh sb="13" eb="14">
      <t>フク</t>
    </rPh>
    <phoneticPr fontId="7"/>
  </si>
  <si>
    <t>(E)　バターミルクを含む</t>
    <phoneticPr fontId="7"/>
  </si>
  <si>
    <t>(Ｆ)　チョコレートミルク、エッグノッグを含む</t>
    <phoneticPr fontId="7"/>
  </si>
  <si>
    <t>(G)　酪農年度(７月-翌年６月)</t>
    <phoneticPr fontId="7"/>
  </si>
  <si>
    <t>(C)　家庭での消費のみ</t>
    <rPh sb="4" eb="6">
      <t>カテイ</t>
    </rPh>
    <rPh sb="8" eb="10">
      <t>ショウヒ</t>
    </rPh>
    <phoneticPr fontId="7"/>
  </si>
  <si>
    <t>毎年1回更新、最終更新日2021/6/10</t>
    <rPh sb="0" eb="2">
      <t>マイトシ</t>
    </rPh>
    <rPh sb="3" eb="4">
      <t>カイ</t>
    </rPh>
    <rPh sb="4" eb="6">
      <t>コウシン</t>
    </rPh>
    <rPh sb="7" eb="9">
      <t>サイシュウ</t>
    </rPh>
    <rPh sb="9" eb="12">
      <t>コウシンビ</t>
    </rPh>
    <phoneticPr fontId="7"/>
  </si>
  <si>
    <t>カザフスタン(B)</t>
    <phoneticPr fontId="7"/>
  </si>
  <si>
    <t>スペイン(C)</t>
    <phoneticPr fontId="7"/>
  </si>
  <si>
    <r>
      <t>ルクセンブルグ</t>
    </r>
    <r>
      <rPr>
        <sz val="10"/>
        <rFont val="ＭＳ Ｐゴシック"/>
        <family val="3"/>
        <charset val="128"/>
      </rPr>
      <t>(</t>
    </r>
    <r>
      <rPr>
        <sz val="10"/>
        <rFont val="ＭＳ Ｐゴシック"/>
        <family val="3"/>
        <charset val="128"/>
      </rPr>
      <t>F</t>
    </r>
    <r>
      <rPr>
        <sz val="10"/>
        <rFont val="ＭＳ Ｐゴシック"/>
        <family val="3"/>
        <charset val="128"/>
      </rPr>
      <t>)</t>
    </r>
    <phoneticPr fontId="7"/>
  </si>
  <si>
    <t>スペイン(Ａ)(Ｂ)</t>
    <phoneticPr fontId="7"/>
  </si>
  <si>
    <t>日本(C)</t>
    <rPh sb="0" eb="2">
      <t>ニホン</t>
    </rPh>
    <phoneticPr fontId="7"/>
  </si>
  <si>
    <t>キプロス(Ａ)</t>
    <phoneticPr fontId="7"/>
  </si>
  <si>
    <t>ノルウェー(Ａ)</t>
    <phoneticPr fontId="7"/>
  </si>
  <si>
    <t>ロシア(D)</t>
    <phoneticPr fontId="7"/>
  </si>
  <si>
    <t>オーストラリア(E)</t>
    <phoneticPr fontId="7"/>
  </si>
  <si>
    <t>(C)　酪農年度(４月-翌年３月)</t>
    <rPh sb="4" eb="6">
      <t>ラクノウ</t>
    </rPh>
    <rPh sb="6" eb="8">
      <t>ネンド</t>
    </rPh>
    <rPh sb="10" eb="11">
      <t>ガツ</t>
    </rPh>
    <rPh sb="12" eb="14">
      <t>ヨクネン</t>
    </rPh>
    <rPh sb="15" eb="16">
      <t>ガツ</t>
    </rPh>
    <phoneticPr fontId="7"/>
  </si>
  <si>
    <t>(E)　酪農年度(７月-翌年６月)</t>
    <rPh sb="4" eb="6">
      <t>ラクノウ</t>
    </rPh>
    <rPh sb="6" eb="8">
      <t>ネンド</t>
    </rPh>
    <rPh sb="10" eb="11">
      <t>ガツ</t>
    </rPh>
    <rPh sb="12" eb="14">
      <t>ヨクネン</t>
    </rPh>
    <rPh sb="15" eb="16">
      <t>ガツ</t>
    </rPh>
    <phoneticPr fontId="7"/>
  </si>
  <si>
    <t>(D)　チーズ製品を除く</t>
    <rPh sb="7" eb="9">
      <t>セイヒン</t>
    </rPh>
    <rPh sb="10" eb="11">
      <t>ノゾ</t>
    </rPh>
    <phoneticPr fontId="7"/>
  </si>
  <si>
    <t>(Ｂ)　家庭での消費のみ</t>
    <rPh sb="4" eb="6">
      <t>カテイ</t>
    </rPh>
    <rPh sb="8" eb="10">
      <t>ショウヒ</t>
    </rPh>
    <phoneticPr fontId="7"/>
  </si>
  <si>
    <t>(Ｄ)　業務用使用を除く</t>
    <rPh sb="4" eb="7">
      <t>ギョウムヨウ</t>
    </rPh>
    <rPh sb="7" eb="9">
      <t>シヨウ</t>
    </rPh>
    <rPh sb="10" eb="11">
      <t>ノゾ</t>
    </rPh>
    <phoneticPr fontId="7"/>
  </si>
  <si>
    <t>オーストラリア（E)</t>
    <phoneticPr fontId="7"/>
  </si>
  <si>
    <t>カナダ(D)</t>
    <phoneticPr fontId="7"/>
  </si>
  <si>
    <t>スペイン（Ｃ）</t>
    <phoneticPr fontId="7"/>
  </si>
  <si>
    <t>アイルランド（D）</t>
    <phoneticPr fontId="7"/>
  </si>
  <si>
    <t>パキスタン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</si>
</sst>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\-#,##0;&quot;-&quot;"/>
    <numFmt numFmtId="177" formatCode="0_);[Red]\(0\)"/>
    <numFmt numFmtId="178" formatCode="#,##0.0_ "/>
    <numFmt numFmtId="179" formatCode="0.0_);[Red]\(0.0\)"/>
    <numFmt numFmtId="180" formatCode="#,##0_ ;[Red]\-#,##0\ "/>
  </numFmts>
  <fonts count="4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2"/>
      <name val="Osaka"/>
      <family val="3"/>
      <charset val="128"/>
    </font>
    <font>
      <b/>
      <sz val="9"/>
      <color theme="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006100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39997558519241921"/>
        <bgColor indexed="64"/>
      </patternFill>
    </fill>
  </fills>
  <borders count="7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4.9989318521683403E-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4.9989318521683403E-2"/>
      </right>
      <top style="thin">
        <color theme="0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theme="0"/>
      </bottom>
      <diagonal/>
    </border>
  </borders>
  <cellStyleXfs count="57">
    <xf numFmtId="0" fontId="0" fillId="0" borderId="0"/>
    <xf numFmtId="176" fontId="3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5" fillId="0" borderId="0"/>
    <xf numFmtId="0" fontId="6" fillId="0" borderId="0"/>
    <xf numFmtId="38" fontId="14" fillId="0" borderId="0" applyFont="0" applyFill="0" applyBorder="0" applyAlignment="0" applyProtection="0"/>
    <xf numFmtId="0" fontId="2" fillId="0" borderId="0"/>
    <xf numFmtId="0" fontId="16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10" borderId="15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9" borderId="1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9" borderId="1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8" borderId="12" applyNumberFormat="0" applyAlignment="0" applyProtection="0">
      <alignment vertical="center"/>
    </xf>
    <xf numFmtId="0" fontId="1" fillId="0" borderId="0"/>
    <xf numFmtId="0" fontId="1" fillId="0" borderId="0"/>
    <xf numFmtId="0" fontId="8" fillId="0" borderId="0">
      <alignment vertical="center"/>
    </xf>
    <xf numFmtId="0" fontId="31" fillId="5" borderId="0" applyNumberFormat="0" applyBorder="0" applyAlignment="0" applyProtection="0">
      <alignment vertical="center"/>
    </xf>
    <xf numFmtId="0" fontId="34" fillId="0" borderId="0"/>
    <xf numFmtId="38" fontId="34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</cellStyleXfs>
  <cellXfs count="152">
    <xf numFmtId="0" fontId="0" fillId="0" borderId="0" xfId="0"/>
    <xf numFmtId="0" fontId="9" fillId="4" borderId="0" xfId="5" applyFont="1" applyFill="1" applyBorder="1"/>
    <xf numFmtId="0" fontId="10" fillId="4" borderId="0" xfId="5" applyFont="1" applyFill="1" applyBorder="1"/>
    <xf numFmtId="178" fontId="11" fillId="4" borderId="7" xfId="5" applyNumberFormat="1" applyFont="1" applyFill="1" applyBorder="1" applyAlignment="1">
      <alignment vertical="center"/>
    </xf>
    <xf numFmtId="178" fontId="11" fillId="4" borderId="8" xfId="5" applyNumberFormat="1" applyFont="1" applyFill="1" applyBorder="1" applyAlignment="1">
      <alignment vertical="center"/>
    </xf>
    <xf numFmtId="178" fontId="11" fillId="4" borderId="4" xfId="5" applyNumberFormat="1" applyFont="1" applyFill="1" applyBorder="1" applyAlignment="1">
      <alignment vertical="center"/>
    </xf>
    <xf numFmtId="178" fontId="11" fillId="4" borderId="5" xfId="5" applyNumberFormat="1" applyFont="1" applyFill="1" applyBorder="1" applyAlignment="1">
      <alignment vertical="center"/>
    </xf>
    <xf numFmtId="0" fontId="15" fillId="35" borderId="23" xfId="5" applyFont="1" applyFill="1" applyBorder="1" applyAlignment="1">
      <alignment horizontal="center" vertical="center"/>
    </xf>
    <xf numFmtId="0" fontId="15" fillId="35" borderId="24" xfId="5" applyFont="1" applyFill="1" applyBorder="1" applyAlignment="1">
      <alignment horizontal="center" vertical="center"/>
    </xf>
    <xf numFmtId="178" fontId="11" fillId="4" borderId="7" xfId="5" applyNumberFormat="1" applyFont="1" applyFill="1" applyBorder="1" applyAlignment="1">
      <alignment horizontal="right" vertical="center"/>
    </xf>
    <xf numFmtId="49" fontId="0" fillId="2" borderId="18" xfId="5" applyNumberFormat="1" applyFont="1" applyFill="1" applyBorder="1" applyAlignment="1">
      <alignment horizontal="left" vertical="center"/>
    </xf>
    <xf numFmtId="0" fontId="9" fillId="4" borderId="0" xfId="5" applyFont="1" applyFill="1" applyBorder="1" applyAlignment="1">
      <alignment horizontal="left"/>
    </xf>
    <xf numFmtId="49" fontId="32" fillId="2" borderId="18" xfId="5" applyNumberFormat="1" applyFont="1" applyFill="1" applyBorder="1" applyAlignment="1">
      <alignment horizontal="left" vertical="center"/>
    </xf>
    <xf numFmtId="178" fontId="11" fillId="4" borderId="8" xfId="5" applyNumberFormat="1" applyFont="1" applyFill="1" applyBorder="1" applyAlignment="1">
      <alignment horizontal="right" vertical="center"/>
    </xf>
    <xf numFmtId="179" fontId="11" fillId="4" borderId="6" xfId="5" applyNumberFormat="1" applyFont="1" applyFill="1" applyBorder="1" applyAlignment="1">
      <alignment vertical="center"/>
    </xf>
    <xf numFmtId="179" fontId="13" fillId="3" borderId="27" xfId="5" applyNumberFormat="1" applyFont="1" applyFill="1" applyBorder="1" applyAlignment="1">
      <alignment horizontal="center" vertical="center"/>
    </xf>
    <xf numFmtId="0" fontId="9" fillId="0" borderId="0" xfId="53" applyFont="1" applyFill="1" applyBorder="1" applyAlignment="1">
      <alignment horizontal="right"/>
    </xf>
    <xf numFmtId="179" fontId="11" fillId="4" borderId="3" xfId="5" applyNumberFormat="1" applyFont="1" applyFill="1" applyBorder="1" applyAlignment="1">
      <alignment vertical="center"/>
    </xf>
    <xf numFmtId="179" fontId="10" fillId="4" borderId="0" xfId="5" applyNumberFormat="1" applyFont="1" applyFill="1" applyBorder="1"/>
    <xf numFmtId="179" fontId="9" fillId="4" borderId="0" xfId="5" applyNumberFormat="1" applyFont="1" applyFill="1" applyBorder="1"/>
    <xf numFmtId="179" fontId="13" fillId="3" borderId="28" xfId="5" applyNumberFormat="1" applyFont="1" applyFill="1" applyBorder="1" applyAlignment="1">
      <alignment horizontal="center" vertical="center"/>
    </xf>
    <xf numFmtId="179" fontId="11" fillId="4" borderId="7" xfId="5" applyNumberFormat="1" applyFont="1" applyFill="1" applyBorder="1" applyAlignment="1">
      <alignment vertical="center"/>
    </xf>
    <xf numFmtId="179" fontId="11" fillId="4" borderId="4" xfId="5" applyNumberFormat="1" applyFont="1" applyFill="1" applyBorder="1" applyAlignment="1">
      <alignment vertical="center"/>
    </xf>
    <xf numFmtId="179" fontId="11" fillId="4" borderId="20" xfId="5" applyNumberFormat="1" applyFont="1" applyFill="1" applyBorder="1" applyAlignment="1">
      <alignment vertical="center"/>
    </xf>
    <xf numFmtId="0" fontId="12" fillId="4" borderId="0" xfId="5" applyFont="1" applyFill="1" applyBorder="1" applyAlignment="1">
      <alignment horizontal="center"/>
    </xf>
    <xf numFmtId="49" fontId="0" fillId="2" borderId="18" xfId="5" applyNumberFormat="1" applyFont="1" applyFill="1" applyBorder="1" applyAlignment="1">
      <alignment horizontal="left" vertical="center"/>
    </xf>
    <xf numFmtId="49" fontId="0" fillId="2" borderId="18" xfId="5" applyNumberFormat="1" applyFont="1" applyFill="1" applyBorder="1" applyAlignment="1">
      <alignment vertical="center"/>
    </xf>
    <xf numFmtId="49" fontId="0" fillId="2" borderId="19" xfId="5" applyNumberFormat="1" applyFont="1" applyFill="1" applyBorder="1" applyAlignment="1">
      <alignment vertical="center"/>
    </xf>
    <xf numFmtId="0" fontId="9" fillId="4" borderId="29" xfId="5" applyFont="1" applyFill="1" applyBorder="1" applyAlignment="1">
      <alignment horizontal="left" vertical="center"/>
    </xf>
    <xf numFmtId="0" fontId="0" fillId="0" borderId="0" xfId="53" applyFont="1" applyFill="1" applyBorder="1" applyAlignment="1">
      <alignment horizontal="right"/>
    </xf>
    <xf numFmtId="179" fontId="0" fillId="4" borderId="0" xfId="5" applyNumberFormat="1" applyFont="1" applyFill="1" applyBorder="1"/>
    <xf numFmtId="0" fontId="10" fillId="4" borderId="17" xfId="0" applyFont="1" applyFill="1" applyBorder="1" applyAlignment="1">
      <alignment horizontal="left" vertical="center"/>
    </xf>
    <xf numFmtId="0" fontId="10" fillId="4" borderId="30" xfId="5" applyFont="1" applyFill="1" applyBorder="1"/>
    <xf numFmtId="179" fontId="10" fillId="4" borderId="30" xfId="5" applyNumberFormat="1" applyFont="1" applyFill="1" applyBorder="1"/>
    <xf numFmtId="179" fontId="9" fillId="4" borderId="30" xfId="5" applyNumberFormat="1" applyFont="1" applyFill="1" applyBorder="1"/>
    <xf numFmtId="0" fontId="10" fillId="4" borderId="31" xfId="5" applyFont="1" applyFill="1" applyBorder="1"/>
    <xf numFmtId="0" fontId="10" fillId="4" borderId="18" xfId="0" applyFont="1" applyFill="1" applyBorder="1" applyAlignment="1">
      <alignment horizontal="left" vertical="center"/>
    </xf>
    <xf numFmtId="0" fontId="10" fillId="4" borderId="32" xfId="5" applyFont="1" applyFill="1" applyBorder="1"/>
    <xf numFmtId="0" fontId="9" fillId="4" borderId="32" xfId="5" applyFont="1" applyFill="1" applyBorder="1"/>
    <xf numFmtId="0" fontId="9" fillId="4" borderId="33" xfId="5" applyFont="1" applyFill="1" applyBorder="1"/>
    <xf numFmtId="179" fontId="9" fillId="4" borderId="33" xfId="5" applyNumberFormat="1" applyFont="1" applyFill="1" applyBorder="1"/>
    <xf numFmtId="0" fontId="9" fillId="4" borderId="34" xfId="5" applyFont="1" applyFill="1" applyBorder="1"/>
    <xf numFmtId="0" fontId="10" fillId="4" borderId="19" xfId="0" applyFont="1" applyFill="1" applyBorder="1" applyAlignment="1">
      <alignment horizontal="left" vertical="center"/>
    </xf>
    <xf numFmtId="180" fontId="37" fillId="0" borderId="0" xfId="56" applyNumberFormat="1" applyFont="1" applyFill="1" applyBorder="1" applyAlignment="1">
      <alignment horizontal="left" vertical="center"/>
    </xf>
    <xf numFmtId="0" fontId="12" fillId="4" borderId="0" xfId="5" applyFont="1" applyFill="1" applyBorder="1" applyAlignment="1">
      <alignment horizontal="center"/>
    </xf>
    <xf numFmtId="0" fontId="36" fillId="4" borderId="0" xfId="5" applyFont="1" applyFill="1" applyBorder="1" applyAlignment="1">
      <alignment horizontal="left"/>
    </xf>
    <xf numFmtId="0" fontId="10" fillId="0" borderId="0" xfId="0" applyFont="1" applyAlignment="1">
      <alignment horizontal="right"/>
    </xf>
    <xf numFmtId="0" fontId="15" fillId="35" borderId="39" xfId="5" applyFont="1" applyFill="1" applyBorder="1" applyAlignment="1">
      <alignment horizontal="center" vertical="center"/>
    </xf>
    <xf numFmtId="49" fontId="32" fillId="2" borderId="18" xfId="5" applyNumberFormat="1" applyFont="1" applyFill="1" applyBorder="1" applyAlignment="1">
      <alignment vertical="center"/>
    </xf>
    <xf numFmtId="49" fontId="32" fillId="2" borderId="42" xfId="5" applyNumberFormat="1" applyFont="1" applyFill="1" applyBorder="1" applyAlignment="1">
      <alignment horizontal="left" vertical="center"/>
    </xf>
    <xf numFmtId="179" fontId="33" fillId="4" borderId="43" xfId="5" applyNumberFormat="1" applyFont="1" applyFill="1" applyBorder="1" applyAlignment="1">
      <alignment vertical="center"/>
    </xf>
    <xf numFmtId="179" fontId="33" fillId="4" borderId="44" xfId="5" applyNumberFormat="1" applyFont="1" applyFill="1" applyBorder="1" applyAlignment="1">
      <alignment vertical="center"/>
    </xf>
    <xf numFmtId="178" fontId="33" fillId="4" borderId="44" xfId="5" applyNumberFormat="1" applyFont="1" applyFill="1" applyBorder="1" applyAlignment="1">
      <alignment vertical="center"/>
    </xf>
    <xf numFmtId="178" fontId="33" fillId="4" borderId="45" xfId="5" applyNumberFormat="1" applyFont="1" applyFill="1" applyBorder="1" applyAlignment="1">
      <alignment vertical="center"/>
    </xf>
    <xf numFmtId="49" fontId="0" fillId="2" borderId="46" xfId="5" applyNumberFormat="1" applyFont="1" applyFill="1" applyBorder="1" applyAlignment="1">
      <alignment horizontal="left" vertical="center"/>
    </xf>
    <xf numFmtId="179" fontId="11" fillId="4" borderId="47" xfId="5" applyNumberFormat="1" applyFont="1" applyFill="1" applyBorder="1" applyAlignment="1">
      <alignment vertical="center"/>
    </xf>
    <xf numFmtId="179" fontId="11" fillId="4" borderId="48" xfId="5" applyNumberFormat="1" applyFont="1" applyFill="1" applyBorder="1" applyAlignment="1">
      <alignment vertical="center"/>
    </xf>
    <xf numFmtId="178" fontId="11" fillId="4" borderId="48" xfId="5" applyNumberFormat="1" applyFont="1" applyFill="1" applyBorder="1" applyAlignment="1">
      <alignment vertical="center"/>
    </xf>
    <xf numFmtId="178" fontId="11" fillId="4" borderId="49" xfId="5" applyNumberFormat="1" applyFont="1" applyFill="1" applyBorder="1" applyAlignment="1">
      <alignment vertical="center"/>
    </xf>
    <xf numFmtId="179" fontId="11" fillId="4" borderId="43" xfId="5" applyNumberFormat="1" applyFont="1" applyFill="1" applyBorder="1" applyAlignment="1">
      <alignment vertical="center"/>
    </xf>
    <xf numFmtId="179" fontId="11" fillId="4" borderId="44" xfId="5" applyNumberFormat="1" applyFont="1" applyFill="1" applyBorder="1" applyAlignment="1">
      <alignment vertical="center"/>
    </xf>
    <xf numFmtId="178" fontId="11" fillId="4" borderId="44" xfId="5" applyNumberFormat="1" applyFont="1" applyFill="1" applyBorder="1" applyAlignment="1">
      <alignment vertical="center"/>
    </xf>
    <xf numFmtId="178" fontId="11" fillId="4" borderId="45" xfId="5" applyNumberFormat="1" applyFont="1" applyFill="1" applyBorder="1" applyAlignment="1">
      <alignment vertical="center"/>
    </xf>
    <xf numFmtId="49" fontId="32" fillId="2" borderId="42" xfId="5" applyNumberFormat="1" applyFont="1" applyFill="1" applyBorder="1" applyAlignment="1">
      <alignment vertical="center"/>
    </xf>
    <xf numFmtId="49" fontId="0" fillId="2" borderId="46" xfId="5" applyNumberFormat="1" applyFont="1" applyFill="1" applyBorder="1" applyAlignment="1">
      <alignment vertical="center"/>
    </xf>
    <xf numFmtId="178" fontId="33" fillId="4" borderId="44" xfId="5" applyNumberFormat="1" applyFont="1" applyFill="1" applyBorder="1" applyAlignment="1">
      <alignment horizontal="right" vertical="center"/>
    </xf>
    <xf numFmtId="178" fontId="11" fillId="4" borderId="48" xfId="5" applyNumberFormat="1" applyFont="1" applyFill="1" applyBorder="1" applyAlignment="1">
      <alignment horizontal="right" vertical="center"/>
    </xf>
    <xf numFmtId="178" fontId="11" fillId="4" borderId="44" xfId="5" applyNumberFormat="1" applyFont="1" applyFill="1" applyBorder="1" applyAlignment="1">
      <alignment horizontal="right" vertical="center"/>
    </xf>
    <xf numFmtId="178" fontId="11" fillId="4" borderId="4" xfId="5" applyNumberFormat="1" applyFont="1" applyFill="1" applyBorder="1" applyAlignment="1">
      <alignment horizontal="right" vertical="center"/>
    </xf>
    <xf numFmtId="179" fontId="11" fillId="4" borderId="7" xfId="5" applyNumberFormat="1" applyFont="1" applyFill="1" applyBorder="1" applyAlignment="1">
      <alignment horizontal="right" vertical="center"/>
    </xf>
    <xf numFmtId="179" fontId="11" fillId="4" borderId="6" xfId="5" applyNumberFormat="1" applyFont="1" applyFill="1" applyBorder="1" applyAlignment="1">
      <alignment horizontal="right" vertical="center"/>
    </xf>
    <xf numFmtId="0" fontId="39" fillId="0" borderId="0" xfId="0" applyFont="1"/>
    <xf numFmtId="0" fontId="12" fillId="4" borderId="0" xfId="5" applyFont="1" applyFill="1" applyBorder="1" applyAlignment="1">
      <alignment horizontal="center"/>
    </xf>
    <xf numFmtId="179" fontId="13" fillId="3" borderId="50" xfId="5" applyNumberFormat="1" applyFont="1" applyFill="1" applyBorder="1" applyAlignment="1">
      <alignment horizontal="center" vertical="center"/>
    </xf>
    <xf numFmtId="178" fontId="11" fillId="4" borderId="20" xfId="5" applyNumberFormat="1" applyFont="1" applyFill="1" applyBorder="1" applyAlignment="1">
      <alignment vertical="center"/>
    </xf>
    <xf numFmtId="0" fontId="15" fillId="35" borderId="52" xfId="5" applyFont="1" applyFill="1" applyBorder="1" applyAlignment="1">
      <alignment horizontal="center" vertical="center"/>
    </xf>
    <xf numFmtId="0" fontId="12" fillId="4" borderId="0" xfId="5" applyFont="1" applyFill="1" applyBorder="1" applyAlignment="1">
      <alignment horizontal="center"/>
    </xf>
    <xf numFmtId="178" fontId="11" fillId="4" borderId="53" xfId="5" applyNumberFormat="1" applyFont="1" applyFill="1" applyBorder="1" applyAlignment="1">
      <alignment vertical="center"/>
    </xf>
    <xf numFmtId="179" fontId="11" fillId="4" borderId="54" xfId="5" applyNumberFormat="1" applyFont="1" applyFill="1" applyBorder="1" applyAlignment="1">
      <alignment vertical="center"/>
    </xf>
    <xf numFmtId="178" fontId="11" fillId="4" borderId="20" xfId="5" applyNumberFormat="1" applyFont="1" applyFill="1" applyBorder="1" applyAlignment="1">
      <alignment horizontal="right" vertical="center"/>
    </xf>
    <xf numFmtId="0" fontId="40" fillId="0" borderId="0" xfId="53" applyFont="1" applyFill="1" applyBorder="1" applyAlignment="1">
      <alignment horizontal="right"/>
    </xf>
    <xf numFmtId="0" fontId="12" fillId="4" borderId="0" xfId="5" applyFont="1" applyFill="1" applyBorder="1" applyAlignment="1">
      <alignment horizontal="center"/>
    </xf>
    <xf numFmtId="179" fontId="33" fillId="4" borderId="7" xfId="5" applyNumberFormat="1" applyFont="1" applyFill="1" applyBorder="1" applyAlignment="1">
      <alignment vertical="center"/>
    </xf>
    <xf numFmtId="0" fontId="12" fillId="4" borderId="0" xfId="5" applyFont="1" applyFill="1" applyBorder="1" applyAlignment="1">
      <alignment horizontal="center"/>
    </xf>
    <xf numFmtId="178" fontId="11" fillId="4" borderId="20" xfId="5" applyNumberFormat="1" applyFont="1" applyFill="1" applyBorder="1" applyAlignment="1">
      <alignment horizontal="center" vertical="center"/>
    </xf>
    <xf numFmtId="178" fontId="33" fillId="4" borderId="7" xfId="5" applyNumberFormat="1" applyFont="1" applyFill="1" applyBorder="1" applyAlignment="1">
      <alignment vertical="center"/>
    </xf>
    <xf numFmtId="0" fontId="12" fillId="4" borderId="0" xfId="5" applyFont="1" applyFill="1" applyBorder="1" applyAlignment="1">
      <alignment horizontal="center"/>
    </xf>
    <xf numFmtId="178" fontId="11" fillId="4" borderId="30" xfId="5" applyNumberFormat="1" applyFont="1" applyFill="1" applyBorder="1" applyAlignment="1">
      <alignment vertical="center"/>
    </xf>
    <xf numFmtId="178" fontId="11" fillId="4" borderId="0" xfId="5" applyNumberFormat="1" applyFont="1" applyFill="1" applyBorder="1" applyAlignment="1">
      <alignment vertical="center"/>
    </xf>
    <xf numFmtId="178" fontId="11" fillId="4" borderId="0" xfId="5" applyNumberFormat="1" applyFont="1" applyFill="1" applyBorder="1" applyAlignment="1">
      <alignment horizontal="right" vertical="center"/>
    </xf>
    <xf numFmtId="178" fontId="33" fillId="4" borderId="55" xfId="5" applyNumberFormat="1" applyFont="1" applyFill="1" applyBorder="1" applyAlignment="1">
      <alignment vertical="center"/>
    </xf>
    <xf numFmtId="178" fontId="11" fillId="4" borderId="56" xfId="5" applyNumberFormat="1" applyFont="1" applyFill="1" applyBorder="1" applyAlignment="1">
      <alignment vertical="center"/>
    </xf>
    <xf numFmtId="178" fontId="11" fillId="4" borderId="55" xfId="5" applyNumberFormat="1" applyFont="1" applyFill="1" applyBorder="1" applyAlignment="1">
      <alignment vertical="center"/>
    </xf>
    <xf numFmtId="178" fontId="11" fillId="4" borderId="33" xfId="5" applyNumberFormat="1" applyFont="1" applyFill="1" applyBorder="1" applyAlignment="1">
      <alignment vertical="center"/>
    </xf>
    <xf numFmtId="178" fontId="11" fillId="4" borderId="57" xfId="5" applyNumberFormat="1" applyFont="1" applyFill="1" applyBorder="1" applyAlignment="1">
      <alignment vertical="center"/>
    </xf>
    <xf numFmtId="178" fontId="11" fillId="4" borderId="58" xfId="5" applyNumberFormat="1" applyFont="1" applyFill="1" applyBorder="1" applyAlignment="1">
      <alignment vertical="center"/>
    </xf>
    <xf numFmtId="178" fontId="11" fillId="4" borderId="58" xfId="5" applyNumberFormat="1" applyFont="1" applyFill="1" applyBorder="1" applyAlignment="1">
      <alignment horizontal="right" vertical="center"/>
    </xf>
    <xf numFmtId="178" fontId="33" fillId="4" borderId="59" xfId="5" applyNumberFormat="1" applyFont="1" applyFill="1" applyBorder="1" applyAlignment="1">
      <alignment vertical="center"/>
    </xf>
    <xf numFmtId="178" fontId="11" fillId="4" borderId="60" xfId="5" applyNumberFormat="1" applyFont="1" applyFill="1" applyBorder="1" applyAlignment="1">
      <alignment vertical="center"/>
    </xf>
    <xf numFmtId="178" fontId="11" fillId="4" borderId="59" xfId="5" applyNumberFormat="1" applyFont="1" applyFill="1" applyBorder="1" applyAlignment="1">
      <alignment vertical="center"/>
    </xf>
    <xf numFmtId="178" fontId="11" fillId="4" borderId="61" xfId="5" applyNumberFormat="1" applyFont="1" applyFill="1" applyBorder="1" applyAlignment="1">
      <alignment vertical="center"/>
    </xf>
    <xf numFmtId="178" fontId="33" fillId="4" borderId="58" xfId="5" applyNumberFormat="1" applyFont="1" applyFill="1" applyBorder="1" applyAlignment="1">
      <alignment vertical="center"/>
    </xf>
    <xf numFmtId="0" fontId="12" fillId="4" borderId="0" xfId="5" applyFont="1" applyFill="1" applyBorder="1" applyAlignment="1">
      <alignment horizontal="left"/>
    </xf>
    <xf numFmtId="0" fontId="12" fillId="4" borderId="0" xfId="5" applyFont="1" applyFill="1" applyBorder="1" applyAlignment="1">
      <alignment horizontal="center"/>
    </xf>
    <xf numFmtId="178" fontId="33" fillId="4" borderId="45" xfId="5" applyNumberFormat="1" applyFont="1" applyFill="1" applyBorder="1" applyAlignment="1">
      <alignment horizontal="right" vertical="center"/>
    </xf>
    <xf numFmtId="0" fontId="10" fillId="4" borderId="3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/>
    </xf>
    <xf numFmtId="0" fontId="10" fillId="4" borderId="33" xfId="0" applyFont="1" applyFill="1" applyBorder="1" applyAlignment="1">
      <alignment horizontal="left" vertical="center"/>
    </xf>
    <xf numFmtId="0" fontId="12" fillId="4" borderId="0" xfId="5" applyFont="1" applyFill="1" applyBorder="1" applyAlignment="1">
      <alignment horizontal="left"/>
    </xf>
    <xf numFmtId="0" fontId="12" fillId="4" borderId="0" xfId="5" applyFont="1" applyFill="1" applyBorder="1" applyAlignment="1">
      <alignment horizontal="center"/>
    </xf>
    <xf numFmtId="0" fontId="13" fillId="3" borderId="66" xfId="5" applyFont="1" applyFill="1" applyBorder="1" applyAlignment="1">
      <alignment horizontal="center" vertical="center"/>
    </xf>
    <xf numFmtId="0" fontId="13" fillId="3" borderId="67" xfId="5" applyFont="1" applyFill="1" applyBorder="1" applyAlignment="1">
      <alignment horizontal="center" vertical="center"/>
    </xf>
    <xf numFmtId="0" fontId="12" fillId="4" borderId="0" xfId="5" applyFont="1" applyFill="1" applyBorder="1" applyAlignment="1">
      <alignment horizontal="left"/>
    </xf>
    <xf numFmtId="0" fontId="12" fillId="4" borderId="0" xfId="5" applyFont="1" applyFill="1" applyBorder="1" applyAlignment="1">
      <alignment horizontal="center"/>
    </xf>
    <xf numFmtId="177" fontId="0" fillId="2" borderId="17" xfId="5" applyNumberFormat="1" applyFont="1" applyFill="1" applyBorder="1" applyAlignment="1">
      <alignment horizontal="center" vertical="center"/>
    </xf>
    <xf numFmtId="177" fontId="0" fillId="2" borderId="18" xfId="5" applyNumberFormat="1" applyFont="1" applyFill="1" applyBorder="1" applyAlignment="1">
      <alignment horizontal="center" vertical="center"/>
    </xf>
    <xf numFmtId="177" fontId="0" fillId="2" borderId="19" xfId="5" applyNumberFormat="1" applyFont="1" applyFill="1" applyBorder="1" applyAlignment="1">
      <alignment horizontal="center" vertical="center"/>
    </xf>
    <xf numFmtId="0" fontId="13" fillId="3" borderId="62" xfId="5" applyFont="1" applyFill="1" applyBorder="1" applyAlignment="1">
      <alignment horizontal="center" vertical="center"/>
    </xf>
    <xf numFmtId="0" fontId="13" fillId="3" borderId="63" xfId="5" applyFont="1" applyFill="1" applyBorder="1" applyAlignment="1">
      <alignment horizontal="center" vertical="center"/>
    </xf>
    <xf numFmtId="0" fontId="0" fillId="4" borderId="17" xfId="0" applyFont="1" applyFill="1" applyBorder="1" applyAlignment="1">
      <alignment horizontal="center" vertical="center"/>
    </xf>
    <xf numFmtId="0" fontId="0" fillId="4" borderId="18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13" fillId="3" borderId="26" xfId="5" applyFont="1" applyFill="1" applyBorder="1" applyAlignment="1">
      <alignment horizontal="center" vertical="center"/>
    </xf>
    <xf numFmtId="0" fontId="13" fillId="3" borderId="21" xfId="5" applyFont="1" applyFill="1" applyBorder="1" applyAlignment="1">
      <alignment horizontal="center" vertical="center"/>
    </xf>
    <xf numFmtId="0" fontId="13" fillId="3" borderId="64" xfId="5" applyFont="1" applyFill="1" applyBorder="1" applyAlignment="1">
      <alignment horizontal="center" vertical="center"/>
    </xf>
    <xf numFmtId="0" fontId="13" fillId="3" borderId="65" xfId="5" applyFont="1" applyFill="1" applyBorder="1" applyAlignment="1">
      <alignment horizontal="center" vertical="center"/>
    </xf>
    <xf numFmtId="0" fontId="13" fillId="3" borderId="40" xfId="5" applyFont="1" applyFill="1" applyBorder="1" applyAlignment="1">
      <alignment horizontal="center" vertical="center"/>
    </xf>
    <xf numFmtId="0" fontId="13" fillId="3" borderId="22" xfId="5" applyFont="1" applyFill="1" applyBorder="1" applyAlignment="1">
      <alignment horizontal="center" vertical="center"/>
    </xf>
    <xf numFmtId="0" fontId="0" fillId="4" borderId="35" xfId="0" applyFont="1" applyFill="1" applyBorder="1" applyAlignment="1">
      <alignment horizontal="center" vertical="center"/>
    </xf>
    <xf numFmtId="0" fontId="0" fillId="4" borderId="36" xfId="0" applyFont="1" applyFill="1" applyBorder="1" applyAlignment="1">
      <alignment horizontal="center" vertical="center"/>
    </xf>
    <xf numFmtId="0" fontId="0" fillId="4" borderId="37" xfId="0" applyFont="1" applyFill="1" applyBorder="1" applyAlignment="1">
      <alignment horizontal="center" vertical="center"/>
    </xf>
    <xf numFmtId="0" fontId="13" fillId="3" borderId="38" xfId="5" applyFont="1" applyFill="1" applyBorder="1" applyAlignment="1">
      <alignment horizontal="center" vertical="center"/>
    </xf>
    <xf numFmtId="0" fontId="13" fillId="3" borderId="25" xfId="5" applyFont="1" applyFill="1" applyBorder="1" applyAlignment="1">
      <alignment horizontal="center" vertical="center"/>
    </xf>
    <xf numFmtId="0" fontId="13" fillId="3" borderId="41" xfId="5" applyFont="1" applyFill="1" applyBorder="1" applyAlignment="1">
      <alignment horizontal="center" vertical="center"/>
    </xf>
    <xf numFmtId="0" fontId="13" fillId="3" borderId="51" xfId="5" applyFont="1" applyFill="1" applyBorder="1" applyAlignment="1">
      <alignment horizontal="center" vertical="center"/>
    </xf>
    <xf numFmtId="0" fontId="13" fillId="3" borderId="68" xfId="5" applyFont="1" applyFill="1" applyBorder="1" applyAlignment="1">
      <alignment horizontal="center" vertical="center"/>
    </xf>
    <xf numFmtId="0" fontId="13" fillId="3" borderId="69" xfId="5" applyFont="1" applyFill="1" applyBorder="1" applyAlignment="1">
      <alignment horizontal="center" vertical="center"/>
    </xf>
    <xf numFmtId="178" fontId="11" fillId="4" borderId="70" xfId="5" applyNumberFormat="1" applyFont="1" applyFill="1" applyBorder="1" applyAlignment="1">
      <alignment vertical="center"/>
    </xf>
    <xf numFmtId="178" fontId="11" fillId="4" borderId="71" xfId="5" applyNumberFormat="1" applyFont="1" applyFill="1" applyBorder="1" applyAlignment="1">
      <alignment vertical="center"/>
    </xf>
    <xf numFmtId="178" fontId="11" fillId="4" borderId="71" xfId="5" applyNumberFormat="1" applyFont="1" applyFill="1" applyBorder="1" applyAlignment="1">
      <alignment horizontal="right" vertical="center"/>
    </xf>
    <xf numFmtId="178" fontId="33" fillId="4" borderId="72" xfId="5" applyNumberFormat="1" applyFont="1" applyFill="1" applyBorder="1" applyAlignment="1">
      <alignment vertical="center"/>
    </xf>
    <xf numFmtId="178" fontId="11" fillId="4" borderId="73" xfId="5" applyNumberFormat="1" applyFont="1" applyFill="1" applyBorder="1" applyAlignment="1">
      <alignment vertical="center"/>
    </xf>
    <xf numFmtId="178" fontId="11" fillId="4" borderId="72" xfId="5" applyNumberFormat="1" applyFont="1" applyFill="1" applyBorder="1" applyAlignment="1">
      <alignment vertical="center"/>
    </xf>
    <xf numFmtId="178" fontId="11" fillId="4" borderId="74" xfId="5" applyNumberFormat="1" applyFont="1" applyFill="1" applyBorder="1" applyAlignment="1">
      <alignment vertical="center"/>
    </xf>
    <xf numFmtId="179" fontId="38" fillId="4" borderId="17" xfId="5" applyNumberFormat="1" applyFont="1" applyFill="1" applyBorder="1" applyAlignment="1">
      <alignment horizontal="center" vertical="center"/>
    </xf>
    <xf numFmtId="179" fontId="38" fillId="4" borderId="30" xfId="5" applyNumberFormat="1" applyFont="1" applyFill="1" applyBorder="1" applyAlignment="1">
      <alignment horizontal="center" vertical="center"/>
    </xf>
    <xf numFmtId="179" fontId="38" fillId="4" borderId="31" xfId="5" applyNumberFormat="1" applyFont="1" applyFill="1" applyBorder="1" applyAlignment="1">
      <alignment horizontal="center" vertical="center"/>
    </xf>
    <xf numFmtId="0" fontId="13" fillId="3" borderId="75" xfId="5" applyFont="1" applyFill="1" applyBorder="1" applyAlignment="1">
      <alignment horizontal="center" vertical="center"/>
    </xf>
    <xf numFmtId="179" fontId="38" fillId="4" borderId="17" xfId="5" applyNumberFormat="1" applyFont="1" applyFill="1" applyBorder="1" applyAlignment="1">
      <alignment horizontal="center" vertical="center" wrapText="1"/>
    </xf>
    <xf numFmtId="179" fontId="38" fillId="4" borderId="30" xfId="5" applyNumberFormat="1" applyFont="1" applyFill="1" applyBorder="1" applyAlignment="1">
      <alignment horizontal="center" vertical="center" wrapText="1"/>
    </xf>
    <xf numFmtId="179" fontId="38" fillId="4" borderId="31" xfId="5" applyNumberFormat="1" applyFont="1" applyFill="1" applyBorder="1" applyAlignment="1">
      <alignment horizontal="center" vertical="center" wrapText="1"/>
    </xf>
    <xf numFmtId="179" fontId="11" fillId="4" borderId="71" xfId="5" applyNumberFormat="1" applyFont="1" applyFill="1" applyBorder="1" applyAlignment="1">
      <alignment horizontal="right" vertical="center"/>
    </xf>
  </cellXfs>
  <cellStyles count="57">
    <cellStyle name="20% - アクセント 1 2" xfId="8"/>
    <cellStyle name="20% - アクセント 2 2" xfId="9"/>
    <cellStyle name="20% - アクセント 3 2" xfId="10"/>
    <cellStyle name="20% - アクセント 4 2" xfId="11"/>
    <cellStyle name="20% - アクセント 5 2" xfId="12"/>
    <cellStyle name="20% - アクセント 6 2" xfId="13"/>
    <cellStyle name="40% - アクセント 1 2" xfId="14"/>
    <cellStyle name="40% - アクセント 2 2" xfId="15"/>
    <cellStyle name="40% - アクセント 3 2" xfId="16"/>
    <cellStyle name="40% - アクセント 4 2" xfId="17"/>
    <cellStyle name="40% - アクセント 5 2" xfId="18"/>
    <cellStyle name="40% - アクセント 6 2" xfId="19"/>
    <cellStyle name="60% - アクセント 1 2" xfId="20"/>
    <cellStyle name="60% - アクセント 2 2" xfId="21"/>
    <cellStyle name="60% - アクセント 3 2" xfId="22"/>
    <cellStyle name="60% - アクセント 4 2" xfId="23"/>
    <cellStyle name="60% - アクセント 5 2" xfId="24"/>
    <cellStyle name="60% - アクセント 6 2" xfId="25"/>
    <cellStyle name="Calc Currency (0)" xfId="1"/>
    <cellStyle name="Header1" xfId="2"/>
    <cellStyle name="Header2" xfId="3"/>
    <cellStyle name="Normal_#18-Internet" xfId="4"/>
    <cellStyle name="アクセント 1 2" xfId="26"/>
    <cellStyle name="アクセント 2 2" xfId="27"/>
    <cellStyle name="アクセント 3 2" xfId="28"/>
    <cellStyle name="アクセント 4 2" xfId="29"/>
    <cellStyle name="アクセント 5 2" xfId="30"/>
    <cellStyle name="アクセント 6 2" xfId="31"/>
    <cellStyle name="チェック セル 2" xfId="32"/>
    <cellStyle name="どちらでもない 2" xfId="33"/>
    <cellStyle name="リンク セル 2" xfId="34"/>
    <cellStyle name="悪い 2" xfId="35"/>
    <cellStyle name="計算 2" xfId="36"/>
    <cellStyle name="警告文 2" xfId="37"/>
    <cellStyle name="桁区切り 2" xfId="6"/>
    <cellStyle name="桁区切り 2 2" xfId="56"/>
    <cellStyle name="桁区切り 3" xfId="38"/>
    <cellStyle name="桁区切り 4" xfId="39"/>
    <cellStyle name="桁区切り 5" xfId="40"/>
    <cellStyle name="桁区切り 6" xfId="54"/>
    <cellStyle name="見出し 1 2" xfId="41"/>
    <cellStyle name="見出し 2 2" xfId="42"/>
    <cellStyle name="見出し 3 2" xfId="43"/>
    <cellStyle name="見出し 4 2" xfId="44"/>
    <cellStyle name="集計 2" xfId="45"/>
    <cellStyle name="出力 2" xfId="46"/>
    <cellStyle name="説明文 2" xfId="47"/>
    <cellStyle name="入力 2" xfId="48"/>
    <cellStyle name="標準" xfId="0" builtinId="0"/>
    <cellStyle name="標準 2" xfId="7"/>
    <cellStyle name="標準 2 2" xfId="55"/>
    <cellStyle name="標準 3" xfId="49"/>
    <cellStyle name="標準 4" xfId="50"/>
    <cellStyle name="標準 5" xfId="51"/>
    <cellStyle name="標準 6" xfId="53"/>
    <cellStyle name="標準_ハンドブック用個別データ　安井担当" xfId="5"/>
    <cellStyle name="良い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79"/>
  <sheetViews>
    <sheetView showGridLines="0" view="pageBreakPreview" zoomScaleNormal="100" zoomScaleSheetLayoutView="100" workbookViewId="0">
      <pane xSplit="2" ySplit="8" topLeftCell="C45" activePane="bottomRight" state="frozen"/>
      <selection pane="topRight" activeCell="C1" sqref="C1"/>
      <selection pane="bottomLeft" activeCell="A9" sqref="A9"/>
      <selection pane="bottomRight" activeCell="T79" sqref="T79"/>
    </sheetView>
  </sheetViews>
  <sheetFormatPr defaultRowHeight="12" customHeight="1"/>
  <cols>
    <col min="1" max="1" width="5.7109375" style="1" customWidth="1"/>
    <col min="2" max="2" width="24" style="11" customWidth="1"/>
    <col min="3" max="3" width="7.7109375" style="19" bestFit="1" customWidth="1"/>
    <col min="4" max="4" width="6.7109375" style="1" customWidth="1"/>
    <col min="5" max="5" width="7.7109375" style="19" bestFit="1" customWidth="1"/>
    <col min="6" max="6" width="6.7109375" style="1" customWidth="1"/>
    <col min="7" max="7" width="7.7109375" style="19" bestFit="1" customWidth="1"/>
    <col min="8" max="8" width="6.7109375" style="1" customWidth="1"/>
    <col min="9" max="9" width="7.7109375" style="19" bestFit="1" customWidth="1"/>
    <col min="10" max="10" width="6.7109375" style="1" customWidth="1"/>
    <col min="11" max="11" width="7.7109375" style="19" bestFit="1" customWidth="1"/>
    <col min="12" max="12" width="6.7109375" style="1" customWidth="1"/>
    <col min="13" max="13" width="7.7109375" style="19" bestFit="1" customWidth="1"/>
    <col min="14" max="14" width="6.7109375" style="1" customWidth="1"/>
    <col min="15" max="15" width="7.7109375" style="19" bestFit="1" customWidth="1"/>
    <col min="16" max="22" width="6.7109375" style="1" customWidth="1"/>
    <col min="23" max="16384" width="9.140625" style="1"/>
  </cols>
  <sheetData>
    <row r="2" spans="2:22" ht="12" customHeight="1">
      <c r="B2" s="16"/>
      <c r="C2" s="1"/>
    </row>
    <row r="3" spans="2:22" ht="15" customHeight="1">
      <c r="B3" s="112" t="s">
        <v>83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02"/>
      <c r="T3" s="102"/>
      <c r="U3" s="108"/>
      <c r="V3" s="108"/>
    </row>
    <row r="4" spans="2:22" ht="12" customHeight="1">
      <c r="B4" s="113"/>
      <c r="C4" s="113"/>
      <c r="D4" s="113"/>
      <c r="E4" s="113"/>
      <c r="F4" s="113"/>
      <c r="G4" s="113"/>
      <c r="H4" s="113"/>
      <c r="I4" s="86"/>
      <c r="J4" s="86"/>
      <c r="K4" s="86"/>
      <c r="L4" s="86"/>
      <c r="M4" s="86"/>
      <c r="N4" s="86"/>
      <c r="O4" s="86"/>
      <c r="P4" s="86"/>
      <c r="Q4" s="86"/>
      <c r="R4" s="80"/>
      <c r="S4" s="103"/>
      <c r="T4" s="80"/>
      <c r="U4" s="109"/>
      <c r="V4" s="80" t="s">
        <v>48</v>
      </c>
    </row>
    <row r="5" spans="2:22" ht="24" customHeight="1">
      <c r="B5" s="28"/>
      <c r="C5" s="144" t="s">
        <v>43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6"/>
    </row>
    <row r="6" spans="2:22" ht="12" customHeight="1">
      <c r="B6" s="114" t="s">
        <v>1</v>
      </c>
      <c r="C6" s="135" t="s">
        <v>4</v>
      </c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47"/>
    </row>
    <row r="7" spans="2:22" ht="12" customHeight="1">
      <c r="B7" s="115"/>
      <c r="C7" s="117">
        <v>2010</v>
      </c>
      <c r="D7" s="118"/>
      <c r="E7" s="124">
        <v>2011</v>
      </c>
      <c r="F7" s="118"/>
      <c r="G7" s="124">
        <v>2012</v>
      </c>
      <c r="H7" s="125"/>
      <c r="I7" s="124">
        <v>2013</v>
      </c>
      <c r="J7" s="118"/>
      <c r="K7" s="110">
        <v>2014</v>
      </c>
      <c r="L7" s="125"/>
      <c r="M7" s="124">
        <v>2015</v>
      </c>
      <c r="N7" s="125"/>
      <c r="O7" s="124">
        <v>2016</v>
      </c>
      <c r="P7" s="125"/>
      <c r="Q7" s="124">
        <v>2017</v>
      </c>
      <c r="R7" s="118"/>
      <c r="S7" s="122">
        <v>2018</v>
      </c>
      <c r="T7" s="123"/>
      <c r="U7" s="110">
        <v>2019</v>
      </c>
      <c r="V7" s="111"/>
    </row>
    <row r="8" spans="2:22" ht="12" customHeight="1">
      <c r="B8" s="116"/>
      <c r="C8" s="15"/>
      <c r="D8" s="7" t="s">
        <v>0</v>
      </c>
      <c r="E8" s="20"/>
      <c r="F8" s="7" t="s">
        <v>0</v>
      </c>
      <c r="G8" s="20"/>
      <c r="H8" s="47" t="s">
        <v>0</v>
      </c>
      <c r="I8" s="20"/>
      <c r="J8" s="7" t="s">
        <v>0</v>
      </c>
      <c r="K8" s="73"/>
      <c r="L8" s="47" t="s">
        <v>0</v>
      </c>
      <c r="M8" s="20"/>
      <c r="N8" s="47" t="s">
        <v>0</v>
      </c>
      <c r="O8" s="20"/>
      <c r="P8" s="47" t="s">
        <v>0</v>
      </c>
      <c r="Q8" s="20"/>
      <c r="R8" s="7" t="s">
        <v>0</v>
      </c>
      <c r="S8" s="20"/>
      <c r="T8" s="7" t="s">
        <v>0</v>
      </c>
      <c r="U8" s="73"/>
      <c r="V8" s="8" t="s">
        <v>0</v>
      </c>
    </row>
    <row r="9" spans="2:22" ht="12" customHeight="1">
      <c r="B9" s="12" t="s">
        <v>19</v>
      </c>
      <c r="C9" s="78"/>
      <c r="D9" s="79"/>
      <c r="E9" s="23"/>
      <c r="F9" s="74"/>
      <c r="G9" s="23"/>
      <c r="H9" s="74"/>
      <c r="I9" s="23"/>
      <c r="J9" s="74"/>
      <c r="K9" s="23"/>
      <c r="L9" s="74"/>
      <c r="M9" s="23"/>
      <c r="N9" s="74"/>
      <c r="O9" s="23"/>
      <c r="P9" s="94"/>
      <c r="Q9" s="94"/>
      <c r="R9" s="94"/>
      <c r="S9" s="74"/>
      <c r="T9" s="74"/>
      <c r="U9" s="137"/>
      <c r="V9" s="77"/>
    </row>
    <row r="10" spans="2:22" ht="12" customHeight="1">
      <c r="B10" s="25" t="s">
        <v>60</v>
      </c>
      <c r="C10" s="14">
        <v>41.3</v>
      </c>
      <c r="D10" s="9" t="s">
        <v>3</v>
      </c>
      <c r="E10" s="21">
        <v>41.6</v>
      </c>
      <c r="F10" s="3">
        <f>+E10/C10*100</f>
        <v>100.72639225181599</v>
      </c>
      <c r="G10" s="21">
        <v>41.3</v>
      </c>
      <c r="H10" s="3">
        <f>+G10/E10*100</f>
        <v>99.278846153846146</v>
      </c>
      <c r="I10" s="21">
        <v>42.6</v>
      </c>
      <c r="J10" s="3">
        <f>+I10/G10*100</f>
        <v>103.14769975786926</v>
      </c>
      <c r="K10" s="21">
        <v>44.1</v>
      </c>
      <c r="L10" s="3">
        <f>+K10/I10*100</f>
        <v>103.52112676056338</v>
      </c>
      <c r="M10" s="21">
        <v>45.6</v>
      </c>
      <c r="N10" s="3">
        <f>+M10/K10*100</f>
        <v>103.4013605442177</v>
      </c>
      <c r="O10" s="21">
        <v>47.4</v>
      </c>
      <c r="P10" s="95">
        <f>+O10/M10*100</f>
        <v>103.94736842105263</v>
      </c>
      <c r="Q10" s="95">
        <v>53.9</v>
      </c>
      <c r="R10" s="95">
        <f>+Q10/O10*100</f>
        <v>113.71308016877637</v>
      </c>
      <c r="S10" s="3">
        <v>56.9</v>
      </c>
      <c r="T10" s="3">
        <f>+S10/Q10*100</f>
        <v>105.56586270871986</v>
      </c>
      <c r="U10" s="138">
        <v>57.8</v>
      </c>
      <c r="V10" s="4">
        <f>+U10/S10*100</f>
        <v>101.58172231985941</v>
      </c>
    </row>
    <row r="11" spans="2:22" ht="12" hidden="1" customHeight="1">
      <c r="B11" s="25" t="s">
        <v>61</v>
      </c>
      <c r="C11" s="70" t="s">
        <v>3</v>
      </c>
      <c r="D11" s="9" t="s">
        <v>3</v>
      </c>
      <c r="E11" s="69" t="s">
        <v>3</v>
      </c>
      <c r="F11" s="9" t="s">
        <v>3</v>
      </c>
      <c r="G11" s="69" t="s">
        <v>3</v>
      </c>
      <c r="H11" s="9" t="s">
        <v>3</v>
      </c>
      <c r="I11" s="69" t="s">
        <v>3</v>
      </c>
      <c r="J11" s="9" t="s">
        <v>3</v>
      </c>
      <c r="K11" s="69" t="s">
        <v>2</v>
      </c>
      <c r="L11" s="9" t="s">
        <v>3</v>
      </c>
      <c r="M11" s="9" t="s">
        <v>3</v>
      </c>
      <c r="N11" s="9" t="s">
        <v>3</v>
      </c>
      <c r="O11" s="9" t="s">
        <v>3</v>
      </c>
      <c r="P11" s="96" t="s">
        <v>3</v>
      </c>
      <c r="Q11" s="96"/>
      <c r="R11" s="96" t="s">
        <v>3</v>
      </c>
      <c r="S11" s="9"/>
      <c r="T11" s="9" t="s">
        <v>3</v>
      </c>
      <c r="U11" s="139"/>
      <c r="V11" s="13" t="s">
        <v>3</v>
      </c>
    </row>
    <row r="12" spans="2:22" ht="12" customHeight="1">
      <c r="B12" s="25" t="s">
        <v>24</v>
      </c>
      <c r="C12" s="14">
        <v>11.1</v>
      </c>
      <c r="D12" s="9" t="s">
        <v>2</v>
      </c>
      <c r="E12" s="21">
        <v>12.4</v>
      </c>
      <c r="F12" s="3">
        <f>+E12/C12*100</f>
        <v>111.71171171171173</v>
      </c>
      <c r="G12" s="21">
        <v>15.9</v>
      </c>
      <c r="H12" s="3">
        <f>+G12/E12*100</f>
        <v>128.2258064516129</v>
      </c>
      <c r="I12" s="21">
        <v>17.3</v>
      </c>
      <c r="J12" s="3">
        <f>+I12/G12*100</f>
        <v>108.80503144654088</v>
      </c>
      <c r="K12" s="21">
        <v>17.8</v>
      </c>
      <c r="L12" s="3">
        <f>+K12/I12*100</f>
        <v>102.89017341040463</v>
      </c>
      <c r="M12" s="21">
        <v>18.7</v>
      </c>
      <c r="N12" s="3">
        <f>+M12/K12*100</f>
        <v>105.0561797752809</v>
      </c>
      <c r="O12" s="21">
        <v>19.8</v>
      </c>
      <c r="P12" s="95">
        <f>+O12/M12*100</f>
        <v>105.88235294117648</v>
      </c>
      <c r="Q12" s="95">
        <v>19.399999999999999</v>
      </c>
      <c r="R12" s="95">
        <f t="shared" ref="R12:R18" si="0">+Q12/O12*100</f>
        <v>97.979797979797965</v>
      </c>
      <c r="S12" s="3">
        <v>18</v>
      </c>
      <c r="T12" s="3">
        <f>+S12/Q12*100</f>
        <v>92.783505154639172</v>
      </c>
      <c r="U12" s="138">
        <v>18.3</v>
      </c>
      <c r="V12" s="4">
        <f>+U12/S12*100</f>
        <v>101.66666666666666</v>
      </c>
    </row>
    <row r="13" spans="2:22" ht="12" customHeight="1">
      <c r="B13" s="25" t="s">
        <v>62</v>
      </c>
      <c r="C13" s="14">
        <v>31.8</v>
      </c>
      <c r="D13" s="9" t="s">
        <v>2</v>
      </c>
      <c r="E13" s="21">
        <v>31.6</v>
      </c>
      <c r="F13" s="3">
        <f>+E13/C13*100</f>
        <v>99.371069182389931</v>
      </c>
      <c r="G13" s="21">
        <v>31.1</v>
      </c>
      <c r="H13" s="3">
        <f>+G13/E13*100</f>
        <v>98.417721518987349</v>
      </c>
      <c r="I13" s="21">
        <v>30.8</v>
      </c>
      <c r="J13" s="3">
        <f>+I13/G13*100</f>
        <v>99.035369774919616</v>
      </c>
      <c r="K13" s="21">
        <v>30.4</v>
      </c>
      <c r="L13" s="3">
        <f>+K13/I13*100</f>
        <v>98.701298701298697</v>
      </c>
      <c r="M13" s="21">
        <v>30.8</v>
      </c>
      <c r="N13" s="3">
        <f>+M13/K13*100</f>
        <v>101.31578947368422</v>
      </c>
      <c r="O13" s="21">
        <v>30.9</v>
      </c>
      <c r="P13" s="95">
        <f>+O13/M13*100</f>
        <v>100.32467532467533</v>
      </c>
      <c r="Q13" s="95">
        <v>30.9</v>
      </c>
      <c r="R13" s="95">
        <f t="shared" si="0"/>
        <v>100</v>
      </c>
      <c r="S13" s="3">
        <v>31.1</v>
      </c>
      <c r="T13" s="3">
        <f>+S13/Q13*100</f>
        <v>100.64724919093852</v>
      </c>
      <c r="U13" s="138">
        <v>31.1</v>
      </c>
      <c r="V13" s="4">
        <f>+U13/S13*100</f>
        <v>100</v>
      </c>
    </row>
    <row r="14" spans="2:22" ht="12" customHeight="1">
      <c r="B14" s="25" t="s">
        <v>23</v>
      </c>
      <c r="C14" s="14">
        <v>34.5</v>
      </c>
      <c r="D14" s="9" t="s">
        <v>2</v>
      </c>
      <c r="E14" s="21">
        <v>32.6</v>
      </c>
      <c r="F14" s="3">
        <f>+E14/C14*100</f>
        <v>94.492753623188406</v>
      </c>
      <c r="G14" s="21">
        <v>33.700000000000003</v>
      </c>
      <c r="H14" s="3">
        <f>+G14/E14*100</f>
        <v>103.37423312883436</v>
      </c>
      <c r="I14" s="21">
        <v>33.5</v>
      </c>
      <c r="J14" s="3">
        <f>+I14/G14*100</f>
        <v>99.406528189910972</v>
      </c>
      <c r="K14" s="21">
        <v>32.5</v>
      </c>
      <c r="L14" s="3">
        <f>+K14/I14*100</f>
        <v>97.014925373134332</v>
      </c>
      <c r="M14" s="21">
        <v>32.6</v>
      </c>
      <c r="N14" s="3">
        <f>+M14/K14*100</f>
        <v>100.30769230769232</v>
      </c>
      <c r="O14" s="21">
        <v>32.799999999999997</v>
      </c>
      <c r="P14" s="95">
        <f>+O14/M14*100</f>
        <v>100.61349693251533</v>
      </c>
      <c r="Q14" s="95">
        <v>33</v>
      </c>
      <c r="R14" s="95">
        <f t="shared" si="0"/>
        <v>100.60975609756098</v>
      </c>
      <c r="S14" s="3">
        <v>33</v>
      </c>
      <c r="T14" s="3">
        <f>+S14/Q14*100</f>
        <v>100</v>
      </c>
      <c r="U14" s="138">
        <v>33.200000000000003</v>
      </c>
      <c r="V14" s="4">
        <f>+U14/S14*100</f>
        <v>100.60606060606061</v>
      </c>
    </row>
    <row r="15" spans="2:22" ht="12" customHeight="1">
      <c r="B15" s="25" t="s">
        <v>21</v>
      </c>
      <c r="C15" s="14">
        <v>37.9</v>
      </c>
      <c r="D15" s="9" t="s">
        <v>2</v>
      </c>
      <c r="E15" s="21">
        <v>20.6</v>
      </c>
      <c r="F15" s="3">
        <f t="shared" ref="F15:F20" si="1">+E15/C15*100</f>
        <v>54.353562005277048</v>
      </c>
      <c r="G15" s="21">
        <v>19.600000000000001</v>
      </c>
      <c r="H15" s="3">
        <f t="shared" ref="H15:H20" si="2">+G15/E15*100</f>
        <v>95.145631067961162</v>
      </c>
      <c r="I15" s="21">
        <v>29.2</v>
      </c>
      <c r="J15" s="3">
        <f t="shared" ref="J15" si="3">+I15/G15*100</f>
        <v>148.97959183673467</v>
      </c>
      <c r="K15" s="21">
        <v>27.8</v>
      </c>
      <c r="L15" s="3">
        <f t="shared" ref="L15" si="4">+K15/I15*100</f>
        <v>95.205479452054803</v>
      </c>
      <c r="M15" s="21">
        <v>27.1</v>
      </c>
      <c r="N15" s="3">
        <f t="shared" ref="N15" si="5">+M15/K15*100</f>
        <v>97.482014388489219</v>
      </c>
      <c r="O15" s="21">
        <v>27.1</v>
      </c>
      <c r="P15" s="95">
        <f t="shared" ref="P15" si="6">+O15/M15*100</f>
        <v>100</v>
      </c>
      <c r="Q15" s="95">
        <v>27.1</v>
      </c>
      <c r="R15" s="95">
        <f t="shared" si="0"/>
        <v>100</v>
      </c>
      <c r="S15" s="9" t="s">
        <v>3</v>
      </c>
      <c r="T15" s="9" t="s">
        <v>3</v>
      </c>
      <c r="U15" s="139" t="s">
        <v>3</v>
      </c>
      <c r="V15" s="13" t="s">
        <v>3</v>
      </c>
    </row>
    <row r="16" spans="2:22" ht="12" customHeight="1">
      <c r="B16" s="25" t="s">
        <v>20</v>
      </c>
      <c r="C16" s="14">
        <v>14.8</v>
      </c>
      <c r="D16" s="9" t="s">
        <v>2</v>
      </c>
      <c r="E16" s="21">
        <v>15.7</v>
      </c>
      <c r="F16" s="3">
        <f>+E16/C16*100</f>
        <v>106.08108108108108</v>
      </c>
      <c r="G16" s="21">
        <v>16.7</v>
      </c>
      <c r="H16" s="3">
        <f>+G16/E16*100</f>
        <v>106.36942675159236</v>
      </c>
      <c r="I16" s="21">
        <v>17.399999999999999</v>
      </c>
      <c r="J16" s="3">
        <f>+I16/G16*100</f>
        <v>104.19161676646706</v>
      </c>
      <c r="K16" s="21">
        <v>17</v>
      </c>
      <c r="L16" s="3">
        <f>+K16/I16*100</f>
        <v>97.701149425287355</v>
      </c>
      <c r="M16" s="21">
        <v>17.399999999999999</v>
      </c>
      <c r="N16" s="3">
        <f>+M16/K16*100</f>
        <v>102.35294117647058</v>
      </c>
      <c r="O16" s="21">
        <v>17.8</v>
      </c>
      <c r="P16" s="95">
        <f>+O16/M16*100</f>
        <v>102.29885057471266</v>
      </c>
      <c r="Q16" s="95">
        <v>19</v>
      </c>
      <c r="R16" s="95">
        <f t="shared" si="0"/>
        <v>106.74157303370787</v>
      </c>
      <c r="S16" s="3">
        <v>19.7</v>
      </c>
      <c r="T16" s="3">
        <f t="shared" ref="T16:T27" si="7">+S16/Q16*100</f>
        <v>103.68421052631578</v>
      </c>
      <c r="U16" s="138">
        <v>18.100000000000001</v>
      </c>
      <c r="V16" s="4">
        <f t="shared" ref="V16:V27" si="8">+U16/S16*100</f>
        <v>91.878172588832498</v>
      </c>
    </row>
    <row r="17" spans="2:22" ht="12" customHeight="1">
      <c r="B17" s="25" t="s">
        <v>22</v>
      </c>
      <c r="C17" s="14">
        <v>55.5</v>
      </c>
      <c r="D17" s="9" t="s">
        <v>2</v>
      </c>
      <c r="E17" s="21">
        <v>53.7</v>
      </c>
      <c r="F17" s="3">
        <f t="shared" si="1"/>
        <v>96.756756756756758</v>
      </c>
      <c r="G17" s="21">
        <v>55.4</v>
      </c>
      <c r="H17" s="3">
        <f t="shared" si="2"/>
        <v>103.1657355679702</v>
      </c>
      <c r="I17" s="21">
        <v>54.4</v>
      </c>
      <c r="J17" s="3">
        <f t="shared" ref="J17:J20" si="9">+I17/G17*100</f>
        <v>98.194945848375454</v>
      </c>
      <c r="K17" s="21">
        <v>53.5</v>
      </c>
      <c r="L17" s="3">
        <f t="shared" ref="L17:L20" si="10">+K17/I17*100</f>
        <v>98.34558823529413</v>
      </c>
      <c r="M17" s="21">
        <v>54.4</v>
      </c>
      <c r="N17" s="3">
        <f t="shared" ref="N17:N20" si="11">+M17/K17*100</f>
        <v>101.6822429906542</v>
      </c>
      <c r="O17" s="21">
        <v>55.4</v>
      </c>
      <c r="P17" s="95">
        <f t="shared" ref="P17:R20" si="12">+O17/M17*100</f>
        <v>101.83823529411764</v>
      </c>
      <c r="Q17" s="95">
        <v>55.3</v>
      </c>
      <c r="R17" s="95">
        <f t="shared" si="0"/>
        <v>99.819494584837543</v>
      </c>
      <c r="S17" s="3">
        <v>54.8</v>
      </c>
      <c r="T17" s="3">
        <f t="shared" si="7"/>
        <v>99.095840867992763</v>
      </c>
      <c r="U17" s="138">
        <v>54.5</v>
      </c>
      <c r="V17" s="4">
        <f t="shared" si="8"/>
        <v>99.452554744525557</v>
      </c>
    </row>
    <row r="18" spans="2:22" ht="12" customHeight="1">
      <c r="B18" s="25" t="s">
        <v>95</v>
      </c>
      <c r="C18" s="14">
        <v>21.2</v>
      </c>
      <c r="D18" s="9" t="s">
        <v>2</v>
      </c>
      <c r="E18" s="21">
        <v>23.8</v>
      </c>
      <c r="F18" s="3">
        <f t="shared" si="1"/>
        <v>112.26415094339623</v>
      </c>
      <c r="G18" s="21">
        <v>26.1</v>
      </c>
      <c r="H18" s="3">
        <f t="shared" si="2"/>
        <v>109.6638655462185</v>
      </c>
      <c r="I18" s="21">
        <v>27</v>
      </c>
      <c r="J18" s="3">
        <f t="shared" si="9"/>
        <v>103.44827586206895</v>
      </c>
      <c r="K18" s="21">
        <v>28.3</v>
      </c>
      <c r="L18" s="3">
        <f t="shared" si="10"/>
        <v>104.81481481481482</v>
      </c>
      <c r="M18" s="21">
        <v>26.5</v>
      </c>
      <c r="N18" s="3">
        <f t="shared" si="11"/>
        <v>93.639575971731446</v>
      </c>
      <c r="O18" s="21">
        <v>27.8</v>
      </c>
      <c r="P18" s="95">
        <f t="shared" si="12"/>
        <v>104.90566037735849</v>
      </c>
      <c r="Q18" s="95">
        <v>27.4</v>
      </c>
      <c r="R18" s="95">
        <f t="shared" si="0"/>
        <v>98.561151079136692</v>
      </c>
      <c r="S18" s="3">
        <v>28.9</v>
      </c>
      <c r="T18" s="3">
        <f t="shared" si="7"/>
        <v>105.47445255474453</v>
      </c>
      <c r="U18" s="138">
        <v>29</v>
      </c>
      <c r="V18" s="4">
        <f t="shared" si="8"/>
        <v>100.34602076124568</v>
      </c>
    </row>
    <row r="19" spans="2:22" ht="12" customHeight="1">
      <c r="B19" s="25" t="s">
        <v>25</v>
      </c>
      <c r="C19" s="14">
        <v>6.5</v>
      </c>
      <c r="D19" s="9" t="s">
        <v>2</v>
      </c>
      <c r="E19" s="21">
        <v>7.6</v>
      </c>
      <c r="F19" s="3">
        <f>+E19/C19*100</f>
        <v>116.92307692307691</v>
      </c>
      <c r="G19" s="21">
        <v>9.1999999999999993</v>
      </c>
      <c r="H19" s="3">
        <f t="shared" si="2"/>
        <v>121.05263157894737</v>
      </c>
      <c r="I19" s="9">
        <v>9.4</v>
      </c>
      <c r="J19" s="9">
        <f t="shared" si="9"/>
        <v>102.17391304347827</v>
      </c>
      <c r="K19" s="9">
        <v>9.8000000000000007</v>
      </c>
      <c r="L19" s="3">
        <f t="shared" si="10"/>
        <v>104.25531914893618</v>
      </c>
      <c r="M19" s="9">
        <v>9.1</v>
      </c>
      <c r="N19" s="3">
        <f t="shared" si="11"/>
        <v>92.857142857142847</v>
      </c>
      <c r="O19" s="9">
        <v>9.1</v>
      </c>
      <c r="P19" s="95">
        <f t="shared" si="12"/>
        <v>100</v>
      </c>
      <c r="Q19" s="96">
        <v>8.6999999999999993</v>
      </c>
      <c r="R19" s="95">
        <f t="shared" si="12"/>
        <v>95.604395604395592</v>
      </c>
      <c r="S19" s="9">
        <v>8.5</v>
      </c>
      <c r="T19" s="57">
        <f t="shared" si="7"/>
        <v>97.701149425287355</v>
      </c>
      <c r="U19" s="139">
        <v>9.8000000000000007</v>
      </c>
      <c r="V19" s="58">
        <f t="shared" si="8"/>
        <v>115.29411764705884</v>
      </c>
    </row>
    <row r="20" spans="2:22" ht="12" customHeight="1">
      <c r="B20" s="49" t="s">
        <v>51</v>
      </c>
      <c r="C20" s="50">
        <v>64.900000000000006</v>
      </c>
      <c r="D20" s="65" t="s">
        <v>3</v>
      </c>
      <c r="E20" s="51">
        <v>64.7</v>
      </c>
      <c r="F20" s="52">
        <f t="shared" si="1"/>
        <v>99.691833590138671</v>
      </c>
      <c r="G20" s="51">
        <v>63.2</v>
      </c>
      <c r="H20" s="52">
        <f t="shared" si="2"/>
        <v>97.68160741885626</v>
      </c>
      <c r="I20" s="51">
        <v>63.4</v>
      </c>
      <c r="J20" s="52">
        <f t="shared" si="9"/>
        <v>100.31645569620254</v>
      </c>
      <c r="K20" s="51">
        <v>62.4</v>
      </c>
      <c r="L20" s="52">
        <f t="shared" si="10"/>
        <v>98.422712933753942</v>
      </c>
      <c r="M20" s="51">
        <v>62</v>
      </c>
      <c r="N20" s="52">
        <f t="shared" si="11"/>
        <v>99.358974358974365</v>
      </c>
      <c r="O20" s="51">
        <v>60.5</v>
      </c>
      <c r="P20" s="97">
        <f t="shared" si="12"/>
        <v>97.58064516129032</v>
      </c>
      <c r="Q20" s="97">
        <v>59.3</v>
      </c>
      <c r="R20" s="97">
        <f t="shared" ref="R20:R27" si="13">+Q20/O20*100</f>
        <v>98.016528925619824</v>
      </c>
      <c r="S20" s="52">
        <v>58.5</v>
      </c>
      <c r="T20" s="65">
        <f t="shared" si="7"/>
        <v>98.650927487352448</v>
      </c>
      <c r="U20" s="140">
        <v>56.8</v>
      </c>
      <c r="V20" s="104">
        <f t="shared" si="8"/>
        <v>97.09401709401709</v>
      </c>
    </row>
    <row r="21" spans="2:22" ht="12" customHeight="1">
      <c r="B21" s="25" t="s">
        <v>6</v>
      </c>
      <c r="C21" s="14">
        <v>108</v>
      </c>
      <c r="D21" s="9" t="s">
        <v>3</v>
      </c>
      <c r="E21" s="21">
        <v>107.4</v>
      </c>
      <c r="F21" s="3">
        <f>+E21/C21*100</f>
        <v>99.444444444444443</v>
      </c>
      <c r="G21" s="21">
        <v>106.3</v>
      </c>
      <c r="H21" s="3">
        <f>+G21/E21*100</f>
        <v>98.975791433891985</v>
      </c>
      <c r="I21" s="21">
        <v>106.4</v>
      </c>
      <c r="J21" s="3">
        <f>+I21/G21*100</f>
        <v>100.09407337723427</v>
      </c>
      <c r="K21" s="21">
        <v>103.9</v>
      </c>
      <c r="L21" s="3">
        <f>+K21/I21*100</f>
        <v>97.650375939849624</v>
      </c>
      <c r="M21" s="21">
        <v>105</v>
      </c>
      <c r="N21" s="3">
        <f>+M21/K21*100</f>
        <v>101.05871029836379</v>
      </c>
      <c r="O21" s="21">
        <v>101.2</v>
      </c>
      <c r="P21" s="95">
        <f>+O21/M21*100</f>
        <v>96.38095238095238</v>
      </c>
      <c r="Q21" s="95">
        <v>104.7</v>
      </c>
      <c r="R21" s="95">
        <f t="shared" si="13"/>
        <v>103.45849802371541</v>
      </c>
      <c r="S21" s="3">
        <v>102.2</v>
      </c>
      <c r="T21" s="3">
        <f t="shared" si="7"/>
        <v>97.612225405921677</v>
      </c>
      <c r="U21" s="138">
        <v>96.5</v>
      </c>
      <c r="V21" s="4">
        <f t="shared" si="8"/>
        <v>94.422700587084137</v>
      </c>
    </row>
    <row r="22" spans="2:22" ht="12" customHeight="1">
      <c r="B22" s="25" t="s">
        <v>5</v>
      </c>
      <c r="C22" s="14">
        <v>53.5</v>
      </c>
      <c r="D22" s="9" t="s">
        <v>3</v>
      </c>
      <c r="E22" s="21">
        <v>54.7</v>
      </c>
      <c r="F22" s="9">
        <f t="shared" ref="F22:F66" si="14">+E22/C22*100</f>
        <v>102.24299065420561</v>
      </c>
      <c r="G22" s="21">
        <v>53.5</v>
      </c>
      <c r="H22" s="9">
        <f t="shared" ref="H22:H63" si="15">+G22/E22*100</f>
        <v>97.806215722120655</v>
      </c>
      <c r="I22" s="21">
        <v>54.1</v>
      </c>
      <c r="J22" s="9">
        <f t="shared" ref="J22" si="16">+I22/G22*100</f>
        <v>101.12149532710282</v>
      </c>
      <c r="K22" s="21">
        <v>55.9</v>
      </c>
      <c r="L22" s="9">
        <f t="shared" ref="L22" si="17">+K22/I22*100</f>
        <v>103.32717190388169</v>
      </c>
      <c r="M22" s="21">
        <v>53.5</v>
      </c>
      <c r="N22" s="9">
        <f t="shared" ref="N22" si="18">+M22/K22*100</f>
        <v>95.706618962432927</v>
      </c>
      <c r="O22" s="21">
        <v>53.6</v>
      </c>
      <c r="P22" s="96">
        <f t="shared" ref="P22" si="19">+O22/M22*100</f>
        <v>100.18691588785047</v>
      </c>
      <c r="Q22" s="96">
        <v>53.1</v>
      </c>
      <c r="R22" s="96">
        <f t="shared" si="13"/>
        <v>99.067164179104466</v>
      </c>
      <c r="S22" s="9">
        <v>52.2</v>
      </c>
      <c r="T22" s="9">
        <f t="shared" si="7"/>
        <v>98.305084745762713</v>
      </c>
      <c r="U22" s="139">
        <v>50.2</v>
      </c>
      <c r="V22" s="13">
        <f t="shared" si="8"/>
        <v>96.168582375478934</v>
      </c>
    </row>
    <row r="23" spans="2:22" ht="12" customHeight="1">
      <c r="B23" s="25" t="s">
        <v>96</v>
      </c>
      <c r="C23" s="14">
        <v>84.1</v>
      </c>
      <c r="D23" s="9" t="s">
        <v>3</v>
      </c>
      <c r="E23" s="21">
        <v>84</v>
      </c>
      <c r="F23" s="3">
        <f>+E23/C23*100</f>
        <v>99.88109393579073</v>
      </c>
      <c r="G23" s="21">
        <v>83.2</v>
      </c>
      <c r="H23" s="3">
        <f>+G23/E23*100</f>
        <v>99.047619047619051</v>
      </c>
      <c r="I23" s="21">
        <v>83.6</v>
      </c>
      <c r="J23" s="3">
        <f>+I23/G23*100</f>
        <v>100.48076923076923</v>
      </c>
      <c r="K23" s="21">
        <v>80.8</v>
      </c>
      <c r="L23" s="3">
        <f>+K23/I23*100</f>
        <v>96.650717703349287</v>
      </c>
      <c r="M23" s="21">
        <v>80.5</v>
      </c>
      <c r="N23" s="3">
        <f>+M23/K23*100</f>
        <v>99.628712871287135</v>
      </c>
      <c r="O23" s="21">
        <v>78.400000000000006</v>
      </c>
      <c r="P23" s="95">
        <f>+O23/M23*100</f>
        <v>97.391304347826093</v>
      </c>
      <c r="Q23" s="95">
        <v>68.3</v>
      </c>
      <c r="R23" s="95">
        <f t="shared" si="13"/>
        <v>87.117346938775498</v>
      </c>
      <c r="S23" s="3">
        <v>68.5</v>
      </c>
      <c r="T23" s="3">
        <f t="shared" si="7"/>
        <v>100.29282576866765</v>
      </c>
      <c r="U23" s="138">
        <v>68.400000000000006</v>
      </c>
      <c r="V23" s="4">
        <f t="shared" si="8"/>
        <v>99.854014598540147</v>
      </c>
    </row>
    <row r="24" spans="2:22" ht="12" customHeight="1">
      <c r="B24" s="25" t="s">
        <v>63</v>
      </c>
      <c r="C24" s="14">
        <v>55.6</v>
      </c>
      <c r="D24" s="9" t="s">
        <v>3</v>
      </c>
      <c r="E24" s="21">
        <v>55.8</v>
      </c>
      <c r="F24" s="3">
        <f t="shared" si="14"/>
        <v>100.35971223021582</v>
      </c>
      <c r="G24" s="21">
        <v>54.2</v>
      </c>
      <c r="H24" s="3">
        <f t="shared" si="15"/>
        <v>97.132616487455209</v>
      </c>
      <c r="I24" s="21">
        <v>54.4</v>
      </c>
      <c r="J24" s="3">
        <f t="shared" ref="J24:J26" si="20">+I24/G24*100</f>
        <v>100.36900369003689</v>
      </c>
      <c r="K24" s="21">
        <v>53</v>
      </c>
      <c r="L24" s="3">
        <f t="shared" ref="L24:L26" si="21">+K24/I24*100</f>
        <v>97.42647058823529</v>
      </c>
      <c r="M24" s="21">
        <v>51.5</v>
      </c>
      <c r="N24" s="3">
        <f t="shared" ref="N24:N26" si="22">+M24/K24*100</f>
        <v>97.169811320754718</v>
      </c>
      <c r="O24" s="21">
        <v>49.6</v>
      </c>
      <c r="P24" s="95">
        <f t="shared" ref="P24:P26" si="23">+O24/M24*100</f>
        <v>96.310679611650485</v>
      </c>
      <c r="Q24" s="95">
        <v>47.5</v>
      </c>
      <c r="R24" s="95">
        <f t="shared" si="13"/>
        <v>95.766129032258064</v>
      </c>
      <c r="S24" s="3">
        <v>45.6</v>
      </c>
      <c r="T24" s="3">
        <f t="shared" si="7"/>
        <v>96.000000000000014</v>
      </c>
      <c r="U24" s="138">
        <v>43.7</v>
      </c>
      <c r="V24" s="4">
        <f t="shared" si="8"/>
        <v>95.833333333333343</v>
      </c>
    </row>
    <row r="25" spans="2:22" ht="12" customHeight="1">
      <c r="B25" s="25" t="s">
        <v>64</v>
      </c>
      <c r="C25" s="14">
        <v>56.8</v>
      </c>
      <c r="D25" s="9" t="s">
        <v>3</v>
      </c>
      <c r="E25" s="21">
        <v>57.2</v>
      </c>
      <c r="F25" s="3">
        <f t="shared" si="14"/>
        <v>100.70422535211267</v>
      </c>
      <c r="G25" s="21">
        <v>55.7</v>
      </c>
      <c r="H25" s="3">
        <f t="shared" si="15"/>
        <v>97.377622377622373</v>
      </c>
      <c r="I25" s="21">
        <v>53.5</v>
      </c>
      <c r="J25" s="3">
        <f t="shared" si="20"/>
        <v>96.050269299820457</v>
      </c>
      <c r="K25" s="21">
        <v>50.7</v>
      </c>
      <c r="L25" s="3">
        <f t="shared" si="21"/>
        <v>94.766355140186917</v>
      </c>
      <c r="M25" s="21">
        <v>50.2</v>
      </c>
      <c r="N25" s="3">
        <f t="shared" si="22"/>
        <v>99.013806706114394</v>
      </c>
      <c r="O25" s="21">
        <v>47.7</v>
      </c>
      <c r="P25" s="95">
        <f t="shared" si="23"/>
        <v>95.019920318725099</v>
      </c>
      <c r="Q25" s="95">
        <v>46.5</v>
      </c>
      <c r="R25" s="95">
        <f t="shared" si="13"/>
        <v>97.484276729559738</v>
      </c>
      <c r="S25" s="3">
        <v>45.9</v>
      </c>
      <c r="T25" s="3">
        <f t="shared" si="7"/>
        <v>98.709677419354833</v>
      </c>
      <c r="U25" s="138">
        <v>45.3</v>
      </c>
      <c r="V25" s="4">
        <f t="shared" si="8"/>
        <v>98.69281045751633</v>
      </c>
    </row>
    <row r="26" spans="2:22" ht="12" customHeight="1">
      <c r="B26" s="25" t="s">
        <v>7</v>
      </c>
      <c r="C26" s="14">
        <v>43.7</v>
      </c>
      <c r="D26" s="9" t="s">
        <v>3</v>
      </c>
      <c r="E26" s="21">
        <v>42.4</v>
      </c>
      <c r="F26" s="3">
        <f t="shared" si="14"/>
        <v>97.025171624713948</v>
      </c>
      <c r="G26" s="21">
        <v>36.299999999999997</v>
      </c>
      <c r="H26" s="3">
        <f t="shared" si="15"/>
        <v>85.613207547169807</v>
      </c>
      <c r="I26" s="21">
        <v>39.4</v>
      </c>
      <c r="J26" s="3">
        <f t="shared" si="20"/>
        <v>108.53994490358127</v>
      </c>
      <c r="K26" s="21">
        <v>38.6</v>
      </c>
      <c r="L26" s="3">
        <f t="shared" si="21"/>
        <v>97.969543147208128</v>
      </c>
      <c r="M26" s="21">
        <v>39.200000000000003</v>
      </c>
      <c r="N26" s="3">
        <f t="shared" si="22"/>
        <v>101.55440414507773</v>
      </c>
      <c r="O26" s="21">
        <v>39.299999999999997</v>
      </c>
      <c r="P26" s="95">
        <f t="shared" si="23"/>
        <v>100.25510204081631</v>
      </c>
      <c r="Q26" s="95">
        <v>40</v>
      </c>
      <c r="R26" s="95">
        <f t="shared" si="13"/>
        <v>101.78117048346056</v>
      </c>
      <c r="S26" s="3">
        <v>40.9</v>
      </c>
      <c r="T26" s="3">
        <f t="shared" si="7"/>
        <v>102.25</v>
      </c>
      <c r="U26" s="138">
        <v>40.9</v>
      </c>
      <c r="V26" s="4">
        <f t="shared" si="8"/>
        <v>100</v>
      </c>
    </row>
    <row r="27" spans="2:22" ht="12" customHeight="1">
      <c r="B27" s="25" t="s">
        <v>8</v>
      </c>
      <c r="C27" s="14">
        <v>97.3</v>
      </c>
      <c r="D27" s="9" t="s">
        <v>3</v>
      </c>
      <c r="E27" s="21">
        <v>91.8</v>
      </c>
      <c r="F27" s="3">
        <f>+E27/C27*100</f>
        <v>94.347379239465567</v>
      </c>
      <c r="G27" s="21">
        <v>91.9</v>
      </c>
      <c r="H27" s="3">
        <f>+G27/E27*100</f>
        <v>100.10893246187365</v>
      </c>
      <c r="I27" s="21">
        <v>91.8</v>
      </c>
      <c r="J27" s="3">
        <v>91.8</v>
      </c>
      <c r="K27" s="21">
        <v>85.5</v>
      </c>
      <c r="L27" s="3">
        <v>85.4</v>
      </c>
      <c r="M27" s="21">
        <v>85.4</v>
      </c>
      <c r="N27" s="3">
        <f>+M27/K27*100</f>
        <v>99.883040935672511</v>
      </c>
      <c r="O27" s="21">
        <v>81.7</v>
      </c>
      <c r="P27" s="95">
        <f>+O27/M27*100</f>
        <v>95.667447306791559</v>
      </c>
      <c r="Q27" s="95">
        <v>76.7</v>
      </c>
      <c r="R27" s="95">
        <f t="shared" si="13"/>
        <v>93.880048959608317</v>
      </c>
      <c r="S27" s="3">
        <v>76</v>
      </c>
      <c r="T27" s="3">
        <f t="shared" si="7"/>
        <v>99.087353324641455</v>
      </c>
      <c r="U27" s="138">
        <v>73.599999999999994</v>
      </c>
      <c r="V27" s="4">
        <f t="shared" si="8"/>
        <v>96.84210526315789</v>
      </c>
    </row>
    <row r="28" spans="2:22" ht="12" customHeight="1">
      <c r="B28" s="25" t="s">
        <v>12</v>
      </c>
      <c r="C28" s="14">
        <v>80.8</v>
      </c>
      <c r="D28" s="9" t="s">
        <v>3</v>
      </c>
      <c r="E28" s="21">
        <v>80.3</v>
      </c>
      <c r="F28" s="3">
        <f>+E28/C28*100</f>
        <v>99.381188118811878</v>
      </c>
      <c r="G28" s="21">
        <v>81</v>
      </c>
      <c r="H28" s="3">
        <f>+G28/E28*100</f>
        <v>100.87173100871732</v>
      </c>
      <c r="I28" s="9" t="s">
        <v>3</v>
      </c>
      <c r="J28" s="9" t="s">
        <v>3</v>
      </c>
      <c r="K28" s="9" t="s">
        <v>3</v>
      </c>
      <c r="L28" s="9" t="s">
        <v>3</v>
      </c>
      <c r="M28" s="9" t="s">
        <v>3</v>
      </c>
      <c r="N28" s="9" t="s">
        <v>3</v>
      </c>
      <c r="O28" s="9" t="s">
        <v>3</v>
      </c>
      <c r="P28" s="96" t="s">
        <v>3</v>
      </c>
      <c r="Q28" s="96" t="s">
        <v>3</v>
      </c>
      <c r="R28" s="96" t="s">
        <v>3</v>
      </c>
      <c r="S28" s="96" t="s">
        <v>3</v>
      </c>
      <c r="T28" s="9" t="s">
        <v>3</v>
      </c>
      <c r="U28" s="89" t="s">
        <v>3</v>
      </c>
      <c r="V28" s="13" t="s">
        <v>3</v>
      </c>
    </row>
    <row r="29" spans="2:22" ht="12" customHeight="1">
      <c r="B29" s="25" t="s">
        <v>65</v>
      </c>
      <c r="C29" s="14">
        <v>50</v>
      </c>
      <c r="D29" s="9" t="s">
        <v>3</v>
      </c>
      <c r="E29" s="21">
        <v>49</v>
      </c>
      <c r="F29" s="3">
        <f t="shared" si="14"/>
        <v>98</v>
      </c>
      <c r="G29" s="21">
        <v>49</v>
      </c>
      <c r="H29" s="3">
        <f t="shared" si="15"/>
        <v>100</v>
      </c>
      <c r="I29" s="21">
        <v>47.6</v>
      </c>
      <c r="J29" s="3">
        <f t="shared" ref="J29" si="24">+I29/G29*100</f>
        <v>97.142857142857139</v>
      </c>
      <c r="K29" s="21">
        <v>45.5</v>
      </c>
      <c r="L29" s="3">
        <f t="shared" ref="L29" si="25">+K29/I29*100</f>
        <v>95.588235294117638</v>
      </c>
      <c r="M29" s="21">
        <v>49.3</v>
      </c>
      <c r="N29" s="3">
        <f t="shared" ref="N29" si="26">+M29/K29*100</f>
        <v>108.35164835164835</v>
      </c>
      <c r="O29" s="21">
        <v>49</v>
      </c>
      <c r="P29" s="95">
        <f t="shared" ref="P29" si="27">+O29/M29*100</f>
        <v>99.391480730223122</v>
      </c>
      <c r="Q29" s="95">
        <v>42.2</v>
      </c>
      <c r="R29" s="95">
        <f t="shared" ref="R29:R44" si="28">+Q29/O29*100</f>
        <v>86.122448979591852</v>
      </c>
      <c r="S29" s="3">
        <v>41.5</v>
      </c>
      <c r="T29" s="3">
        <f t="shared" ref="T29:T40" si="29">+S29/Q29*100</f>
        <v>98.341232227488135</v>
      </c>
      <c r="U29" s="138">
        <v>39.6</v>
      </c>
      <c r="V29" s="4">
        <f t="shared" ref="V29:V40" si="30">+U29/S29*100</f>
        <v>95.421686746987959</v>
      </c>
    </row>
    <row r="30" spans="2:22" ht="12" customHeight="1">
      <c r="B30" s="25" t="s">
        <v>11</v>
      </c>
      <c r="C30" s="14">
        <v>132.5</v>
      </c>
      <c r="D30" s="9" t="s">
        <v>3</v>
      </c>
      <c r="E30" s="21">
        <v>131.1</v>
      </c>
      <c r="F30" s="3">
        <f>+E30/C30*100</f>
        <v>98.943396226415089</v>
      </c>
      <c r="G30" s="21">
        <v>132.4</v>
      </c>
      <c r="H30" s="3">
        <f>+G30/E30*100</f>
        <v>100.99160945842868</v>
      </c>
      <c r="I30" s="21">
        <v>131.4</v>
      </c>
      <c r="J30" s="3">
        <f>+I30/G30*100</f>
        <v>99.244712990936563</v>
      </c>
      <c r="K30" s="21">
        <v>128.6</v>
      </c>
      <c r="L30" s="3">
        <f>+K30/I30*100</f>
        <v>97.869101978691006</v>
      </c>
      <c r="M30" s="21">
        <v>125.4</v>
      </c>
      <c r="N30" s="3">
        <f>+M30/K30*100</f>
        <v>97.511664074650085</v>
      </c>
      <c r="O30" s="21">
        <v>120.1</v>
      </c>
      <c r="P30" s="95">
        <f>+O30/M30*100</f>
        <v>95.773524720893136</v>
      </c>
      <c r="Q30" s="95">
        <v>114.2</v>
      </c>
      <c r="R30" s="95">
        <f t="shared" si="28"/>
        <v>95.087427144046629</v>
      </c>
      <c r="S30" s="3">
        <v>109.1</v>
      </c>
      <c r="T30" s="3">
        <f t="shared" si="29"/>
        <v>95.534150612959706</v>
      </c>
      <c r="U30" s="138">
        <v>103.6</v>
      </c>
      <c r="V30" s="4">
        <f t="shared" si="30"/>
        <v>94.958753437213559</v>
      </c>
    </row>
    <row r="31" spans="2:22" ht="12" customHeight="1">
      <c r="B31" s="25" t="s">
        <v>55</v>
      </c>
      <c r="C31" s="14">
        <v>77.2</v>
      </c>
      <c r="D31" s="9" t="s">
        <v>3</v>
      </c>
      <c r="E31" s="21">
        <v>79.8</v>
      </c>
      <c r="F31" s="3">
        <f>+E31/C31*100</f>
        <v>103.36787564766838</v>
      </c>
      <c r="G31" s="21">
        <v>77.599999999999994</v>
      </c>
      <c r="H31" s="3">
        <f>+G31/E31*100</f>
        <v>97.24310776942356</v>
      </c>
      <c r="I31" s="21">
        <v>76.7</v>
      </c>
      <c r="J31" s="3">
        <f>+I31/G31*100</f>
        <v>98.840206185567027</v>
      </c>
      <c r="K31" s="21">
        <v>77.099999999999994</v>
      </c>
      <c r="L31" s="3">
        <f>+K31/I31*100</f>
        <v>100.52151238591915</v>
      </c>
      <c r="M31" s="21">
        <v>75.8</v>
      </c>
      <c r="N31" s="3">
        <f>+M31/K31*100</f>
        <v>98.313878080415051</v>
      </c>
      <c r="O31" s="21">
        <v>76.5</v>
      </c>
      <c r="P31" s="95">
        <f>+O31/M31*100</f>
        <v>100.92348284960421</v>
      </c>
      <c r="Q31" s="95">
        <v>77.2</v>
      </c>
      <c r="R31" s="95">
        <f t="shared" si="28"/>
        <v>100.91503267973856</v>
      </c>
      <c r="S31" s="3">
        <v>77.099999999999994</v>
      </c>
      <c r="T31" s="3">
        <f t="shared" si="29"/>
        <v>99.870466321243512</v>
      </c>
      <c r="U31" s="138">
        <v>75.900000000000006</v>
      </c>
      <c r="V31" s="4">
        <f t="shared" si="30"/>
        <v>98.443579766536985</v>
      </c>
    </row>
    <row r="32" spans="2:22" ht="12" customHeight="1">
      <c r="B32" s="25" t="s">
        <v>66</v>
      </c>
      <c r="C32" s="14">
        <v>141.5</v>
      </c>
      <c r="D32" s="9" t="s">
        <v>3</v>
      </c>
      <c r="E32" s="21">
        <v>142.30000000000001</v>
      </c>
      <c r="F32" s="3">
        <f>+E32/C32*100</f>
        <v>100.565371024735</v>
      </c>
      <c r="G32" s="21">
        <v>121.2</v>
      </c>
      <c r="H32" s="3">
        <f>+G32/E32*100</f>
        <v>85.172171468728024</v>
      </c>
      <c r="I32" s="21">
        <v>118.4</v>
      </c>
      <c r="J32" s="3">
        <f>+I32/G32*100</f>
        <v>97.689768976897696</v>
      </c>
      <c r="K32" s="21">
        <v>118.7</v>
      </c>
      <c r="L32" s="3">
        <f>+K32/I32*100</f>
        <v>100.25337837837837</v>
      </c>
      <c r="M32" s="21">
        <v>122.4</v>
      </c>
      <c r="N32" s="3">
        <f>+M32/K32*100</f>
        <v>103.11710193765798</v>
      </c>
      <c r="O32" s="21">
        <v>115.6</v>
      </c>
      <c r="P32" s="95">
        <f>+O32/M32*100</f>
        <v>94.444444444444429</v>
      </c>
      <c r="Q32" s="95">
        <v>116.6</v>
      </c>
      <c r="R32" s="95">
        <f t="shared" si="28"/>
        <v>100.86505190311419</v>
      </c>
      <c r="S32" s="3">
        <v>114.7</v>
      </c>
      <c r="T32" s="3">
        <f t="shared" si="29"/>
        <v>98.370497427101213</v>
      </c>
      <c r="U32" s="138">
        <v>112.5</v>
      </c>
      <c r="V32" s="4">
        <f t="shared" si="30"/>
        <v>98.081952920662602</v>
      </c>
    </row>
    <row r="33" spans="2:22" ht="12" customHeight="1">
      <c r="B33" s="25" t="s">
        <v>9</v>
      </c>
      <c r="C33" s="14">
        <v>57.5</v>
      </c>
      <c r="D33" s="9" t="s">
        <v>3</v>
      </c>
      <c r="E33" s="21">
        <v>52.6</v>
      </c>
      <c r="F33" s="3">
        <f t="shared" si="14"/>
        <v>91.478260869565219</v>
      </c>
      <c r="G33" s="21">
        <v>58.5</v>
      </c>
      <c r="H33" s="3">
        <f t="shared" si="15"/>
        <v>111.21673003802282</v>
      </c>
      <c r="I33" s="21">
        <v>60.4</v>
      </c>
      <c r="J33" s="3">
        <f t="shared" ref="J33:J36" si="31">+I33/G33*100</f>
        <v>103.24786324786324</v>
      </c>
      <c r="K33" s="21">
        <v>59.7</v>
      </c>
      <c r="L33" s="3">
        <f t="shared" ref="L33:L36" si="32">+K33/I33*100</f>
        <v>98.841059602649011</v>
      </c>
      <c r="M33" s="21">
        <v>60.1</v>
      </c>
      <c r="N33" s="3">
        <f t="shared" ref="N33:N36" si="33">+M33/K33*100</f>
        <v>100.67001675041875</v>
      </c>
      <c r="O33" s="21">
        <v>60</v>
      </c>
      <c r="P33" s="95">
        <f t="shared" ref="P33:P36" si="34">+O33/M33*100</f>
        <v>99.833610648918466</v>
      </c>
      <c r="Q33" s="95">
        <v>61.1</v>
      </c>
      <c r="R33" s="95">
        <f t="shared" si="28"/>
        <v>101.83333333333333</v>
      </c>
      <c r="S33" s="3">
        <v>59.4</v>
      </c>
      <c r="T33" s="3">
        <f t="shared" si="29"/>
        <v>97.217675941080188</v>
      </c>
      <c r="U33" s="138">
        <v>58.8</v>
      </c>
      <c r="V33" s="4">
        <f t="shared" si="30"/>
        <v>98.98989898989899</v>
      </c>
    </row>
    <row r="34" spans="2:22" ht="12" customHeight="1">
      <c r="B34" s="25" t="s">
        <v>10</v>
      </c>
      <c r="C34" s="14">
        <v>53.8</v>
      </c>
      <c r="D34" s="9" t="s">
        <v>3</v>
      </c>
      <c r="E34" s="21">
        <v>51.6</v>
      </c>
      <c r="F34" s="3">
        <f t="shared" si="14"/>
        <v>95.910780669144984</v>
      </c>
      <c r="G34" s="21">
        <v>50.5</v>
      </c>
      <c r="H34" s="3">
        <f t="shared" si="15"/>
        <v>97.868217054263567</v>
      </c>
      <c r="I34" s="21">
        <v>49.3</v>
      </c>
      <c r="J34" s="3">
        <f t="shared" si="31"/>
        <v>97.623762376237622</v>
      </c>
      <c r="K34" s="21">
        <v>51.8</v>
      </c>
      <c r="L34" s="3">
        <f t="shared" si="32"/>
        <v>105.0709939148073</v>
      </c>
      <c r="M34" s="21">
        <v>49.7</v>
      </c>
      <c r="N34" s="3">
        <f t="shared" si="33"/>
        <v>95.945945945945951</v>
      </c>
      <c r="O34" s="21">
        <v>46.3</v>
      </c>
      <c r="P34" s="95">
        <f t="shared" si="34"/>
        <v>93.15895372233399</v>
      </c>
      <c r="Q34" s="95">
        <v>46.9</v>
      </c>
      <c r="R34" s="95">
        <f t="shared" si="28"/>
        <v>101.29589632829375</v>
      </c>
      <c r="S34" s="3">
        <v>45.3</v>
      </c>
      <c r="T34" s="3">
        <f t="shared" si="29"/>
        <v>96.588486140724939</v>
      </c>
      <c r="U34" s="138">
        <v>43.5</v>
      </c>
      <c r="V34" s="4">
        <f t="shared" si="30"/>
        <v>96.026490066225165</v>
      </c>
    </row>
    <row r="35" spans="2:22" ht="12" customHeight="1">
      <c r="B35" s="25" t="s">
        <v>46</v>
      </c>
      <c r="C35" s="14">
        <v>91.1</v>
      </c>
      <c r="D35" s="9" t="s">
        <v>3</v>
      </c>
      <c r="E35" s="21">
        <v>88.4</v>
      </c>
      <c r="F35" s="3">
        <f t="shared" si="14"/>
        <v>97.03622392974755</v>
      </c>
      <c r="G35" s="21">
        <v>90.9</v>
      </c>
      <c r="H35" s="3">
        <f t="shared" si="15"/>
        <v>102.82805429864253</v>
      </c>
      <c r="I35" s="21">
        <v>90.8</v>
      </c>
      <c r="J35" s="3">
        <f t="shared" si="31"/>
        <v>99.889988998899881</v>
      </c>
      <c r="K35" s="21">
        <v>89.9</v>
      </c>
      <c r="L35" s="3">
        <f t="shared" si="32"/>
        <v>99.008810572687239</v>
      </c>
      <c r="M35" s="21">
        <v>87.8</v>
      </c>
      <c r="N35" s="3">
        <f t="shared" si="33"/>
        <v>97.664071190211331</v>
      </c>
      <c r="O35" s="21">
        <v>86.7</v>
      </c>
      <c r="P35" s="95">
        <f t="shared" si="34"/>
        <v>98.747152619589983</v>
      </c>
      <c r="Q35" s="95">
        <v>83.6</v>
      </c>
      <c r="R35" s="95">
        <f t="shared" si="28"/>
        <v>96.424452133794674</v>
      </c>
      <c r="S35" s="3">
        <v>81.8</v>
      </c>
      <c r="T35" s="3">
        <f t="shared" si="29"/>
        <v>97.84688995215312</v>
      </c>
      <c r="U35" s="138">
        <v>79.8</v>
      </c>
      <c r="V35" s="4">
        <f t="shared" si="30"/>
        <v>97.555012224938878</v>
      </c>
    </row>
    <row r="36" spans="2:22" ht="12" customHeight="1">
      <c r="B36" s="25" t="s">
        <v>56</v>
      </c>
      <c r="C36" s="14">
        <v>51.1</v>
      </c>
      <c r="D36" s="9" t="s">
        <v>3</v>
      </c>
      <c r="E36" s="21">
        <v>48.6</v>
      </c>
      <c r="F36" s="3">
        <f t="shared" si="14"/>
        <v>95.107632093933461</v>
      </c>
      <c r="G36" s="21">
        <v>50.6</v>
      </c>
      <c r="H36" s="3">
        <f t="shared" si="15"/>
        <v>104.11522633744856</v>
      </c>
      <c r="I36" s="21">
        <v>50.5</v>
      </c>
      <c r="J36" s="3">
        <f t="shared" si="31"/>
        <v>99.802371541501984</v>
      </c>
      <c r="K36" s="21">
        <v>48.3</v>
      </c>
      <c r="L36" s="3">
        <f t="shared" si="32"/>
        <v>95.643564356435633</v>
      </c>
      <c r="M36" s="21">
        <v>50.6</v>
      </c>
      <c r="N36" s="3">
        <f t="shared" si="33"/>
        <v>104.76190476190477</v>
      </c>
      <c r="O36" s="21">
        <v>53</v>
      </c>
      <c r="P36" s="95">
        <f t="shared" si="34"/>
        <v>104.74308300395256</v>
      </c>
      <c r="Q36" s="95">
        <v>54.1</v>
      </c>
      <c r="R36" s="95">
        <f t="shared" si="28"/>
        <v>102.07547169811322</v>
      </c>
      <c r="S36" s="3">
        <v>52.2</v>
      </c>
      <c r="T36" s="3">
        <f t="shared" si="29"/>
        <v>96.487985212569313</v>
      </c>
      <c r="U36" s="138">
        <v>53</v>
      </c>
      <c r="V36" s="4">
        <f t="shared" si="30"/>
        <v>101.53256704980842</v>
      </c>
    </row>
    <row r="37" spans="2:22" ht="12" customHeight="1">
      <c r="B37" s="25" t="s">
        <v>13</v>
      </c>
      <c r="C37" s="14">
        <v>54.9</v>
      </c>
      <c r="D37" s="9" t="s">
        <v>3</v>
      </c>
      <c r="E37" s="21">
        <v>52.2</v>
      </c>
      <c r="F37" s="3">
        <f>+E37/C37*100</f>
        <v>95.081967213114766</v>
      </c>
      <c r="G37" s="21">
        <v>54.4</v>
      </c>
      <c r="H37" s="3">
        <f>+G37/E37*100</f>
        <v>104.21455938697318</v>
      </c>
      <c r="I37" s="21">
        <v>49.4</v>
      </c>
      <c r="J37" s="3">
        <f>+I37/G37*100</f>
        <v>90.808823529411768</v>
      </c>
      <c r="K37" s="21">
        <v>48.5</v>
      </c>
      <c r="L37" s="3">
        <f>+K37/I37*100</f>
        <v>98.178137651821856</v>
      </c>
      <c r="M37" s="21">
        <v>48</v>
      </c>
      <c r="N37" s="3">
        <f>+M37/K37*100</f>
        <v>98.969072164948457</v>
      </c>
      <c r="O37" s="21">
        <v>46.3</v>
      </c>
      <c r="P37" s="95">
        <f>+O37/M37*100</f>
        <v>96.458333333333329</v>
      </c>
      <c r="Q37" s="95">
        <v>46.3</v>
      </c>
      <c r="R37" s="95">
        <f t="shared" si="28"/>
        <v>100</v>
      </c>
      <c r="S37" s="3">
        <v>46</v>
      </c>
      <c r="T37" s="3">
        <f t="shared" si="29"/>
        <v>99.352051835853132</v>
      </c>
      <c r="U37" s="138">
        <v>44.4</v>
      </c>
      <c r="V37" s="4">
        <f t="shared" si="30"/>
        <v>96.521739130434781</v>
      </c>
    </row>
    <row r="38" spans="2:22" ht="12" customHeight="1">
      <c r="B38" s="25" t="s">
        <v>15</v>
      </c>
      <c r="C38" s="14">
        <v>88.5</v>
      </c>
      <c r="D38" s="9" t="s">
        <v>3</v>
      </c>
      <c r="E38" s="21">
        <v>94.8</v>
      </c>
      <c r="F38" s="3">
        <f>+E38/C38*100</f>
        <v>107.11864406779661</v>
      </c>
      <c r="G38" s="21">
        <v>36.5</v>
      </c>
      <c r="H38" s="3">
        <f>+G38/E38*100</f>
        <v>38.502109704641349</v>
      </c>
      <c r="I38" s="21">
        <v>37.6</v>
      </c>
      <c r="J38" s="3">
        <f>+I38/G38*100</f>
        <v>103.01369863013699</v>
      </c>
      <c r="K38" s="21">
        <v>39.5</v>
      </c>
      <c r="L38" s="3">
        <f>+K38/I38*100</f>
        <v>105.05319148936169</v>
      </c>
      <c r="M38" s="21">
        <v>38.4</v>
      </c>
      <c r="N38" s="3">
        <f>+M38/K38*100</f>
        <v>97.215189873417714</v>
      </c>
      <c r="O38" s="21">
        <v>44.2</v>
      </c>
      <c r="P38" s="95">
        <f>+O38/M38*100</f>
        <v>115.10416666666667</v>
      </c>
      <c r="Q38" s="95">
        <v>45</v>
      </c>
      <c r="R38" s="95">
        <f t="shared" si="28"/>
        <v>101.80995475113122</v>
      </c>
      <c r="S38" s="3">
        <v>42</v>
      </c>
      <c r="T38" s="3">
        <f t="shared" si="29"/>
        <v>93.333333333333329</v>
      </c>
      <c r="U38" s="138">
        <v>45</v>
      </c>
      <c r="V38" s="4">
        <f t="shared" si="30"/>
        <v>107.14285714285714</v>
      </c>
    </row>
    <row r="39" spans="2:22" ht="12" customHeight="1">
      <c r="B39" s="25" t="s">
        <v>86</v>
      </c>
      <c r="C39" s="14">
        <v>132.80000000000001</v>
      </c>
      <c r="D39" s="9" t="s">
        <v>3</v>
      </c>
      <c r="E39" s="21">
        <v>107.1</v>
      </c>
      <c r="F39" s="3">
        <f>+E39/C39*100</f>
        <v>80.647590361445779</v>
      </c>
      <c r="G39" s="21">
        <v>115.6</v>
      </c>
      <c r="H39" s="3">
        <f>+G39/E39*100</f>
        <v>107.93650793650794</v>
      </c>
      <c r="I39" s="21">
        <v>122.3</v>
      </c>
      <c r="J39" s="3">
        <f>+I39/G39*100</f>
        <v>105.79584775086505</v>
      </c>
      <c r="K39" s="21">
        <v>118.5</v>
      </c>
      <c r="L39" s="3">
        <f>+K39/I39*100</f>
        <v>96.892886345053157</v>
      </c>
      <c r="M39" s="21">
        <v>101.1</v>
      </c>
      <c r="N39" s="3">
        <f>+M39/K39*100</f>
        <v>85.316455696202524</v>
      </c>
      <c r="O39" s="21">
        <v>97.8</v>
      </c>
      <c r="P39" s="95">
        <f>+O39/M39*100</f>
        <v>96.735905044510389</v>
      </c>
      <c r="Q39" s="95">
        <v>103.6</v>
      </c>
      <c r="R39" s="95">
        <f t="shared" si="28"/>
        <v>105.93047034764827</v>
      </c>
      <c r="S39" s="3">
        <v>121.2</v>
      </c>
      <c r="T39" s="3">
        <f t="shared" si="29"/>
        <v>116.988416988417</v>
      </c>
      <c r="U39" s="138">
        <v>121.2</v>
      </c>
      <c r="V39" s="4">
        <f t="shared" si="30"/>
        <v>100</v>
      </c>
    </row>
    <row r="40" spans="2:22" ht="12" customHeight="1">
      <c r="B40" s="25" t="s">
        <v>14</v>
      </c>
      <c r="C40" s="14">
        <v>27.5</v>
      </c>
      <c r="D40" s="9" t="s">
        <v>3</v>
      </c>
      <c r="E40" s="21">
        <v>28.5</v>
      </c>
      <c r="F40" s="3">
        <f t="shared" si="14"/>
        <v>103.63636363636364</v>
      </c>
      <c r="G40" s="21">
        <v>29.4</v>
      </c>
      <c r="H40" s="3">
        <f t="shared" si="15"/>
        <v>103.1578947368421</v>
      </c>
      <c r="I40" s="21">
        <v>32</v>
      </c>
      <c r="J40" s="3">
        <f t="shared" ref="J40" si="35">+I40/G40*100</f>
        <v>108.84353741496599</v>
      </c>
      <c r="K40" s="21">
        <v>33.700000000000003</v>
      </c>
      <c r="L40" s="3">
        <f t="shared" ref="L40" si="36">+K40/I40*100</f>
        <v>105.31250000000001</v>
      </c>
      <c r="M40" s="21">
        <v>33.5</v>
      </c>
      <c r="N40" s="3">
        <f t="shared" ref="N40" si="37">+M40/K40*100</f>
        <v>99.406528189910972</v>
      </c>
      <c r="O40" s="21">
        <v>37</v>
      </c>
      <c r="P40" s="95">
        <f t="shared" ref="P40" si="38">+O40/M40*100</f>
        <v>110.44776119402985</v>
      </c>
      <c r="Q40" s="95">
        <v>36.299999999999997</v>
      </c>
      <c r="R40" s="95">
        <f t="shared" si="28"/>
        <v>98.108108108108098</v>
      </c>
      <c r="S40" s="3">
        <v>40.9</v>
      </c>
      <c r="T40" s="3">
        <f t="shared" si="29"/>
        <v>112.67217630853995</v>
      </c>
      <c r="U40" s="138">
        <v>38.299999999999997</v>
      </c>
      <c r="V40" s="4">
        <f t="shared" si="30"/>
        <v>93.643031784841071</v>
      </c>
    </row>
    <row r="41" spans="2:22" ht="12" customHeight="1">
      <c r="B41" s="25" t="s">
        <v>30</v>
      </c>
      <c r="C41" s="14">
        <v>69.8</v>
      </c>
      <c r="D41" s="9" t="s">
        <v>2</v>
      </c>
      <c r="E41" s="21">
        <v>78.400000000000006</v>
      </c>
      <c r="F41" s="3">
        <f>+E41/C41*100</f>
        <v>112.32091690544415</v>
      </c>
      <c r="G41" s="21">
        <v>73.5</v>
      </c>
      <c r="H41" s="3">
        <f>+G41/E41*100</f>
        <v>93.749999999999986</v>
      </c>
      <c r="I41" s="3">
        <v>63.6</v>
      </c>
      <c r="J41" s="3">
        <f>+I41/G41*100</f>
        <v>86.530612244897966</v>
      </c>
      <c r="K41" s="3">
        <v>67.400000000000006</v>
      </c>
      <c r="L41" s="3">
        <f>+K41/I41*100</f>
        <v>105.97484276729561</v>
      </c>
      <c r="M41" s="3">
        <v>72.3</v>
      </c>
      <c r="N41" s="3">
        <f>+M41/K41*100</f>
        <v>107.2700296735905</v>
      </c>
      <c r="O41" s="3">
        <v>72.599999999999994</v>
      </c>
      <c r="P41" s="95">
        <f>+O41/M41*100</f>
        <v>100.4149377593361</v>
      </c>
      <c r="Q41" s="95">
        <v>71.5</v>
      </c>
      <c r="R41" s="95">
        <f t="shared" si="28"/>
        <v>98.484848484848499</v>
      </c>
      <c r="S41" s="96" t="s">
        <v>3</v>
      </c>
      <c r="T41" s="9" t="s">
        <v>3</v>
      </c>
      <c r="U41" s="89" t="s">
        <v>3</v>
      </c>
      <c r="V41" s="13" t="s">
        <v>3</v>
      </c>
    </row>
    <row r="42" spans="2:22" ht="12" customHeight="1">
      <c r="B42" s="25" t="s">
        <v>67</v>
      </c>
      <c r="C42" s="14">
        <v>100.8</v>
      </c>
      <c r="D42" s="9" t="s">
        <v>3</v>
      </c>
      <c r="E42" s="21">
        <v>98.1</v>
      </c>
      <c r="F42" s="3">
        <f t="shared" si="14"/>
        <v>97.321428571428569</v>
      </c>
      <c r="G42" s="21">
        <v>101</v>
      </c>
      <c r="H42" s="3">
        <f t="shared" si="15"/>
        <v>102.95616717635068</v>
      </c>
      <c r="I42" s="9">
        <v>99.7</v>
      </c>
      <c r="J42" s="3">
        <f t="shared" ref="J42:J43" si="39">+I42/G42*100</f>
        <v>98.712871287128706</v>
      </c>
      <c r="K42" s="3">
        <v>101.5</v>
      </c>
      <c r="L42" s="3">
        <f t="shared" ref="L42:L43" si="40">+K42/I42*100</f>
        <v>101.80541624874624</v>
      </c>
      <c r="M42" s="3">
        <v>104.5</v>
      </c>
      <c r="N42" s="3">
        <f t="shared" ref="N42:N43" si="41">+M42/K42*100</f>
        <v>102.95566502463053</v>
      </c>
      <c r="O42" s="3">
        <v>106.2</v>
      </c>
      <c r="P42" s="95">
        <f t="shared" ref="P42" si="42">+O42/M42*100</f>
        <v>101.6267942583732</v>
      </c>
      <c r="Q42" s="95">
        <v>80.2</v>
      </c>
      <c r="R42" s="95">
        <f t="shared" si="28"/>
        <v>75.517890772128055</v>
      </c>
      <c r="S42" s="3">
        <v>76.099999999999994</v>
      </c>
      <c r="T42" s="3">
        <f>+S42/Q42*100</f>
        <v>94.887780548628413</v>
      </c>
      <c r="U42" s="138">
        <v>74.900000000000006</v>
      </c>
      <c r="V42" s="4">
        <f>+U42/S42*100</f>
        <v>98.423127463863352</v>
      </c>
    </row>
    <row r="43" spans="2:22" ht="12" customHeight="1">
      <c r="B43" s="25" t="s">
        <v>97</v>
      </c>
      <c r="C43" s="14">
        <v>39.200000000000003</v>
      </c>
      <c r="D43" s="9" t="s">
        <v>3</v>
      </c>
      <c r="E43" s="21">
        <v>32.799999999999997</v>
      </c>
      <c r="F43" s="3">
        <f t="shared" si="14"/>
        <v>83.673469387755091</v>
      </c>
      <c r="G43" s="21">
        <v>38</v>
      </c>
      <c r="H43" s="3">
        <f t="shared" si="15"/>
        <v>115.85365853658539</v>
      </c>
      <c r="I43" s="9">
        <v>45.1</v>
      </c>
      <c r="J43" s="3">
        <f t="shared" si="39"/>
        <v>118.68421052631579</v>
      </c>
      <c r="K43" s="3">
        <v>44.2</v>
      </c>
      <c r="L43" s="3">
        <f t="shared" si="40"/>
        <v>98.004434589800454</v>
      </c>
      <c r="M43" s="3">
        <v>46.1</v>
      </c>
      <c r="N43" s="3">
        <f t="shared" si="41"/>
        <v>104.29864253393666</v>
      </c>
      <c r="O43" s="9">
        <v>40</v>
      </c>
      <c r="P43" s="95">
        <f>+O43/M43*100</f>
        <v>86.767895878524953</v>
      </c>
      <c r="Q43" s="96">
        <v>48.6</v>
      </c>
      <c r="R43" s="95">
        <f t="shared" si="28"/>
        <v>121.50000000000001</v>
      </c>
      <c r="S43" s="9">
        <v>45.8</v>
      </c>
      <c r="T43" s="3">
        <f>+S43/Q43*100</f>
        <v>94.238683127572003</v>
      </c>
      <c r="U43" s="139">
        <v>45.8</v>
      </c>
      <c r="V43" s="4">
        <f>+U43/S43*100</f>
        <v>100</v>
      </c>
    </row>
    <row r="44" spans="2:22" ht="12" customHeight="1">
      <c r="B44" s="54" t="s">
        <v>68</v>
      </c>
      <c r="C44" s="55">
        <v>28.2</v>
      </c>
      <c r="D44" s="66" t="s">
        <v>2</v>
      </c>
      <c r="E44" s="56">
        <v>38.700000000000003</v>
      </c>
      <c r="F44" s="57">
        <f t="shared" si="14"/>
        <v>137.2340425531915</v>
      </c>
      <c r="G44" s="56">
        <v>41.4</v>
      </c>
      <c r="H44" s="57">
        <f t="shared" si="15"/>
        <v>106.9767441860465</v>
      </c>
      <c r="I44" s="56">
        <v>40.9</v>
      </c>
      <c r="J44" s="57">
        <f>+I44/G44*100</f>
        <v>98.792270531400959</v>
      </c>
      <c r="K44" s="56">
        <v>38.200000000000003</v>
      </c>
      <c r="L44" s="57">
        <f>+K44/I44*100</f>
        <v>93.398533007334976</v>
      </c>
      <c r="M44" s="56">
        <v>36.700000000000003</v>
      </c>
      <c r="N44" s="57">
        <f>+M44/K44*100</f>
        <v>96.073298429319379</v>
      </c>
      <c r="O44" s="56">
        <v>37.799999999999997</v>
      </c>
      <c r="P44" s="98">
        <f>+O44/M44*100</f>
        <v>102.99727520435967</v>
      </c>
      <c r="Q44" s="98">
        <v>38.1</v>
      </c>
      <c r="R44" s="98">
        <f t="shared" si="28"/>
        <v>100.79365079365081</v>
      </c>
      <c r="S44" s="57">
        <v>38.9</v>
      </c>
      <c r="T44" s="57">
        <f>+S44/Q44*100</f>
        <v>102.09973753280839</v>
      </c>
      <c r="U44" s="141">
        <v>38.4</v>
      </c>
      <c r="V44" s="58">
        <f>+U44/S44*100</f>
        <v>98.714652956298195</v>
      </c>
    </row>
    <row r="45" spans="2:22" ht="12" customHeight="1">
      <c r="B45" s="12" t="s">
        <v>16</v>
      </c>
      <c r="C45" s="14"/>
      <c r="D45" s="9"/>
      <c r="E45" s="21"/>
      <c r="F45" s="3"/>
      <c r="G45" s="21"/>
      <c r="H45" s="3"/>
      <c r="I45" s="21"/>
      <c r="J45" s="3"/>
      <c r="K45" s="21"/>
      <c r="L45" s="3"/>
      <c r="M45" s="21"/>
      <c r="N45" s="3"/>
      <c r="O45" s="21"/>
      <c r="P45" s="95"/>
      <c r="Q45" s="95"/>
      <c r="R45" s="95"/>
      <c r="S45" s="3"/>
      <c r="T45" s="3"/>
      <c r="U45" s="138"/>
      <c r="V45" s="4"/>
    </row>
    <row r="46" spans="2:22" ht="12" customHeight="1">
      <c r="B46" s="25" t="s">
        <v>17</v>
      </c>
      <c r="C46" s="14">
        <v>80.099999999999994</v>
      </c>
      <c r="D46" s="9" t="s">
        <v>2</v>
      </c>
      <c r="E46" s="21">
        <v>78.2</v>
      </c>
      <c r="F46" s="3">
        <f t="shared" si="14"/>
        <v>97.627965043695383</v>
      </c>
      <c r="G46" s="21">
        <v>76.099999999999994</v>
      </c>
      <c r="H46" s="3">
        <f t="shared" si="15"/>
        <v>97.314578005115081</v>
      </c>
      <c r="I46" s="21">
        <v>73.7</v>
      </c>
      <c r="J46" s="3">
        <f t="shared" ref="J46" si="43">+I46/G46*100</f>
        <v>96.846254927726676</v>
      </c>
      <c r="K46" s="21">
        <v>71.599999999999994</v>
      </c>
      <c r="L46" s="3">
        <f t="shared" ref="L46" si="44">+K46/I46*100</f>
        <v>97.150610583446394</v>
      </c>
      <c r="M46" s="21">
        <v>70.099999999999994</v>
      </c>
      <c r="N46" s="3">
        <f t="shared" ref="N46" si="45">+M46/K46*100</f>
        <v>97.905027932960891</v>
      </c>
      <c r="O46" s="21">
        <v>69</v>
      </c>
      <c r="P46" s="95">
        <f t="shared" ref="P46" si="46">+O46/M46*100</f>
        <v>98.430813124108425</v>
      </c>
      <c r="Q46" s="95">
        <v>67.099999999999994</v>
      </c>
      <c r="R46" s="95">
        <f>+Q46/O46*100</f>
        <v>97.246376811594189</v>
      </c>
      <c r="S46" s="3">
        <v>65.3</v>
      </c>
      <c r="T46" s="3">
        <f>+S46/Q46*100</f>
        <v>97.317436661698963</v>
      </c>
      <c r="U46" s="138">
        <v>63.8</v>
      </c>
      <c r="V46" s="4">
        <f>+U46/S46*100</f>
        <v>97.702909647779478</v>
      </c>
    </row>
    <row r="47" spans="2:22" ht="12" customHeight="1">
      <c r="B47" s="25" t="s">
        <v>18</v>
      </c>
      <c r="C47" s="14">
        <v>39.799999999999997</v>
      </c>
      <c r="D47" s="9" t="s">
        <v>2</v>
      </c>
      <c r="E47" s="21">
        <v>38</v>
      </c>
      <c r="F47" s="3">
        <f>+E47/C47*100</f>
        <v>95.477386934673376</v>
      </c>
      <c r="G47" s="21">
        <v>35.9</v>
      </c>
      <c r="H47" s="3">
        <f>+G47/E47*100</f>
        <v>94.473684210526315</v>
      </c>
      <c r="I47" s="21">
        <v>32.799999999999997</v>
      </c>
      <c r="J47" s="3">
        <f>+I47/G47*100</f>
        <v>91.364902506963787</v>
      </c>
      <c r="K47" s="21">
        <v>30.7</v>
      </c>
      <c r="L47" s="3">
        <f>+K47/I47*100</f>
        <v>93.597560975609767</v>
      </c>
      <c r="M47" s="21">
        <v>29</v>
      </c>
      <c r="N47" s="3">
        <f>+M47/K47*100</f>
        <v>94.462540716612381</v>
      </c>
      <c r="O47" s="21">
        <v>30.5</v>
      </c>
      <c r="P47" s="95">
        <f>+O47/M47*100</f>
        <v>105.17241379310344</v>
      </c>
      <c r="Q47" s="95">
        <v>31.3</v>
      </c>
      <c r="R47" s="95">
        <f>+Q47/O47*100</f>
        <v>102.62295081967214</v>
      </c>
      <c r="S47" s="3">
        <v>33.1</v>
      </c>
      <c r="T47" s="3">
        <f>+S47/Q47*100</f>
        <v>105.75079872204473</v>
      </c>
      <c r="U47" s="138">
        <v>33.5</v>
      </c>
      <c r="V47" s="4">
        <f>+U47/S47*100</f>
        <v>101.2084592145015</v>
      </c>
    </row>
    <row r="48" spans="2:22" ht="12" customHeight="1">
      <c r="B48" s="25" t="s">
        <v>87</v>
      </c>
      <c r="C48" s="14">
        <v>80.2</v>
      </c>
      <c r="D48" s="9" t="s">
        <v>2</v>
      </c>
      <c r="E48" s="21">
        <v>80.3</v>
      </c>
      <c r="F48" s="3">
        <f t="shared" si="14"/>
        <v>100.12468827930175</v>
      </c>
      <c r="G48" s="21">
        <v>79.5</v>
      </c>
      <c r="H48" s="3">
        <f t="shared" si="15"/>
        <v>99.00373599003737</v>
      </c>
      <c r="I48" s="21">
        <v>77.2</v>
      </c>
      <c r="J48" s="3">
        <f t="shared" ref="J48" si="47">+I48/G48*100</f>
        <v>97.106918238993714</v>
      </c>
      <c r="K48" s="21">
        <v>73.5</v>
      </c>
      <c r="L48" s="3">
        <f t="shared" ref="L48" si="48">+K48/I48*100</f>
        <v>95.207253886010363</v>
      </c>
      <c r="M48" s="21">
        <v>72.400000000000006</v>
      </c>
      <c r="N48" s="3">
        <f t="shared" ref="N48" si="49">+M48/K48*100</f>
        <v>98.503401360544231</v>
      </c>
      <c r="O48" s="21">
        <v>71.599999999999994</v>
      </c>
      <c r="P48" s="95">
        <f t="shared" ref="P48" si="50">+O48/M48*100</f>
        <v>98.895027624309378</v>
      </c>
      <c r="Q48" s="95">
        <v>68.3</v>
      </c>
      <c r="R48" s="95">
        <f>+Q48/O48*100</f>
        <v>95.391061452513966</v>
      </c>
      <c r="S48" s="3">
        <v>67.8</v>
      </c>
      <c r="T48" s="3">
        <f>+S48/Q48*100</f>
        <v>99.267935578330892</v>
      </c>
      <c r="U48" s="138">
        <v>68.099999999999994</v>
      </c>
      <c r="V48" s="4">
        <f>+U48/S48*100</f>
        <v>100.44247787610618</v>
      </c>
    </row>
    <row r="49" spans="2:22" ht="12" customHeight="1">
      <c r="B49" s="49" t="s">
        <v>32</v>
      </c>
      <c r="C49" s="59"/>
      <c r="D49" s="67"/>
      <c r="E49" s="60"/>
      <c r="F49" s="61"/>
      <c r="G49" s="60"/>
      <c r="H49" s="61"/>
      <c r="I49" s="60"/>
      <c r="J49" s="61"/>
      <c r="K49" s="60"/>
      <c r="L49" s="61"/>
      <c r="M49" s="60"/>
      <c r="N49" s="61"/>
      <c r="O49" s="60"/>
      <c r="P49" s="99"/>
      <c r="Q49" s="99"/>
      <c r="R49" s="99"/>
      <c r="S49" s="61"/>
      <c r="T49" s="61"/>
      <c r="U49" s="142"/>
      <c r="V49" s="62"/>
    </row>
    <row r="50" spans="2:22" ht="12" customHeight="1">
      <c r="B50" s="25" t="s">
        <v>33</v>
      </c>
      <c r="C50" s="14">
        <v>57.8</v>
      </c>
      <c r="D50" s="9" t="s">
        <v>2</v>
      </c>
      <c r="E50" s="21">
        <v>58</v>
      </c>
      <c r="F50" s="3">
        <f t="shared" ref="F50:F54" si="51">+E50/C50*100</f>
        <v>100.34602076124568</v>
      </c>
      <c r="G50" s="21">
        <v>59</v>
      </c>
      <c r="H50" s="3">
        <f t="shared" ref="H50:H54" si="52">+G50/E50*100</f>
        <v>101.72413793103448</v>
      </c>
      <c r="I50" s="21">
        <v>46.2</v>
      </c>
      <c r="J50" s="3">
        <f t="shared" ref="J50" si="53">+I50/G50*100</f>
        <v>78.305084745762727</v>
      </c>
      <c r="K50" s="21">
        <v>43.1</v>
      </c>
      <c r="L50" s="3">
        <f t="shared" ref="L50" si="54">+K50/I50*100</f>
        <v>93.290043290043286</v>
      </c>
      <c r="M50" s="21">
        <v>48.6</v>
      </c>
      <c r="N50" s="3">
        <f t="shared" ref="N50" si="55">+M50/K50*100</f>
        <v>112.76102088167053</v>
      </c>
      <c r="O50" s="21">
        <v>39.700000000000003</v>
      </c>
      <c r="P50" s="95">
        <f t="shared" ref="P50" si="56">+O50/M50*100</f>
        <v>81.687242798353907</v>
      </c>
      <c r="Q50" s="95">
        <v>40.4</v>
      </c>
      <c r="R50" s="95">
        <f>+Q50/O50*100</f>
        <v>101.76322418136019</v>
      </c>
      <c r="S50" s="3">
        <v>39.200000000000003</v>
      </c>
      <c r="T50" s="3">
        <f>+S50/Q50*100</f>
        <v>97.029702970297038</v>
      </c>
      <c r="U50" s="138">
        <v>38.700000000000003</v>
      </c>
      <c r="V50" s="4">
        <f>+U50/S50*100</f>
        <v>98.724489795918373</v>
      </c>
    </row>
    <row r="51" spans="2:22" ht="12" customHeight="1">
      <c r="B51" s="25" t="s">
        <v>36</v>
      </c>
      <c r="C51" s="14">
        <v>63.3</v>
      </c>
      <c r="D51" s="9" t="s">
        <v>2</v>
      </c>
      <c r="E51" s="21">
        <v>49.3</v>
      </c>
      <c r="F51" s="3">
        <f>+E51/C51*100</f>
        <v>77.883096366508681</v>
      </c>
      <c r="G51" s="21">
        <v>53.9</v>
      </c>
      <c r="H51" s="3">
        <f>+G51/E51*100</f>
        <v>109.33062880324545</v>
      </c>
      <c r="I51" s="21">
        <v>36.299999999999997</v>
      </c>
      <c r="J51" s="3">
        <f>+I51/G51*100</f>
        <v>67.346938775510196</v>
      </c>
      <c r="K51" s="21">
        <v>38</v>
      </c>
      <c r="L51" s="3">
        <f>+K51/I51*100</f>
        <v>104.68319559228651</v>
      </c>
      <c r="M51" s="21">
        <v>37.200000000000003</v>
      </c>
      <c r="N51" s="3">
        <f>+M51/K51*100</f>
        <v>97.894736842105274</v>
      </c>
      <c r="O51" s="21">
        <v>35.700000000000003</v>
      </c>
      <c r="P51" s="95">
        <f>+O51/M51*100</f>
        <v>95.967741935483872</v>
      </c>
      <c r="Q51" s="95">
        <v>33.6</v>
      </c>
      <c r="R51" s="95">
        <f>+Q51/O51*100</f>
        <v>94.117647058823522</v>
      </c>
      <c r="S51" s="3">
        <v>36</v>
      </c>
      <c r="T51" s="3">
        <f>+S51/Q51*100</f>
        <v>107.14285714285714</v>
      </c>
      <c r="U51" s="138">
        <v>36</v>
      </c>
      <c r="V51" s="4">
        <f>+U51/S51*100</f>
        <v>100</v>
      </c>
    </row>
    <row r="52" spans="2:22" ht="12" customHeight="1">
      <c r="B52" s="25" t="s">
        <v>34</v>
      </c>
      <c r="C52" s="14">
        <v>40.700000000000003</v>
      </c>
      <c r="D52" s="9" t="s">
        <v>2</v>
      </c>
      <c r="E52" s="21">
        <v>42.1</v>
      </c>
      <c r="F52" s="3">
        <f t="shared" si="51"/>
        <v>103.43980343980344</v>
      </c>
      <c r="G52" s="21">
        <v>44.7</v>
      </c>
      <c r="H52" s="3">
        <f t="shared" si="52"/>
        <v>106.17577197149643</v>
      </c>
      <c r="I52" s="21">
        <v>42.7</v>
      </c>
      <c r="J52" s="3">
        <f t="shared" ref="J52:J54" si="57">+I52/G52*100</f>
        <v>95.525727069351234</v>
      </c>
      <c r="K52" s="21">
        <v>42.9</v>
      </c>
      <c r="L52" s="3">
        <f t="shared" ref="L52:L54" si="58">+K52/I52*100</f>
        <v>100.46838407494145</v>
      </c>
      <c r="M52" s="21">
        <v>44.2</v>
      </c>
      <c r="N52" s="3">
        <f t="shared" ref="N52:N54" si="59">+M52/K52*100</f>
        <v>103.03030303030305</v>
      </c>
      <c r="O52" s="21">
        <v>40.4</v>
      </c>
      <c r="P52" s="95">
        <f t="shared" ref="P52:P54" si="60">+O52/M52*100</f>
        <v>91.402714932126685</v>
      </c>
      <c r="Q52" s="95">
        <v>35</v>
      </c>
      <c r="R52" s="95">
        <f>+Q52/O52*100</f>
        <v>86.633663366336634</v>
      </c>
      <c r="S52" s="3">
        <v>34.1</v>
      </c>
      <c r="T52" s="3">
        <f>+S52/Q52*100</f>
        <v>97.428571428571431</v>
      </c>
      <c r="U52" s="138">
        <v>31.5</v>
      </c>
      <c r="V52" s="4">
        <f>+U52/S52*100</f>
        <v>92.375366568914956</v>
      </c>
    </row>
    <row r="53" spans="2:22" ht="12" customHeight="1">
      <c r="B53" s="25" t="s">
        <v>35</v>
      </c>
      <c r="C53" s="14">
        <v>22.1</v>
      </c>
      <c r="D53" s="9" t="s">
        <v>2</v>
      </c>
      <c r="E53" s="21">
        <v>22</v>
      </c>
      <c r="F53" s="3">
        <f>+E53/C53*100</f>
        <v>99.547511312217182</v>
      </c>
      <c r="G53" s="21">
        <v>23</v>
      </c>
      <c r="H53" s="3">
        <f>+G53/E53*100</f>
        <v>104.54545454545455</v>
      </c>
      <c r="I53" s="21">
        <v>23.3</v>
      </c>
      <c r="J53" s="3">
        <f t="shared" si="57"/>
        <v>101.30434782608695</v>
      </c>
      <c r="K53" s="21">
        <v>27.9</v>
      </c>
      <c r="L53" s="3">
        <f t="shared" si="58"/>
        <v>119.74248927038627</v>
      </c>
      <c r="M53" s="21">
        <v>28.1</v>
      </c>
      <c r="N53" s="3">
        <f t="shared" si="59"/>
        <v>100.71684587813621</v>
      </c>
      <c r="O53" s="21">
        <v>27.1</v>
      </c>
      <c r="P53" s="95">
        <f t="shared" si="60"/>
        <v>96.441281138790032</v>
      </c>
      <c r="Q53" s="95">
        <v>26.8</v>
      </c>
      <c r="R53" s="95">
        <f>+Q53/O53*100</f>
        <v>98.892988929889299</v>
      </c>
      <c r="S53" s="3">
        <v>25.5</v>
      </c>
      <c r="T53" s="3">
        <f>+S53/Q53*100</f>
        <v>95.149253731343293</v>
      </c>
      <c r="U53" s="138">
        <v>22.3</v>
      </c>
      <c r="V53" s="4">
        <f>+U53/S53*100</f>
        <v>87.450980392156865</v>
      </c>
    </row>
    <row r="54" spans="2:22" ht="12" customHeight="1">
      <c r="B54" s="54" t="s">
        <v>37</v>
      </c>
      <c r="C54" s="55">
        <v>68</v>
      </c>
      <c r="D54" s="66" t="s">
        <v>2</v>
      </c>
      <c r="E54" s="56">
        <v>68.099999999999994</v>
      </c>
      <c r="F54" s="57">
        <f t="shared" si="51"/>
        <v>100.14705882352941</v>
      </c>
      <c r="G54" s="56">
        <v>64.900000000000006</v>
      </c>
      <c r="H54" s="57">
        <f t="shared" si="52"/>
        <v>95.301027900146863</v>
      </c>
      <c r="I54" s="56">
        <v>62.4</v>
      </c>
      <c r="J54" s="57">
        <f t="shared" si="57"/>
        <v>96.147919876733425</v>
      </c>
      <c r="K54" s="56">
        <v>63.8</v>
      </c>
      <c r="L54" s="57">
        <f t="shared" si="58"/>
        <v>102.24358974358974</v>
      </c>
      <c r="M54" s="56">
        <v>64.2</v>
      </c>
      <c r="N54" s="57">
        <f t="shared" si="59"/>
        <v>100.62695924764891</v>
      </c>
      <c r="O54" s="56">
        <v>63.9</v>
      </c>
      <c r="P54" s="98">
        <f t="shared" si="60"/>
        <v>99.53271028037382</v>
      </c>
      <c r="Q54" s="98">
        <v>65.2</v>
      </c>
      <c r="R54" s="98">
        <f>+Q54/O54*100</f>
        <v>102.03442879499218</v>
      </c>
      <c r="S54" s="57">
        <v>62.4</v>
      </c>
      <c r="T54" s="57">
        <f>+S54/Q54*100</f>
        <v>95.705521472392633</v>
      </c>
      <c r="U54" s="141">
        <v>63.9</v>
      </c>
      <c r="V54" s="58">
        <f>+U54/S54*100</f>
        <v>102.40384615384615</v>
      </c>
    </row>
    <row r="55" spans="2:22" ht="12" customHeight="1">
      <c r="B55" s="12" t="s">
        <v>26</v>
      </c>
      <c r="C55" s="14"/>
      <c r="D55" s="9"/>
      <c r="E55" s="21"/>
      <c r="F55" s="3"/>
      <c r="G55" s="21"/>
      <c r="H55" s="3"/>
      <c r="I55" s="21"/>
      <c r="J55" s="3"/>
      <c r="K55" s="21"/>
      <c r="L55" s="3"/>
      <c r="M55" s="21"/>
      <c r="N55" s="3"/>
      <c r="O55" s="21"/>
      <c r="P55" s="95"/>
      <c r="Q55" s="95"/>
      <c r="R55" s="95"/>
      <c r="S55" s="3"/>
      <c r="T55" s="3"/>
      <c r="U55" s="138"/>
      <c r="V55" s="4"/>
    </row>
    <row r="56" spans="2:22" ht="12" customHeight="1">
      <c r="B56" s="25" t="s">
        <v>27</v>
      </c>
      <c r="C56" s="14">
        <v>35.6</v>
      </c>
      <c r="D56" s="9" t="s">
        <v>2</v>
      </c>
      <c r="E56" s="21">
        <v>35.4</v>
      </c>
      <c r="F56" s="3">
        <f t="shared" si="14"/>
        <v>99.438202247191001</v>
      </c>
      <c r="G56" s="21">
        <v>35.4</v>
      </c>
      <c r="H56" s="3">
        <f t="shared" si="15"/>
        <v>100</v>
      </c>
      <c r="I56" s="21">
        <v>35.299999999999997</v>
      </c>
      <c r="J56" s="3">
        <f t="shared" ref="J56:J60" si="61">+I56/G56*100</f>
        <v>99.717514124293785</v>
      </c>
      <c r="K56" s="21">
        <v>34.9</v>
      </c>
      <c r="L56" s="3">
        <f t="shared" ref="L56:L57" si="62">+K56/I56*100</f>
        <v>98.866855524079327</v>
      </c>
      <c r="M56" s="21">
        <v>34.5</v>
      </c>
      <c r="N56" s="3">
        <f t="shared" ref="N56:N57" si="63">+M56/K56*100</f>
        <v>98.853868194842406</v>
      </c>
      <c r="O56" s="21">
        <v>34.200000000000003</v>
      </c>
      <c r="P56" s="95">
        <f t="shared" ref="P56:P57" si="64">+O56/M56*100</f>
        <v>99.130434782608702</v>
      </c>
      <c r="Q56" s="95">
        <v>38.4</v>
      </c>
      <c r="R56" s="95">
        <f>+Q56/O56*100</f>
        <v>112.28070175438596</v>
      </c>
      <c r="S56" s="3">
        <v>39</v>
      </c>
      <c r="T56" s="3">
        <f>+S56/Q56*100</f>
        <v>101.5625</v>
      </c>
      <c r="U56" s="138">
        <v>38.4</v>
      </c>
      <c r="V56" s="4">
        <f>+U56/S56*100</f>
        <v>98.461538461538453</v>
      </c>
    </row>
    <row r="57" spans="2:22" ht="12" customHeight="1">
      <c r="B57" s="25" t="s">
        <v>28</v>
      </c>
      <c r="C57" s="14">
        <v>17.100000000000001</v>
      </c>
      <c r="D57" s="9" t="s">
        <v>2</v>
      </c>
      <c r="E57" s="21">
        <v>19.3</v>
      </c>
      <c r="F57" s="3">
        <f t="shared" si="14"/>
        <v>112.86549707602337</v>
      </c>
      <c r="G57" s="21">
        <v>19.899999999999999</v>
      </c>
      <c r="H57" s="3">
        <f t="shared" si="15"/>
        <v>103.10880829015542</v>
      </c>
      <c r="I57" s="21">
        <v>21.5</v>
      </c>
      <c r="J57" s="3">
        <f t="shared" si="61"/>
        <v>108.04020100502514</v>
      </c>
      <c r="K57" s="21">
        <v>23.9</v>
      </c>
      <c r="L57" s="3">
        <f t="shared" si="62"/>
        <v>111.16279069767441</v>
      </c>
      <c r="M57" s="21">
        <v>21.4</v>
      </c>
      <c r="N57" s="3">
        <f t="shared" si="63"/>
        <v>89.539748953974893</v>
      </c>
      <c r="O57" s="21">
        <v>20.5</v>
      </c>
      <c r="P57" s="95">
        <f t="shared" si="64"/>
        <v>95.794392523364493</v>
      </c>
      <c r="Q57" s="95">
        <v>20.100000000000001</v>
      </c>
      <c r="R57" s="95">
        <f>+Q57/O57*100</f>
        <v>98.048780487804891</v>
      </c>
      <c r="S57" s="3">
        <v>21</v>
      </c>
      <c r="T57" s="3">
        <f>+S57/Q57*100</f>
        <v>104.4776119402985</v>
      </c>
      <c r="U57" s="138">
        <v>20.100000000000001</v>
      </c>
      <c r="V57" s="4">
        <f>+U57/S57*100</f>
        <v>95.714285714285722</v>
      </c>
    </row>
    <row r="58" spans="2:22" ht="12" customHeight="1">
      <c r="B58" s="25" t="s">
        <v>29</v>
      </c>
      <c r="C58" s="14">
        <v>72.2</v>
      </c>
      <c r="D58" s="9" t="s">
        <v>2</v>
      </c>
      <c r="E58" s="21">
        <v>69.3</v>
      </c>
      <c r="F58" s="3">
        <f t="shared" si="14"/>
        <v>95.983379501385031</v>
      </c>
      <c r="G58" s="21">
        <v>67</v>
      </c>
      <c r="H58" s="3">
        <f t="shared" si="15"/>
        <v>96.68109668109669</v>
      </c>
      <c r="I58" s="21">
        <v>65.7</v>
      </c>
      <c r="J58" s="3">
        <f>+I58/G58*100</f>
        <v>98.059701492537314</v>
      </c>
      <c r="K58" s="21">
        <v>62.9</v>
      </c>
      <c r="L58" s="3">
        <f>+K58/I58*100</f>
        <v>95.738203957382026</v>
      </c>
      <c r="M58" s="21">
        <v>59.8</v>
      </c>
      <c r="N58" s="3">
        <f>+M58/K58*100</f>
        <v>95.071542130365657</v>
      </c>
      <c r="O58" s="21">
        <v>57.9</v>
      </c>
      <c r="P58" s="95">
        <f>+O58/M58*100</f>
        <v>96.822742474916396</v>
      </c>
      <c r="Q58" s="95">
        <v>56.4</v>
      </c>
      <c r="R58" s="95">
        <f>+Q58/O58*100</f>
        <v>97.409326424870471</v>
      </c>
      <c r="S58" s="3">
        <v>55.5</v>
      </c>
      <c r="T58" s="3">
        <f>+S58/Q58*100</f>
        <v>98.40425531914893</v>
      </c>
      <c r="U58" s="138">
        <v>53.7</v>
      </c>
      <c r="V58" s="4">
        <f>+U58/S58*100</f>
        <v>96.756756756756758</v>
      </c>
    </row>
    <row r="59" spans="2:22" ht="12" customHeight="1">
      <c r="B59" s="25" t="s">
        <v>57</v>
      </c>
      <c r="C59" s="14">
        <v>84.5</v>
      </c>
      <c r="D59" s="9" t="s">
        <v>2</v>
      </c>
      <c r="E59" s="21">
        <v>87</v>
      </c>
      <c r="F59" s="3">
        <f t="shared" si="14"/>
        <v>102.9585798816568</v>
      </c>
      <c r="G59" s="21">
        <v>86.6</v>
      </c>
      <c r="H59" s="3">
        <f t="shared" si="15"/>
        <v>99.540229885057457</v>
      </c>
      <c r="I59" s="21">
        <v>85.1</v>
      </c>
      <c r="J59" s="3">
        <f t="shared" si="61"/>
        <v>98.267898383371815</v>
      </c>
      <c r="K59" s="21">
        <v>85.4</v>
      </c>
      <c r="L59" s="3">
        <f t="shared" ref="L59:L60" si="65">+K59/I59*100</f>
        <v>100.35252643948299</v>
      </c>
      <c r="M59" s="21">
        <v>83.1</v>
      </c>
      <c r="N59" s="3">
        <f t="shared" ref="N59:N60" si="66">+M59/K59*100</f>
        <v>97.306791569086641</v>
      </c>
      <c r="O59" s="21">
        <v>89.1</v>
      </c>
      <c r="P59" s="95">
        <f t="shared" ref="P59:P60" si="67">+O59/M59*100</f>
        <v>107.22021660649818</v>
      </c>
      <c r="Q59" s="95">
        <v>86.8</v>
      </c>
      <c r="R59" s="95">
        <f>+Q59/O59*100</f>
        <v>97.418630751964088</v>
      </c>
      <c r="S59" s="3">
        <v>85.3</v>
      </c>
      <c r="T59" s="3">
        <f>+S59/Q59*100</f>
        <v>98.271889400921665</v>
      </c>
      <c r="U59" s="138">
        <v>83.3</v>
      </c>
      <c r="V59" s="4">
        <f>+U59/S59*100</f>
        <v>97.655334114888632</v>
      </c>
    </row>
    <row r="60" spans="2:22" ht="12" customHeight="1">
      <c r="B60" s="25" t="s">
        <v>31</v>
      </c>
      <c r="C60" s="14">
        <v>107.2</v>
      </c>
      <c r="D60" s="9" t="s">
        <v>2</v>
      </c>
      <c r="E60" s="21">
        <v>103.1</v>
      </c>
      <c r="F60" s="3">
        <f t="shared" si="14"/>
        <v>96.175373134328339</v>
      </c>
      <c r="G60" s="21">
        <v>99.1</v>
      </c>
      <c r="H60" s="3">
        <f t="shared" si="15"/>
        <v>96.120271580989339</v>
      </c>
      <c r="I60" s="21">
        <v>98.7</v>
      </c>
      <c r="J60" s="3">
        <f t="shared" si="61"/>
        <v>99.59636730575177</v>
      </c>
      <c r="K60" s="21">
        <v>94.7</v>
      </c>
      <c r="L60" s="3">
        <f t="shared" si="65"/>
        <v>95.947315096251259</v>
      </c>
      <c r="M60" s="21">
        <v>93</v>
      </c>
      <c r="N60" s="3">
        <f t="shared" si="66"/>
        <v>98.204857444561767</v>
      </c>
      <c r="O60" s="21">
        <v>89.7</v>
      </c>
      <c r="P60" s="95">
        <f t="shared" si="67"/>
        <v>96.451612903225808</v>
      </c>
      <c r="Q60" s="95">
        <v>84.3</v>
      </c>
      <c r="R60" s="95">
        <f>+Q60/O60*100</f>
        <v>93.979933110367881</v>
      </c>
      <c r="S60" s="3">
        <v>79.900000000000006</v>
      </c>
      <c r="T60" s="3">
        <f>+S60/Q60*100</f>
        <v>94.780545670225393</v>
      </c>
      <c r="U60" s="138">
        <v>75.2</v>
      </c>
      <c r="V60" s="4">
        <f>+U60/S60*100</f>
        <v>94.117647058823522</v>
      </c>
    </row>
    <row r="61" spans="2:22" ht="12" customHeight="1">
      <c r="B61" s="63" t="s">
        <v>38</v>
      </c>
      <c r="C61" s="59"/>
      <c r="D61" s="67"/>
      <c r="E61" s="60"/>
      <c r="F61" s="61"/>
      <c r="G61" s="60"/>
      <c r="H61" s="61"/>
      <c r="I61" s="60"/>
      <c r="J61" s="61"/>
      <c r="K61" s="60"/>
      <c r="L61" s="61"/>
      <c r="M61" s="60"/>
      <c r="N61" s="61"/>
      <c r="O61" s="60"/>
      <c r="P61" s="99"/>
      <c r="Q61" s="99"/>
      <c r="R61" s="99"/>
      <c r="S61" s="61"/>
      <c r="T61" s="61"/>
      <c r="U61" s="142"/>
      <c r="V61" s="62"/>
    </row>
    <row r="62" spans="2:22" ht="12" customHeight="1">
      <c r="B62" s="26" t="s">
        <v>39</v>
      </c>
      <c r="C62" s="14">
        <v>22.6</v>
      </c>
      <c r="D62" s="9" t="s">
        <v>2</v>
      </c>
      <c r="E62" s="21">
        <v>23.5</v>
      </c>
      <c r="F62" s="3">
        <f t="shared" si="14"/>
        <v>103.98230088495575</v>
      </c>
      <c r="G62" s="21">
        <v>24.5</v>
      </c>
      <c r="H62" s="3">
        <f>+G62/E62*100</f>
        <v>104.25531914893618</v>
      </c>
      <c r="I62" s="21">
        <v>17.600000000000001</v>
      </c>
      <c r="J62" s="3">
        <f t="shared" ref="J62:J63" si="68">+I62/G62*100</f>
        <v>71.83673469387756</v>
      </c>
      <c r="K62" s="21">
        <v>17.600000000000001</v>
      </c>
      <c r="L62" s="3">
        <f t="shared" ref="L62:L63" si="69">+K62/I62*100</f>
        <v>100</v>
      </c>
      <c r="M62" s="21">
        <v>18.100000000000001</v>
      </c>
      <c r="N62" s="3">
        <f t="shared" ref="N62:N63" si="70">+M62/K62*100</f>
        <v>102.84090909090908</v>
      </c>
      <c r="O62" s="21">
        <v>18.7</v>
      </c>
      <c r="P62" s="95">
        <f t="shared" ref="P62:P63" si="71">+O62/M62*100</f>
        <v>103.31491712707181</v>
      </c>
      <c r="Q62" s="95">
        <v>13.8</v>
      </c>
      <c r="R62" s="95">
        <f>+Q62/O62*100</f>
        <v>73.796791443850267</v>
      </c>
      <c r="S62" s="3">
        <v>14.6</v>
      </c>
      <c r="T62" s="3">
        <f>+S62/Q62*100</f>
        <v>105.79710144927535</v>
      </c>
      <c r="U62" s="138">
        <v>14.8</v>
      </c>
      <c r="V62" s="4">
        <f>+U62/S62*100</f>
        <v>101.36986301369863</v>
      </c>
    </row>
    <row r="63" spans="2:22" ht="12" customHeight="1">
      <c r="B63" s="64" t="s">
        <v>40</v>
      </c>
      <c r="C63" s="55">
        <v>25.2</v>
      </c>
      <c r="D63" s="66" t="s">
        <v>2</v>
      </c>
      <c r="E63" s="56">
        <v>29.9</v>
      </c>
      <c r="F63" s="57">
        <f t="shared" si="14"/>
        <v>118.65079365079364</v>
      </c>
      <c r="G63" s="56">
        <v>23.9</v>
      </c>
      <c r="H63" s="57">
        <f t="shared" si="15"/>
        <v>79.933110367892979</v>
      </c>
      <c r="I63" s="56">
        <v>26.5</v>
      </c>
      <c r="J63" s="57">
        <f t="shared" si="68"/>
        <v>110.87866108786612</v>
      </c>
      <c r="K63" s="56">
        <v>26.5</v>
      </c>
      <c r="L63" s="57">
        <f t="shared" si="69"/>
        <v>100</v>
      </c>
      <c r="M63" s="56">
        <v>34.700000000000003</v>
      </c>
      <c r="N63" s="57">
        <f t="shared" si="70"/>
        <v>130.9433962264151</v>
      </c>
      <c r="O63" s="56">
        <v>28.5</v>
      </c>
      <c r="P63" s="98">
        <f t="shared" si="71"/>
        <v>82.132564841498549</v>
      </c>
      <c r="Q63" s="98">
        <v>27.4</v>
      </c>
      <c r="R63" s="98">
        <f>+Q63/O63*100</f>
        <v>96.140350877192986</v>
      </c>
      <c r="S63" s="57">
        <v>29.2</v>
      </c>
      <c r="T63" s="57">
        <f>+S63/Q63*100</f>
        <v>106.56934306569343</v>
      </c>
      <c r="U63" s="141">
        <v>29</v>
      </c>
      <c r="V63" s="58">
        <f>+U63/S63*100</f>
        <v>99.315068493150676</v>
      </c>
    </row>
    <row r="64" spans="2:22" ht="12" customHeight="1">
      <c r="B64" s="48" t="s">
        <v>41</v>
      </c>
      <c r="C64" s="14"/>
      <c r="D64" s="9"/>
      <c r="E64" s="21"/>
      <c r="F64" s="3"/>
      <c r="G64" s="21"/>
      <c r="H64" s="3"/>
      <c r="I64" s="21"/>
      <c r="J64" s="3"/>
      <c r="K64" s="21"/>
      <c r="L64" s="3"/>
      <c r="M64" s="21"/>
      <c r="N64" s="3"/>
      <c r="O64" s="21"/>
      <c r="P64" s="95"/>
      <c r="Q64" s="95"/>
      <c r="R64" s="95"/>
      <c r="S64" s="3"/>
      <c r="T64" s="3"/>
      <c r="U64" s="138"/>
      <c r="V64" s="4"/>
    </row>
    <row r="65" spans="2:22" ht="12" customHeight="1">
      <c r="B65" s="26" t="s">
        <v>88</v>
      </c>
      <c r="C65" s="14">
        <v>106.5</v>
      </c>
      <c r="D65" s="9" t="s">
        <v>2</v>
      </c>
      <c r="E65" s="21">
        <v>108.4</v>
      </c>
      <c r="F65" s="3">
        <f t="shared" si="14"/>
        <v>101.78403755868545</v>
      </c>
      <c r="G65" s="21">
        <v>109.8</v>
      </c>
      <c r="H65" s="3">
        <f>+G65/E65*100</f>
        <v>101.29151291512915</v>
      </c>
      <c r="I65" s="21">
        <v>109</v>
      </c>
      <c r="J65" s="3">
        <f>+I65/G65*100</f>
        <v>99.271402550091082</v>
      </c>
      <c r="K65" s="21">
        <v>108.5</v>
      </c>
      <c r="L65" s="3">
        <f>+K65/I65*100</f>
        <v>99.541284403669721</v>
      </c>
      <c r="M65" s="21">
        <v>105.9</v>
      </c>
      <c r="N65" s="3">
        <f>+M65/K65*100</f>
        <v>97.603686635944712</v>
      </c>
      <c r="O65" s="21">
        <v>103.4</v>
      </c>
      <c r="P65" s="95">
        <f>+O65/M65*100</f>
        <v>97.639282341831915</v>
      </c>
      <c r="Q65" s="95">
        <v>101.9</v>
      </c>
      <c r="R65" s="95">
        <f>+Q65/O65*100</f>
        <v>98.549323017408113</v>
      </c>
      <c r="S65" s="3">
        <v>100.1</v>
      </c>
      <c r="T65" s="3">
        <f>+S65/Q65*100</f>
        <v>98.233562315996053</v>
      </c>
      <c r="U65" s="138">
        <v>97.8</v>
      </c>
      <c r="V65" s="4">
        <f>+U65/S65*100</f>
        <v>97.702297702297699</v>
      </c>
    </row>
    <row r="66" spans="2:22" ht="12" customHeight="1">
      <c r="B66" s="27" t="s">
        <v>69</v>
      </c>
      <c r="C66" s="17">
        <v>68.7</v>
      </c>
      <c r="D66" s="68" t="s">
        <v>2</v>
      </c>
      <c r="E66" s="22">
        <v>95.3</v>
      </c>
      <c r="F66" s="5">
        <f t="shared" si="14"/>
        <v>138.71906841339154</v>
      </c>
      <c r="G66" s="22">
        <v>95.3</v>
      </c>
      <c r="H66" s="5">
        <f>+G66/E66*100</f>
        <v>100</v>
      </c>
      <c r="I66" s="22">
        <v>100.8</v>
      </c>
      <c r="J66" s="5">
        <f t="shared" ref="J66" si="72">+I66/G66*100</f>
        <v>105.77124868835257</v>
      </c>
      <c r="K66" s="22">
        <v>108.4</v>
      </c>
      <c r="L66" s="5">
        <f t="shared" ref="L66" si="73">+K66/I66*100</f>
        <v>107.53968253968256</v>
      </c>
      <c r="M66" s="22">
        <v>107.7</v>
      </c>
      <c r="N66" s="5">
        <f>+M66/K66*100</f>
        <v>99.354243542435412</v>
      </c>
      <c r="O66" s="22">
        <v>106.7</v>
      </c>
      <c r="P66" s="100">
        <f>+O66/M66*100</f>
        <v>99.07149489322191</v>
      </c>
      <c r="Q66" s="100">
        <v>105.7</v>
      </c>
      <c r="R66" s="100">
        <f>+Q66/O66*100</f>
        <v>99.062792877225874</v>
      </c>
      <c r="S66" s="5">
        <v>108.6</v>
      </c>
      <c r="T66" s="5">
        <f>+S66/Q66*100</f>
        <v>102.74361400189214</v>
      </c>
      <c r="U66" s="143">
        <v>108.7</v>
      </c>
      <c r="V66" s="6">
        <f>+U66/S66*100</f>
        <v>100.09208103130756</v>
      </c>
    </row>
    <row r="67" spans="2:22" ht="12" customHeight="1">
      <c r="B67" s="119" t="s">
        <v>50</v>
      </c>
      <c r="C67" s="105" t="s">
        <v>42</v>
      </c>
      <c r="D67" s="32"/>
      <c r="E67" s="33"/>
      <c r="F67" s="32"/>
      <c r="G67" s="34"/>
      <c r="H67" s="32"/>
      <c r="I67" s="34"/>
      <c r="J67" s="32"/>
      <c r="K67" s="34"/>
      <c r="L67" s="32"/>
      <c r="M67" s="34"/>
      <c r="N67" s="32"/>
      <c r="O67" s="34"/>
      <c r="P67" s="32"/>
      <c r="Q67" s="32"/>
      <c r="R67" s="32"/>
      <c r="S67" s="32"/>
      <c r="T67" s="32"/>
      <c r="U67" s="32"/>
      <c r="V67" s="35"/>
    </row>
    <row r="68" spans="2:22" ht="12" customHeight="1">
      <c r="B68" s="120"/>
      <c r="C68" s="106" t="s">
        <v>47</v>
      </c>
      <c r="D68" s="2"/>
      <c r="E68" s="18"/>
      <c r="F68" s="2"/>
      <c r="H68" s="2"/>
      <c r="J68" s="2"/>
      <c r="L68" s="2"/>
      <c r="N68" s="2"/>
      <c r="P68" s="2"/>
      <c r="Q68" s="2"/>
      <c r="R68" s="2"/>
      <c r="S68" s="2"/>
      <c r="T68" s="2"/>
      <c r="U68" s="2"/>
      <c r="V68" s="37"/>
    </row>
    <row r="69" spans="2:22" ht="12" customHeight="1">
      <c r="B69" s="120"/>
      <c r="C69" s="106" t="s">
        <v>93</v>
      </c>
      <c r="D69" s="2"/>
      <c r="E69" s="18"/>
      <c r="F69" s="2"/>
      <c r="H69" s="2"/>
      <c r="J69" s="2"/>
      <c r="L69" s="2"/>
      <c r="N69" s="2"/>
      <c r="P69" s="2"/>
      <c r="Q69" s="2"/>
      <c r="R69" s="2"/>
      <c r="S69" s="2"/>
      <c r="T69" s="2"/>
      <c r="U69" s="2"/>
      <c r="V69" s="37"/>
    </row>
    <row r="70" spans="2:22" ht="12" customHeight="1">
      <c r="B70" s="120"/>
      <c r="C70" s="106" t="s">
        <v>89</v>
      </c>
      <c r="V70" s="38"/>
    </row>
    <row r="71" spans="2:22" ht="12" customHeight="1">
      <c r="B71" s="120"/>
      <c r="C71" s="106" t="s">
        <v>90</v>
      </c>
      <c r="V71" s="38"/>
    </row>
    <row r="72" spans="2:22" ht="12" customHeight="1">
      <c r="B72" s="120"/>
      <c r="C72" s="106" t="s">
        <v>91</v>
      </c>
      <c r="V72" s="38"/>
    </row>
    <row r="73" spans="2:22" ht="12" customHeight="1">
      <c r="B73" s="121"/>
      <c r="C73" s="107" t="s">
        <v>92</v>
      </c>
      <c r="D73" s="39"/>
      <c r="E73" s="40"/>
      <c r="F73" s="39"/>
      <c r="G73" s="40"/>
      <c r="H73" s="39"/>
      <c r="I73" s="40"/>
      <c r="J73" s="39"/>
      <c r="K73" s="40"/>
      <c r="L73" s="39"/>
      <c r="M73" s="40"/>
      <c r="N73" s="39"/>
      <c r="O73" s="40"/>
      <c r="P73" s="39"/>
      <c r="Q73" s="39"/>
      <c r="R73" s="39"/>
      <c r="S73" s="39"/>
      <c r="T73" s="39"/>
      <c r="U73" s="39"/>
      <c r="V73" s="41"/>
    </row>
    <row r="74" spans="2:22" ht="12" customHeight="1">
      <c r="B74" s="43" t="s">
        <v>85</v>
      </c>
      <c r="C74" s="43"/>
    </row>
    <row r="75" spans="2:22" ht="12" customHeight="1">
      <c r="B75" s="71" t="s">
        <v>53</v>
      </c>
    </row>
    <row r="76" spans="2:22" ht="12" customHeight="1">
      <c r="B76" s="71" t="s">
        <v>52</v>
      </c>
    </row>
    <row r="77" spans="2:22" ht="15" customHeight="1">
      <c r="R77" s="46"/>
      <c r="T77" s="46"/>
      <c r="V77" s="46" t="s">
        <v>94</v>
      </c>
    </row>
    <row r="78" spans="2:22" ht="15" customHeight="1">
      <c r="B78" s="71"/>
    </row>
    <row r="79" spans="2:22" ht="15" customHeight="1">
      <c r="B79" s="71"/>
    </row>
  </sheetData>
  <mergeCells count="16">
    <mergeCell ref="U7:V7"/>
    <mergeCell ref="C5:V5"/>
    <mergeCell ref="C6:V6"/>
    <mergeCell ref="B67:B73"/>
    <mergeCell ref="Q7:R7"/>
    <mergeCell ref="E7:F7"/>
    <mergeCell ref="G7:H7"/>
    <mergeCell ref="I7:J7"/>
    <mergeCell ref="K7:L7"/>
    <mergeCell ref="M7:N7"/>
    <mergeCell ref="O7:P7"/>
    <mergeCell ref="S7:T7"/>
    <mergeCell ref="B3:R3"/>
    <mergeCell ref="B4:H4"/>
    <mergeCell ref="B6:B8"/>
    <mergeCell ref="C7:D7"/>
  </mergeCells>
  <phoneticPr fontId="7"/>
  <pageMargins left="3.937007874015748E-2" right="3.937007874015748E-2" top="0.15748031496062992" bottom="0.15748031496062992" header="0.31496062992125984" footer="0.31496062992125984"/>
  <pageSetup paperSize="9" scale="65" orientation="portrait" horizontalDpi="4294967294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78"/>
  <sheetViews>
    <sheetView showGridLines="0" view="pageBreakPreview" zoomScale="90" zoomScaleNormal="100" zoomScaleSheetLayoutView="9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17" sqref="B17"/>
    </sheetView>
  </sheetViews>
  <sheetFormatPr defaultRowHeight="12" customHeight="1"/>
  <cols>
    <col min="1" max="1" width="5.7109375" style="1" customWidth="1"/>
    <col min="2" max="2" width="24" style="11" customWidth="1"/>
    <col min="3" max="3" width="7.28515625" style="19" customWidth="1"/>
    <col min="4" max="4" width="7.28515625" style="1" customWidth="1"/>
    <col min="5" max="5" width="7.28515625" style="19" customWidth="1"/>
    <col min="6" max="6" width="7.28515625" style="1" customWidth="1"/>
    <col min="7" max="7" width="7.28515625" style="19" customWidth="1"/>
    <col min="8" max="8" width="7.28515625" style="1" customWidth="1"/>
    <col min="9" max="9" width="7.28515625" style="19" customWidth="1"/>
    <col min="10" max="10" width="7.28515625" style="1" customWidth="1"/>
    <col min="11" max="11" width="7.28515625" style="19" customWidth="1"/>
    <col min="12" max="14" width="7.28515625" style="1" customWidth="1"/>
    <col min="15" max="15" width="7.28515625" style="19" customWidth="1"/>
    <col min="16" max="22" width="7.28515625" style="1" customWidth="1"/>
    <col min="23" max="16384" width="9.140625" style="1"/>
  </cols>
  <sheetData>
    <row r="2" spans="2:22" ht="12" customHeight="1">
      <c r="B2" s="16"/>
      <c r="C2" s="1"/>
    </row>
    <row r="3" spans="2:22" ht="15" customHeight="1">
      <c r="B3" s="112" t="s">
        <v>84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02"/>
      <c r="T3" s="102"/>
      <c r="U3" s="108"/>
      <c r="V3" s="108"/>
    </row>
    <row r="4" spans="2:22" ht="12" customHeight="1"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0"/>
      <c r="S4" s="103"/>
      <c r="T4" s="80"/>
      <c r="U4" s="109"/>
      <c r="V4" s="80" t="s">
        <v>48</v>
      </c>
    </row>
    <row r="5" spans="2:22" ht="24" customHeight="1">
      <c r="B5" s="28"/>
      <c r="C5" s="148" t="s">
        <v>44</v>
      </c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50"/>
    </row>
    <row r="6" spans="2:22" ht="12" customHeight="1">
      <c r="B6" s="114" t="s">
        <v>1</v>
      </c>
      <c r="C6" s="135" t="s">
        <v>4</v>
      </c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47"/>
    </row>
    <row r="7" spans="2:22" ht="12" customHeight="1">
      <c r="B7" s="115"/>
      <c r="C7" s="132">
        <v>2010</v>
      </c>
      <c r="D7" s="123"/>
      <c r="E7" s="122">
        <v>2011</v>
      </c>
      <c r="F7" s="123"/>
      <c r="G7" s="122">
        <v>2012</v>
      </c>
      <c r="H7" s="133"/>
      <c r="I7" s="134">
        <v>2013</v>
      </c>
      <c r="J7" s="133"/>
      <c r="K7" s="126">
        <v>2014</v>
      </c>
      <c r="L7" s="131"/>
      <c r="M7" s="122">
        <v>2015</v>
      </c>
      <c r="N7" s="131"/>
      <c r="O7" s="122">
        <v>2016</v>
      </c>
      <c r="P7" s="131"/>
      <c r="Q7" s="122">
        <v>2017</v>
      </c>
      <c r="R7" s="123"/>
      <c r="S7" s="122">
        <v>2018</v>
      </c>
      <c r="T7" s="123"/>
      <c r="U7" s="126">
        <v>2019</v>
      </c>
      <c r="V7" s="127"/>
    </row>
    <row r="8" spans="2:22" ht="12" customHeight="1">
      <c r="B8" s="116"/>
      <c r="C8" s="15"/>
      <c r="D8" s="7" t="s">
        <v>0</v>
      </c>
      <c r="E8" s="20"/>
      <c r="F8" s="7" t="s">
        <v>0</v>
      </c>
      <c r="G8" s="20"/>
      <c r="H8" s="47" t="s">
        <v>0</v>
      </c>
      <c r="I8" s="20"/>
      <c r="J8" s="75" t="s">
        <v>0</v>
      </c>
      <c r="K8" s="73"/>
      <c r="L8" s="47" t="s">
        <v>0</v>
      </c>
      <c r="M8" s="20"/>
      <c r="N8" s="47" t="s">
        <v>0</v>
      </c>
      <c r="O8" s="20"/>
      <c r="P8" s="47" t="s">
        <v>0</v>
      </c>
      <c r="Q8" s="20"/>
      <c r="R8" s="7" t="s">
        <v>0</v>
      </c>
      <c r="S8" s="20"/>
      <c r="T8" s="7" t="s">
        <v>0</v>
      </c>
      <c r="U8" s="73"/>
      <c r="V8" s="8" t="s">
        <v>0</v>
      </c>
    </row>
    <row r="9" spans="2:22" ht="12" customHeight="1">
      <c r="B9" s="12" t="s">
        <v>19</v>
      </c>
      <c r="C9" s="78"/>
      <c r="D9" s="84"/>
      <c r="E9" s="23"/>
      <c r="F9" s="74"/>
      <c r="G9" s="23"/>
      <c r="H9" s="74"/>
      <c r="I9" s="23"/>
      <c r="J9" s="74"/>
      <c r="K9" s="23"/>
      <c r="L9" s="74"/>
      <c r="M9" s="23"/>
      <c r="N9" s="74"/>
      <c r="O9" s="23"/>
      <c r="P9" s="94"/>
      <c r="Q9" s="94"/>
      <c r="R9" s="94"/>
      <c r="S9" s="74"/>
      <c r="T9" s="74"/>
      <c r="U9" s="137"/>
      <c r="V9" s="77"/>
    </row>
    <row r="10" spans="2:22" ht="12" customHeight="1">
      <c r="B10" s="25" t="s">
        <v>75</v>
      </c>
      <c r="C10" s="14">
        <v>3.5</v>
      </c>
      <c r="D10" s="9" t="s">
        <v>3</v>
      </c>
      <c r="E10" s="21">
        <v>3.5</v>
      </c>
      <c r="F10" s="3">
        <f>+E10/C10*100</f>
        <v>100</v>
      </c>
      <c r="G10" s="21">
        <v>3.6</v>
      </c>
      <c r="H10" s="3">
        <f>+G10/E10*100</f>
        <v>102.85714285714288</v>
      </c>
      <c r="I10" s="21">
        <v>3.7</v>
      </c>
      <c r="J10" s="3">
        <f>+I10/G10*100</f>
        <v>102.77777777777779</v>
      </c>
      <c r="K10" s="21">
        <v>3.8</v>
      </c>
      <c r="L10" s="3">
        <f>+K10/I10*100</f>
        <v>102.70270270270269</v>
      </c>
      <c r="M10" s="21">
        <v>3.8</v>
      </c>
      <c r="N10" s="3">
        <f t="shared" ref="N10:N27" si="0">+M10/K10*100</f>
        <v>100</v>
      </c>
      <c r="O10" s="21">
        <v>3.9</v>
      </c>
      <c r="P10" s="95">
        <f>+O10/M10*100</f>
        <v>102.63157894736842</v>
      </c>
      <c r="Q10" s="95">
        <v>4</v>
      </c>
      <c r="R10" s="95">
        <f>+Q10/O10*100</f>
        <v>102.56410256410258</v>
      </c>
      <c r="S10" s="3">
        <v>4.0999999999999996</v>
      </c>
      <c r="T10" s="3">
        <f>+S10/Q10*100</f>
        <v>102.49999999999999</v>
      </c>
      <c r="U10" s="138">
        <v>4.2</v>
      </c>
      <c r="V10" s="4">
        <f>+U10/S10*100</f>
        <v>102.4390243902439</v>
      </c>
    </row>
    <row r="11" spans="2:22" ht="12" customHeight="1">
      <c r="B11" s="25" t="s">
        <v>113</v>
      </c>
      <c r="C11" s="14">
        <v>3.7</v>
      </c>
      <c r="D11" s="9" t="s">
        <v>3</v>
      </c>
      <c r="E11" s="21">
        <v>3.8</v>
      </c>
      <c r="F11" s="3">
        <f>+E11/C11*100</f>
        <v>102.70270270270269</v>
      </c>
      <c r="G11" s="21">
        <v>3.9</v>
      </c>
      <c r="H11" s="3">
        <f>+G11/E11*100</f>
        <v>102.63157894736842</v>
      </c>
      <c r="I11" s="21">
        <v>4.8</v>
      </c>
      <c r="J11" s="3">
        <f>+I11/G11*100</f>
        <v>123.07692307692308</v>
      </c>
      <c r="K11" s="21">
        <v>4.8</v>
      </c>
      <c r="L11" s="3">
        <f>+K11/I11*100</f>
        <v>100</v>
      </c>
      <c r="M11" s="21">
        <v>4.8</v>
      </c>
      <c r="N11" s="3">
        <f t="shared" si="0"/>
        <v>100</v>
      </c>
      <c r="O11" s="21">
        <v>4.8</v>
      </c>
      <c r="P11" s="95">
        <f t="shared" ref="P11:P43" si="1">+O11/M11*100</f>
        <v>100</v>
      </c>
      <c r="Q11" s="96">
        <v>4.8</v>
      </c>
      <c r="R11" s="95">
        <f>+Q11/O11*100</f>
        <v>100</v>
      </c>
      <c r="S11" s="96" t="s">
        <v>3</v>
      </c>
      <c r="T11" s="9" t="s">
        <v>3</v>
      </c>
      <c r="U11" s="89" t="s">
        <v>3</v>
      </c>
      <c r="V11" s="13" t="s">
        <v>3</v>
      </c>
    </row>
    <row r="12" spans="2:22" ht="12" customHeight="1">
      <c r="B12" s="25" t="s">
        <v>24</v>
      </c>
      <c r="C12" s="14">
        <v>0.1</v>
      </c>
      <c r="D12" s="9" t="s">
        <v>2</v>
      </c>
      <c r="E12" s="21">
        <v>0.1</v>
      </c>
      <c r="F12" s="3">
        <f>+E12/C12*100</f>
        <v>100</v>
      </c>
      <c r="G12" s="21">
        <v>0.1</v>
      </c>
      <c r="H12" s="3">
        <f>+G12/E12*100</f>
        <v>100</v>
      </c>
      <c r="I12" s="21">
        <v>0.1</v>
      </c>
      <c r="J12" s="3">
        <f>+I12/G12*100</f>
        <v>100</v>
      </c>
      <c r="K12" s="21">
        <v>0.1</v>
      </c>
      <c r="L12" s="3">
        <f>+K12/I12*100</f>
        <v>100</v>
      </c>
      <c r="M12" s="21">
        <v>0.1</v>
      </c>
      <c r="N12" s="3">
        <f t="shared" si="0"/>
        <v>100</v>
      </c>
      <c r="O12" s="21">
        <v>0.1</v>
      </c>
      <c r="P12" s="95">
        <f t="shared" si="1"/>
        <v>100</v>
      </c>
      <c r="Q12" s="95">
        <v>0.1</v>
      </c>
      <c r="R12" s="95">
        <f>+Q12/O12*100</f>
        <v>100</v>
      </c>
      <c r="S12" s="3">
        <v>0.1</v>
      </c>
      <c r="T12" s="3">
        <f>+S12/Q12*100</f>
        <v>100</v>
      </c>
      <c r="U12" s="138">
        <v>0.1</v>
      </c>
      <c r="V12" s="4">
        <f>+U12/S12*100</f>
        <v>100</v>
      </c>
    </row>
    <row r="13" spans="2:22" ht="12" customHeight="1">
      <c r="B13" s="25" t="s">
        <v>62</v>
      </c>
      <c r="C13" s="14">
        <v>0.7</v>
      </c>
      <c r="D13" s="9" t="s">
        <v>2</v>
      </c>
      <c r="E13" s="21">
        <v>0.6</v>
      </c>
      <c r="F13" s="3">
        <f>+E13/C13*100</f>
        <v>85.714285714285722</v>
      </c>
      <c r="G13" s="21">
        <v>0.6</v>
      </c>
      <c r="H13" s="3">
        <f>+G13/E13*100</f>
        <v>100</v>
      </c>
      <c r="I13" s="21">
        <v>0.6</v>
      </c>
      <c r="J13" s="3">
        <f>+I13/G13*100</f>
        <v>100</v>
      </c>
      <c r="K13" s="21">
        <v>0.6</v>
      </c>
      <c r="L13" s="3">
        <f>+K13/I13*100</f>
        <v>100</v>
      </c>
      <c r="M13" s="21">
        <v>0.6</v>
      </c>
      <c r="N13" s="3">
        <f t="shared" si="0"/>
        <v>100</v>
      </c>
      <c r="O13" s="21">
        <v>0.6</v>
      </c>
      <c r="P13" s="95">
        <f t="shared" si="1"/>
        <v>100</v>
      </c>
      <c r="Q13" s="95">
        <v>0.6</v>
      </c>
      <c r="R13" s="95">
        <f>+Q13/O13*100</f>
        <v>100</v>
      </c>
      <c r="S13" s="3">
        <v>0.6</v>
      </c>
      <c r="T13" s="3">
        <f>+S13/Q13*100</f>
        <v>100</v>
      </c>
      <c r="U13" s="138">
        <v>0.6</v>
      </c>
      <c r="V13" s="4">
        <f>+U13/S13*100</f>
        <v>100</v>
      </c>
    </row>
    <row r="14" spans="2:22" ht="12" customHeight="1">
      <c r="B14" s="25" t="s">
        <v>23</v>
      </c>
      <c r="C14" s="14">
        <v>0.2</v>
      </c>
      <c r="D14" s="9" t="s">
        <v>2</v>
      </c>
      <c r="E14" s="21">
        <v>0.2</v>
      </c>
      <c r="F14" s="3">
        <f>+E14/C14*100</f>
        <v>100</v>
      </c>
      <c r="G14" s="21">
        <v>0.2</v>
      </c>
      <c r="H14" s="3">
        <f>+G14/E14*100</f>
        <v>100</v>
      </c>
      <c r="I14" s="21">
        <v>0.2</v>
      </c>
      <c r="J14" s="3">
        <f>+I14/G14*100</f>
        <v>100</v>
      </c>
      <c r="K14" s="21">
        <v>0.2</v>
      </c>
      <c r="L14" s="3">
        <f>+K14/I14*100</f>
        <v>100</v>
      </c>
      <c r="M14" s="21">
        <v>0.2</v>
      </c>
      <c r="N14" s="3">
        <f t="shared" si="0"/>
        <v>100</v>
      </c>
      <c r="O14" s="21">
        <v>0.2</v>
      </c>
      <c r="P14" s="95">
        <f t="shared" si="1"/>
        <v>100</v>
      </c>
      <c r="Q14" s="95">
        <v>0.2</v>
      </c>
      <c r="R14" s="95">
        <f>+Q14/O14*100</f>
        <v>100</v>
      </c>
      <c r="S14" s="3">
        <v>0.3</v>
      </c>
      <c r="T14" s="3">
        <f>+S14/Q14*100</f>
        <v>149.99999999999997</v>
      </c>
      <c r="U14" s="138">
        <v>0.3</v>
      </c>
      <c r="V14" s="4">
        <f>+U14/S14*100</f>
        <v>100</v>
      </c>
    </row>
    <row r="15" spans="2:22" ht="12" customHeight="1">
      <c r="B15" s="25" t="s">
        <v>21</v>
      </c>
      <c r="C15" s="14">
        <v>0.3</v>
      </c>
      <c r="D15" s="9" t="s">
        <v>2</v>
      </c>
      <c r="E15" s="21">
        <v>0.3</v>
      </c>
      <c r="F15" s="3">
        <f t="shared" ref="F15:F20" si="2">+E15/C15*100</f>
        <v>100</v>
      </c>
      <c r="G15" s="21">
        <v>0.3</v>
      </c>
      <c r="H15" s="3">
        <f t="shared" ref="H15:H20" si="3">+G15/E15*100</f>
        <v>100</v>
      </c>
      <c r="I15" s="21">
        <v>1.1000000000000001</v>
      </c>
      <c r="J15" s="3">
        <f t="shared" ref="J15" si="4">+I15/G15*100</f>
        <v>366.66666666666669</v>
      </c>
      <c r="K15" s="21">
        <v>1.1000000000000001</v>
      </c>
      <c r="L15" s="3">
        <f t="shared" ref="L15" si="5">+K15/I15*100</f>
        <v>100</v>
      </c>
      <c r="M15" s="21">
        <v>1</v>
      </c>
      <c r="N15" s="3">
        <f t="shared" si="0"/>
        <v>90.909090909090907</v>
      </c>
      <c r="O15" s="21">
        <v>1</v>
      </c>
      <c r="P15" s="95">
        <f t="shared" si="1"/>
        <v>100</v>
      </c>
      <c r="Q15" s="95">
        <v>1</v>
      </c>
      <c r="R15" s="95">
        <f t="shared" ref="R15" si="6">+Q15/O15*100</f>
        <v>100</v>
      </c>
      <c r="S15" s="96" t="s">
        <v>3</v>
      </c>
      <c r="T15" s="9" t="s">
        <v>3</v>
      </c>
      <c r="U15" s="89" t="s">
        <v>3</v>
      </c>
      <c r="V15" s="13" t="s">
        <v>3</v>
      </c>
    </row>
    <row r="16" spans="2:22" ht="12" customHeight="1">
      <c r="B16" s="25" t="s">
        <v>20</v>
      </c>
      <c r="C16" s="14">
        <v>0.6</v>
      </c>
      <c r="D16" s="9" t="s">
        <v>2</v>
      </c>
      <c r="E16" s="21">
        <v>0.6</v>
      </c>
      <c r="F16" s="3">
        <f>+E16/C16*100</f>
        <v>100</v>
      </c>
      <c r="G16" s="21">
        <v>0.8</v>
      </c>
      <c r="H16" s="3">
        <f>+G16/E16*100</f>
        <v>133.33333333333334</v>
      </c>
      <c r="I16" s="21">
        <v>0.8</v>
      </c>
      <c r="J16" s="3">
        <f>+I16/G16*100</f>
        <v>100</v>
      </c>
      <c r="K16" s="21">
        <v>0.9</v>
      </c>
      <c r="L16" s="3">
        <f>+K16/I16*100</f>
        <v>112.5</v>
      </c>
      <c r="M16" s="21">
        <v>0.9</v>
      </c>
      <c r="N16" s="3">
        <f t="shared" si="0"/>
        <v>100</v>
      </c>
      <c r="O16" s="21">
        <v>0.9</v>
      </c>
      <c r="P16" s="95">
        <f t="shared" si="1"/>
        <v>100</v>
      </c>
      <c r="Q16" s="95">
        <v>0.8</v>
      </c>
      <c r="R16" s="95">
        <f>+Q16/O16*100</f>
        <v>88.8888888888889</v>
      </c>
      <c r="S16" s="3">
        <v>0.9</v>
      </c>
      <c r="T16" s="3">
        <f>+S16/Q16*100</f>
        <v>112.5</v>
      </c>
      <c r="U16" s="138">
        <v>1</v>
      </c>
      <c r="V16" s="4">
        <f>+U16/S16*100</f>
        <v>111.11111111111111</v>
      </c>
    </row>
    <row r="17" spans="2:22" ht="12" customHeight="1">
      <c r="B17" s="25" t="s">
        <v>22</v>
      </c>
      <c r="C17" s="14">
        <v>0.8</v>
      </c>
      <c r="D17" s="9" t="s">
        <v>2</v>
      </c>
      <c r="E17" s="21">
        <v>0.9</v>
      </c>
      <c r="F17" s="3">
        <f t="shared" si="2"/>
        <v>112.5</v>
      </c>
      <c r="G17" s="21">
        <v>0.9</v>
      </c>
      <c r="H17" s="3">
        <f t="shared" si="3"/>
        <v>100</v>
      </c>
      <c r="I17" s="21">
        <v>0.9</v>
      </c>
      <c r="J17" s="3">
        <f t="shared" ref="J17:J20" si="7">+I17/G17*100</f>
        <v>100</v>
      </c>
      <c r="K17" s="21">
        <v>0.8</v>
      </c>
      <c r="L17" s="3">
        <f t="shared" ref="L17:L20" si="8">+K17/I17*100</f>
        <v>88.8888888888889</v>
      </c>
      <c r="M17" s="21">
        <v>0.9</v>
      </c>
      <c r="N17" s="3">
        <f t="shared" si="0"/>
        <v>112.5</v>
      </c>
      <c r="O17" s="21">
        <v>0.9</v>
      </c>
      <c r="P17" s="95">
        <f t="shared" si="1"/>
        <v>100</v>
      </c>
      <c r="Q17" s="95">
        <v>0.9</v>
      </c>
      <c r="R17" s="95">
        <f t="shared" ref="R17:R20" si="9">+Q17/O17*100</f>
        <v>100</v>
      </c>
      <c r="S17" s="3">
        <v>0.9</v>
      </c>
      <c r="T17" s="3">
        <f t="shared" ref="T17:T19" si="10">+S17/Q17*100</f>
        <v>100</v>
      </c>
      <c r="U17" s="138">
        <v>0.8</v>
      </c>
      <c r="V17" s="4">
        <f t="shared" ref="V17:V20" si="11">+U17/S17*100</f>
        <v>88.8888888888889</v>
      </c>
    </row>
    <row r="18" spans="2:22" ht="12" customHeight="1">
      <c r="B18" s="25" t="s">
        <v>72</v>
      </c>
      <c r="C18" s="14">
        <v>1.1000000000000001</v>
      </c>
      <c r="D18" s="9" t="s">
        <v>2</v>
      </c>
      <c r="E18" s="21">
        <v>1.4</v>
      </c>
      <c r="F18" s="3">
        <f t="shared" si="2"/>
        <v>127.27272727272725</v>
      </c>
      <c r="G18" s="21">
        <v>1.2</v>
      </c>
      <c r="H18" s="3">
        <f t="shared" si="3"/>
        <v>85.714285714285722</v>
      </c>
      <c r="I18" s="21">
        <v>1.3</v>
      </c>
      <c r="J18" s="3">
        <f t="shared" si="7"/>
        <v>108.33333333333334</v>
      </c>
      <c r="K18" s="21">
        <v>1.6</v>
      </c>
      <c r="L18" s="3">
        <f t="shared" si="8"/>
        <v>123.07692307692308</v>
      </c>
      <c r="M18" s="21">
        <v>1.2</v>
      </c>
      <c r="N18" s="3">
        <f t="shared" si="0"/>
        <v>74.999999999999986</v>
      </c>
      <c r="O18" s="21">
        <v>1.3</v>
      </c>
      <c r="P18" s="95">
        <f t="shared" si="1"/>
        <v>108.33333333333334</v>
      </c>
      <c r="Q18" s="95">
        <v>1.2</v>
      </c>
      <c r="R18" s="95">
        <f t="shared" si="9"/>
        <v>92.307692307692307</v>
      </c>
      <c r="S18" s="3">
        <v>1.2</v>
      </c>
      <c r="T18" s="3">
        <f t="shared" si="10"/>
        <v>100</v>
      </c>
      <c r="U18" s="138">
        <v>1.1000000000000001</v>
      </c>
      <c r="V18" s="4">
        <f t="shared" si="11"/>
        <v>91.666666666666671</v>
      </c>
    </row>
    <row r="19" spans="2:22" ht="12" customHeight="1">
      <c r="B19" s="25" t="s">
        <v>25</v>
      </c>
      <c r="C19" s="14">
        <v>0.3</v>
      </c>
      <c r="D19" s="9" t="s">
        <v>2</v>
      </c>
      <c r="E19" s="21">
        <v>0.4</v>
      </c>
      <c r="F19" s="3">
        <f t="shared" si="2"/>
        <v>133.33333333333334</v>
      </c>
      <c r="G19" s="21">
        <v>0.6</v>
      </c>
      <c r="H19" s="3">
        <f t="shared" si="3"/>
        <v>149.99999999999997</v>
      </c>
      <c r="I19" s="9">
        <v>0.52</v>
      </c>
      <c r="J19" s="9">
        <f t="shared" si="7"/>
        <v>86.666666666666671</v>
      </c>
      <c r="K19" s="9">
        <v>0.5</v>
      </c>
      <c r="L19" s="9">
        <f t="shared" si="8"/>
        <v>96.153846153846146</v>
      </c>
      <c r="M19" s="66">
        <v>0.5</v>
      </c>
      <c r="N19" s="57">
        <f t="shared" si="0"/>
        <v>100</v>
      </c>
      <c r="O19" s="9">
        <v>0.6</v>
      </c>
      <c r="P19" s="98">
        <f t="shared" si="1"/>
        <v>120</v>
      </c>
      <c r="Q19" s="96">
        <v>0.2</v>
      </c>
      <c r="R19" s="95">
        <f t="shared" si="9"/>
        <v>33.333333333333336</v>
      </c>
      <c r="S19" s="96">
        <v>0.1</v>
      </c>
      <c r="T19" s="3">
        <f t="shared" si="10"/>
        <v>50</v>
      </c>
      <c r="U19" s="89">
        <v>0.1</v>
      </c>
      <c r="V19" s="4">
        <f t="shared" si="11"/>
        <v>100</v>
      </c>
    </row>
    <row r="20" spans="2:22" ht="12" customHeight="1">
      <c r="B20" s="49" t="s">
        <v>51</v>
      </c>
      <c r="C20" s="50">
        <v>3.6</v>
      </c>
      <c r="D20" s="65" t="s">
        <v>3</v>
      </c>
      <c r="E20" s="51">
        <v>3.7</v>
      </c>
      <c r="F20" s="52">
        <f t="shared" si="2"/>
        <v>102.77777777777779</v>
      </c>
      <c r="G20" s="51">
        <v>3.7</v>
      </c>
      <c r="H20" s="52">
        <f t="shared" si="3"/>
        <v>100</v>
      </c>
      <c r="I20" s="51">
        <v>3.6</v>
      </c>
      <c r="J20" s="52">
        <f t="shared" si="7"/>
        <v>97.297297297297291</v>
      </c>
      <c r="K20" s="51">
        <v>3.7</v>
      </c>
      <c r="L20" s="52">
        <f t="shared" si="8"/>
        <v>102.77777777777779</v>
      </c>
      <c r="M20" s="82">
        <v>3.9</v>
      </c>
      <c r="N20" s="85">
        <f t="shared" si="0"/>
        <v>105.40540540540539</v>
      </c>
      <c r="O20" s="51">
        <v>3.9</v>
      </c>
      <c r="P20" s="101">
        <f t="shared" si="1"/>
        <v>100</v>
      </c>
      <c r="Q20" s="97">
        <v>3.9</v>
      </c>
      <c r="R20" s="97">
        <f t="shared" si="9"/>
        <v>100</v>
      </c>
      <c r="S20" s="52">
        <v>3.9</v>
      </c>
      <c r="T20" s="52">
        <f t="shared" ref="T20" si="12">+S20/Q20*100</f>
        <v>100</v>
      </c>
      <c r="U20" s="140">
        <v>3.9</v>
      </c>
      <c r="V20" s="53">
        <f t="shared" si="11"/>
        <v>100</v>
      </c>
    </row>
    <row r="21" spans="2:22" ht="12" customHeight="1">
      <c r="B21" s="25" t="s">
        <v>6</v>
      </c>
      <c r="C21" s="14">
        <v>3.2</v>
      </c>
      <c r="D21" s="9" t="s">
        <v>3</v>
      </c>
      <c r="E21" s="21">
        <v>3.1</v>
      </c>
      <c r="F21" s="3">
        <f>+E21/C21*100</f>
        <v>96.875</v>
      </c>
      <c r="G21" s="21">
        <v>3.4</v>
      </c>
      <c r="H21" s="3">
        <f>+G21/E21*100</f>
        <v>109.6774193548387</v>
      </c>
      <c r="I21" s="21">
        <v>3.2</v>
      </c>
      <c r="J21" s="3">
        <f>+I21/G21*100</f>
        <v>94.117647058823536</v>
      </c>
      <c r="K21" s="21">
        <v>2.9</v>
      </c>
      <c r="L21" s="3">
        <f>+K21/I21*100</f>
        <v>90.624999999999986</v>
      </c>
      <c r="M21" s="21">
        <v>3.1</v>
      </c>
      <c r="N21" s="3">
        <f t="shared" si="0"/>
        <v>106.89655172413795</v>
      </c>
      <c r="O21" s="21">
        <v>2.7</v>
      </c>
      <c r="P21" s="95">
        <f t="shared" si="1"/>
        <v>87.096774193548384</v>
      </c>
      <c r="Q21" s="95">
        <v>3</v>
      </c>
      <c r="R21" s="95">
        <f>+Q21/O21*100</f>
        <v>111.1111111111111</v>
      </c>
      <c r="S21" s="3">
        <v>2.6</v>
      </c>
      <c r="T21" s="3">
        <f>+S21/Q21*100</f>
        <v>86.666666666666671</v>
      </c>
      <c r="U21" s="138">
        <v>2.9</v>
      </c>
      <c r="V21" s="4">
        <f>+U21/S21*100</f>
        <v>111.53846153846155</v>
      </c>
    </row>
    <row r="22" spans="2:22" ht="12" customHeight="1">
      <c r="B22" s="25" t="s">
        <v>5</v>
      </c>
      <c r="C22" s="14">
        <v>5.7</v>
      </c>
      <c r="D22" s="9" t="s">
        <v>3</v>
      </c>
      <c r="E22" s="21">
        <v>6.3</v>
      </c>
      <c r="F22" s="9">
        <f t="shared" ref="F22:F48" si="13">+E22/C22*100</f>
        <v>110.52631578947367</v>
      </c>
      <c r="G22" s="21">
        <v>6.2</v>
      </c>
      <c r="H22" s="9">
        <f t="shared" ref="H22:H48" si="14">+G22/E22*100</f>
        <v>98.412698412698418</v>
      </c>
      <c r="I22" s="21">
        <v>5.8</v>
      </c>
      <c r="J22" s="9">
        <f t="shared" ref="J22" si="15">+I22/G22*100</f>
        <v>93.548387096774192</v>
      </c>
      <c r="K22" s="21">
        <v>5.7</v>
      </c>
      <c r="L22" s="9">
        <f t="shared" ref="L22" si="16">+K22/I22*100</f>
        <v>98.275862068965523</v>
      </c>
      <c r="M22" s="21">
        <v>6.1</v>
      </c>
      <c r="N22" s="3">
        <f t="shared" si="0"/>
        <v>107.01754385964912</v>
      </c>
      <c r="O22" s="21">
        <v>6.1</v>
      </c>
      <c r="P22" s="95">
        <f t="shared" si="1"/>
        <v>100</v>
      </c>
      <c r="Q22" s="96">
        <v>6</v>
      </c>
      <c r="R22" s="96">
        <f t="shared" ref="R22" si="17">+Q22/O22*100</f>
        <v>98.360655737704931</v>
      </c>
      <c r="S22" s="9">
        <v>5.9</v>
      </c>
      <c r="T22" s="9">
        <f t="shared" ref="T22" si="18">+S22/Q22*100</f>
        <v>98.333333333333343</v>
      </c>
      <c r="U22" s="139">
        <v>5.8</v>
      </c>
      <c r="V22" s="13">
        <f t="shared" ref="V22" si="19">+U22/S22*100</f>
        <v>98.305084745762699</v>
      </c>
    </row>
    <row r="23" spans="2:22" ht="12" customHeight="1">
      <c r="B23" s="25" t="s">
        <v>111</v>
      </c>
      <c r="C23" s="14">
        <v>0.5</v>
      </c>
      <c r="D23" s="9" t="s">
        <v>3</v>
      </c>
      <c r="E23" s="21">
        <v>0.5</v>
      </c>
      <c r="F23" s="3">
        <f>+E23/C23*100</f>
        <v>100</v>
      </c>
      <c r="G23" s="21">
        <v>0.6</v>
      </c>
      <c r="H23" s="3">
        <f>+G23/E23*100</f>
        <v>120</v>
      </c>
      <c r="I23" s="21">
        <v>0.5</v>
      </c>
      <c r="J23" s="3">
        <f>+I23/G23*100</f>
        <v>83.333333333333343</v>
      </c>
      <c r="K23" s="21">
        <v>0.5</v>
      </c>
      <c r="L23" s="3">
        <f>+K23/I23*100</f>
        <v>100</v>
      </c>
      <c r="M23" s="21">
        <v>0.4</v>
      </c>
      <c r="N23" s="3">
        <f t="shared" si="0"/>
        <v>80</v>
      </c>
      <c r="O23" s="21">
        <v>0.4</v>
      </c>
      <c r="P23" s="95">
        <f t="shared" si="1"/>
        <v>100</v>
      </c>
      <c r="Q23" s="95">
        <v>0.3</v>
      </c>
      <c r="R23" s="95">
        <f>+Q23/O23*100</f>
        <v>74.999999999999986</v>
      </c>
      <c r="S23" s="3">
        <v>0.3</v>
      </c>
      <c r="T23" s="3">
        <f>+S23/Q23*100</f>
        <v>100</v>
      </c>
      <c r="U23" s="138">
        <v>0.3</v>
      </c>
      <c r="V23" s="4">
        <f>+U23/S23*100</f>
        <v>100</v>
      </c>
    </row>
    <row r="24" spans="2:22" ht="12" customHeight="1">
      <c r="B24" s="25" t="s">
        <v>63</v>
      </c>
      <c r="C24" s="14">
        <v>7.6</v>
      </c>
      <c r="D24" s="9" t="s">
        <v>3</v>
      </c>
      <c r="E24" s="21">
        <v>7.6</v>
      </c>
      <c r="F24" s="3">
        <f t="shared" si="13"/>
        <v>100</v>
      </c>
      <c r="G24" s="21">
        <v>7.3</v>
      </c>
      <c r="H24" s="3">
        <f t="shared" si="14"/>
        <v>96.05263157894737</v>
      </c>
      <c r="I24" s="21">
        <v>7.7</v>
      </c>
      <c r="J24" s="3">
        <f t="shared" ref="J24:J26" si="20">+I24/G24*100</f>
        <v>105.47945205479452</v>
      </c>
      <c r="K24" s="21">
        <v>8.4</v>
      </c>
      <c r="L24" s="3">
        <f t="shared" ref="L24:L26" si="21">+K24/I24*100</f>
        <v>109.09090909090908</v>
      </c>
      <c r="M24" s="21">
        <v>8.1999999999999993</v>
      </c>
      <c r="N24" s="3">
        <f t="shared" si="0"/>
        <v>97.619047619047606</v>
      </c>
      <c r="O24" s="21">
        <v>8.1999999999999993</v>
      </c>
      <c r="P24" s="95">
        <f t="shared" si="1"/>
        <v>100</v>
      </c>
      <c r="Q24" s="95">
        <v>8</v>
      </c>
      <c r="R24" s="95">
        <f t="shared" ref="R24:R26" si="22">+Q24/O24*100</f>
        <v>97.560975609756113</v>
      </c>
      <c r="S24" s="3">
        <v>8.3000000000000007</v>
      </c>
      <c r="T24" s="3">
        <f t="shared" ref="T24:T26" si="23">+S24/Q24*100</f>
        <v>103.75000000000001</v>
      </c>
      <c r="U24" s="138">
        <v>8.1999999999999993</v>
      </c>
      <c r="V24" s="4">
        <f t="shared" ref="V24:V26" si="24">+U24/S24*100</f>
        <v>98.795180722891558</v>
      </c>
    </row>
    <row r="25" spans="2:22" ht="12" customHeight="1">
      <c r="B25" s="25" t="s">
        <v>64</v>
      </c>
      <c r="C25" s="14">
        <v>2.2999999999999998</v>
      </c>
      <c r="D25" s="9" t="s">
        <v>3</v>
      </c>
      <c r="E25" s="21">
        <v>2.2999999999999998</v>
      </c>
      <c r="F25" s="3">
        <f t="shared" si="13"/>
        <v>100</v>
      </c>
      <c r="G25" s="21">
        <v>2.2999999999999998</v>
      </c>
      <c r="H25" s="3">
        <f t="shared" si="14"/>
        <v>100</v>
      </c>
      <c r="I25" s="21">
        <v>2.4</v>
      </c>
      <c r="J25" s="3">
        <f t="shared" si="20"/>
        <v>104.34782608695652</v>
      </c>
      <c r="K25" s="21">
        <v>2.2999999999999998</v>
      </c>
      <c r="L25" s="3">
        <f t="shared" si="21"/>
        <v>95.833333333333329</v>
      </c>
      <c r="M25" s="21">
        <v>2.5</v>
      </c>
      <c r="N25" s="3">
        <f t="shared" si="0"/>
        <v>108.69565217391306</v>
      </c>
      <c r="O25" s="21">
        <v>2.6</v>
      </c>
      <c r="P25" s="95">
        <f t="shared" si="1"/>
        <v>104</v>
      </c>
      <c r="Q25" s="95">
        <v>2.5</v>
      </c>
      <c r="R25" s="95">
        <f t="shared" si="22"/>
        <v>96.153846153846146</v>
      </c>
      <c r="S25" s="3">
        <v>2.5</v>
      </c>
      <c r="T25" s="3">
        <f t="shared" si="23"/>
        <v>100</v>
      </c>
      <c r="U25" s="138">
        <v>2.5</v>
      </c>
      <c r="V25" s="4">
        <f t="shared" si="24"/>
        <v>100</v>
      </c>
    </row>
    <row r="26" spans="2:22" ht="12" customHeight="1">
      <c r="B26" s="25" t="s">
        <v>7</v>
      </c>
      <c r="C26" s="14">
        <v>4.2</v>
      </c>
      <c r="D26" s="9" t="s">
        <v>3</v>
      </c>
      <c r="E26" s="21">
        <v>4.2</v>
      </c>
      <c r="F26" s="3">
        <f t="shared" si="13"/>
        <v>100</v>
      </c>
      <c r="G26" s="21">
        <v>3.9</v>
      </c>
      <c r="H26" s="3">
        <f t="shared" si="14"/>
        <v>92.857142857142847</v>
      </c>
      <c r="I26" s="21">
        <v>4</v>
      </c>
      <c r="J26" s="3">
        <f t="shared" si="20"/>
        <v>102.56410256410258</v>
      </c>
      <c r="K26" s="21">
        <v>4.0999999999999996</v>
      </c>
      <c r="L26" s="3">
        <f t="shared" si="21"/>
        <v>102.49999999999999</v>
      </c>
      <c r="M26" s="21">
        <v>4.3</v>
      </c>
      <c r="N26" s="3">
        <f t="shared" si="0"/>
        <v>104.8780487804878</v>
      </c>
      <c r="O26" s="21">
        <v>4.5999999999999996</v>
      </c>
      <c r="P26" s="95">
        <f t="shared" si="1"/>
        <v>106.9767441860465</v>
      </c>
      <c r="Q26" s="95">
        <v>4.4000000000000004</v>
      </c>
      <c r="R26" s="95">
        <f t="shared" si="22"/>
        <v>95.652173913043498</v>
      </c>
      <c r="S26" s="3">
        <v>4.5999999999999996</v>
      </c>
      <c r="T26" s="3">
        <f t="shared" si="23"/>
        <v>104.54545454545452</v>
      </c>
      <c r="U26" s="138">
        <v>4.5999999999999996</v>
      </c>
      <c r="V26" s="4">
        <f t="shared" si="24"/>
        <v>100</v>
      </c>
    </row>
    <row r="27" spans="2:22" ht="12" customHeight="1">
      <c r="B27" s="25" t="s">
        <v>8</v>
      </c>
      <c r="C27" s="14">
        <v>1.6</v>
      </c>
      <c r="D27" s="9" t="s">
        <v>3</v>
      </c>
      <c r="E27" s="21">
        <v>2.6</v>
      </c>
      <c r="F27" s="3">
        <f>+E27/C27*100</f>
        <v>162.5</v>
      </c>
      <c r="G27" s="21">
        <v>3</v>
      </c>
      <c r="H27" s="3">
        <f>+G27/E27*100</f>
        <v>115.38461538461537</v>
      </c>
      <c r="I27" s="21">
        <v>2.2000000000000002</v>
      </c>
      <c r="J27" s="3">
        <f>+I27/G27*100</f>
        <v>73.333333333333343</v>
      </c>
      <c r="K27" s="21">
        <v>2.2999999999999998</v>
      </c>
      <c r="L27" s="3">
        <f>+K27/I27*100</f>
        <v>104.54545454545452</v>
      </c>
      <c r="M27" s="21">
        <v>2.5</v>
      </c>
      <c r="N27" s="3">
        <f t="shared" si="0"/>
        <v>108.69565217391306</v>
      </c>
      <c r="O27" s="21">
        <v>2.5</v>
      </c>
      <c r="P27" s="95">
        <f t="shared" si="1"/>
        <v>100</v>
      </c>
      <c r="Q27" s="95">
        <v>2.8</v>
      </c>
      <c r="R27" s="95">
        <f>+Q27/O27*100</f>
        <v>111.99999999999999</v>
      </c>
      <c r="S27" s="3">
        <v>2.8</v>
      </c>
      <c r="T27" s="3">
        <f>+S27/Q27*100</f>
        <v>100</v>
      </c>
      <c r="U27" s="138">
        <v>2.9</v>
      </c>
      <c r="V27" s="4">
        <f>+U27/S27*100</f>
        <v>103.57142857142858</v>
      </c>
    </row>
    <row r="28" spans="2:22" ht="12" customHeight="1">
      <c r="B28" s="25" t="s">
        <v>12</v>
      </c>
      <c r="C28" s="14">
        <v>1.7</v>
      </c>
      <c r="D28" s="9" t="s">
        <v>3</v>
      </c>
      <c r="E28" s="21">
        <v>1.8</v>
      </c>
      <c r="F28" s="3">
        <f>+E28/C28*100</f>
        <v>105.88235294117648</v>
      </c>
      <c r="G28" s="21">
        <v>1.8</v>
      </c>
      <c r="H28" s="3">
        <f>+G28/E28*100</f>
        <v>100</v>
      </c>
      <c r="I28" s="9" t="s">
        <v>3</v>
      </c>
      <c r="J28" s="9" t="s">
        <v>3</v>
      </c>
      <c r="K28" s="9" t="s">
        <v>3</v>
      </c>
      <c r="L28" s="9" t="s">
        <v>3</v>
      </c>
      <c r="M28" s="9" t="s">
        <v>3</v>
      </c>
      <c r="N28" s="9" t="s">
        <v>3</v>
      </c>
      <c r="O28" s="9" t="s">
        <v>3</v>
      </c>
      <c r="P28" s="96" t="s">
        <v>3</v>
      </c>
      <c r="Q28" s="96" t="s">
        <v>3</v>
      </c>
      <c r="R28" s="96" t="s">
        <v>3</v>
      </c>
      <c r="S28" s="96" t="s">
        <v>3</v>
      </c>
      <c r="T28" s="9" t="s">
        <v>3</v>
      </c>
      <c r="U28" s="89" t="s">
        <v>3</v>
      </c>
      <c r="V28" s="13" t="s">
        <v>3</v>
      </c>
    </row>
    <row r="29" spans="2:22" ht="12" customHeight="1">
      <c r="B29" s="25" t="s">
        <v>65</v>
      </c>
      <c r="C29" s="14">
        <v>3</v>
      </c>
      <c r="D29" s="9" t="s">
        <v>3</v>
      </c>
      <c r="E29" s="21">
        <v>3</v>
      </c>
      <c r="F29" s="3">
        <f t="shared" si="13"/>
        <v>100</v>
      </c>
      <c r="G29" s="21">
        <v>3</v>
      </c>
      <c r="H29" s="3">
        <f t="shared" si="14"/>
        <v>100</v>
      </c>
      <c r="I29" s="21">
        <v>3</v>
      </c>
      <c r="J29" s="3">
        <f>+I29/G29*100</f>
        <v>100</v>
      </c>
      <c r="K29" s="21">
        <v>3</v>
      </c>
      <c r="L29" s="3">
        <f>+K29/I29*100</f>
        <v>100</v>
      </c>
      <c r="M29" s="21">
        <v>3.9</v>
      </c>
      <c r="N29" s="3">
        <f t="shared" ref="N29:N40" si="25">+M29/K29*100</f>
        <v>130</v>
      </c>
      <c r="O29" s="21">
        <v>4.5</v>
      </c>
      <c r="P29" s="95">
        <f t="shared" si="1"/>
        <v>115.3846153846154</v>
      </c>
      <c r="Q29" s="95">
        <v>4</v>
      </c>
      <c r="R29" s="95">
        <f t="shared" ref="R29" si="26">+Q29/O29*100</f>
        <v>88.888888888888886</v>
      </c>
      <c r="S29" s="3">
        <v>5.2</v>
      </c>
      <c r="T29" s="3">
        <f t="shared" ref="T29" si="27">+S29/Q29*100</f>
        <v>130</v>
      </c>
      <c r="U29" s="138">
        <v>2.8</v>
      </c>
      <c r="V29" s="4">
        <f t="shared" ref="V29" si="28">+U29/S29*100</f>
        <v>53.846153846153847</v>
      </c>
    </row>
    <row r="30" spans="2:22" ht="12" customHeight="1">
      <c r="B30" s="25" t="s">
        <v>11</v>
      </c>
      <c r="C30" s="14">
        <v>3.4</v>
      </c>
      <c r="D30" s="9" t="s">
        <v>3</v>
      </c>
      <c r="E30" s="21">
        <v>4.0999999999999996</v>
      </c>
      <c r="F30" s="3">
        <f>+E30/C30*100</f>
        <v>120.58823529411764</v>
      </c>
      <c r="G30" s="21">
        <v>4.5</v>
      </c>
      <c r="H30" s="3">
        <f>+G30/E30*100</f>
        <v>109.75609756097562</v>
      </c>
      <c r="I30" s="21">
        <v>3.7</v>
      </c>
      <c r="J30" s="3">
        <f>+I30/G30*100</f>
        <v>82.222222222222229</v>
      </c>
      <c r="K30" s="21">
        <v>3.2</v>
      </c>
      <c r="L30" s="3">
        <f>+K30/I30*100</f>
        <v>86.486486486486484</v>
      </c>
      <c r="M30" s="21">
        <v>3.3</v>
      </c>
      <c r="N30" s="3">
        <f t="shared" si="25"/>
        <v>103.12499999999997</v>
      </c>
      <c r="O30" s="21">
        <v>3.3</v>
      </c>
      <c r="P30" s="95">
        <f t="shared" si="1"/>
        <v>100</v>
      </c>
      <c r="Q30" s="95">
        <v>3.4</v>
      </c>
      <c r="R30" s="95">
        <f>+Q30/O30*100</f>
        <v>103.03030303030303</v>
      </c>
      <c r="S30" s="3">
        <v>3.5</v>
      </c>
      <c r="T30" s="3">
        <f>+S30/Q30*100</f>
        <v>102.94117647058825</v>
      </c>
      <c r="U30" s="138">
        <v>3.3</v>
      </c>
      <c r="V30" s="4">
        <f>+U30/S30*100</f>
        <v>94.285714285714278</v>
      </c>
    </row>
    <row r="31" spans="2:22" ht="12" customHeight="1">
      <c r="B31" s="25" t="s">
        <v>55</v>
      </c>
      <c r="C31" s="14">
        <v>5.0999999999999996</v>
      </c>
      <c r="D31" s="9" t="s">
        <v>3</v>
      </c>
      <c r="E31" s="21">
        <v>5</v>
      </c>
      <c r="F31" s="3">
        <f>+E31/C31*100</f>
        <v>98.039215686274517</v>
      </c>
      <c r="G31" s="21">
        <v>5</v>
      </c>
      <c r="H31" s="3">
        <f>+G31/E31*100</f>
        <v>100</v>
      </c>
      <c r="I31" s="21">
        <v>5.3</v>
      </c>
      <c r="J31" s="3">
        <f>+I31/G31*100</f>
        <v>106</v>
      </c>
      <c r="K31" s="21">
        <v>5.4</v>
      </c>
      <c r="L31" s="3">
        <f>+K31/I31*100</f>
        <v>101.88679245283019</v>
      </c>
      <c r="M31" s="21">
        <v>4.9000000000000004</v>
      </c>
      <c r="N31" s="3">
        <f t="shared" si="25"/>
        <v>90.740740740740748</v>
      </c>
      <c r="O31" s="21">
        <v>5.3</v>
      </c>
      <c r="P31" s="95">
        <f t="shared" si="1"/>
        <v>108.16326530612244</v>
      </c>
      <c r="Q31" s="95">
        <v>5.4</v>
      </c>
      <c r="R31" s="95">
        <f>+Q31/O31*100</f>
        <v>101.88679245283019</v>
      </c>
      <c r="S31" s="3">
        <v>5.5</v>
      </c>
      <c r="T31" s="3">
        <f>+S31/Q31*100</f>
        <v>101.85185185185183</v>
      </c>
      <c r="U31" s="138">
        <v>5.5</v>
      </c>
      <c r="V31" s="4">
        <f>+U31/S31*100</f>
        <v>100</v>
      </c>
    </row>
    <row r="32" spans="2:22" ht="12" customHeight="1">
      <c r="B32" s="25" t="s">
        <v>112</v>
      </c>
      <c r="C32" s="14">
        <v>2.4</v>
      </c>
      <c r="D32" s="9" t="s">
        <v>3</v>
      </c>
      <c r="E32" s="21">
        <v>2.4</v>
      </c>
      <c r="F32" s="3">
        <f>+E32/C32*100</f>
        <v>100</v>
      </c>
      <c r="G32" s="21">
        <v>2.4</v>
      </c>
      <c r="H32" s="3">
        <f>+G32/E32*100</f>
        <v>100</v>
      </c>
      <c r="I32" s="21">
        <v>2.4</v>
      </c>
      <c r="J32" s="3">
        <f>+I32/G32*100</f>
        <v>100</v>
      </c>
      <c r="K32" s="21">
        <v>2.4</v>
      </c>
      <c r="L32" s="3">
        <f>+K32/I32*100</f>
        <v>100</v>
      </c>
      <c r="M32" s="21">
        <v>2.4</v>
      </c>
      <c r="N32" s="3">
        <f t="shared" si="25"/>
        <v>100</v>
      </c>
      <c r="O32" s="21">
        <v>2.4</v>
      </c>
      <c r="P32" s="95">
        <f t="shared" si="1"/>
        <v>100</v>
      </c>
      <c r="Q32" s="95">
        <v>2.4</v>
      </c>
      <c r="R32" s="95">
        <f>+Q32/O32*100</f>
        <v>100</v>
      </c>
      <c r="S32" s="3">
        <v>2.4</v>
      </c>
      <c r="T32" s="3">
        <f>+S32/Q32*100</f>
        <v>100</v>
      </c>
      <c r="U32" s="138">
        <v>2.4</v>
      </c>
      <c r="V32" s="4">
        <f>+U32/S32*100</f>
        <v>100</v>
      </c>
    </row>
    <row r="33" spans="2:22" ht="12" customHeight="1">
      <c r="B33" s="25" t="s">
        <v>9</v>
      </c>
      <c r="C33" s="14">
        <v>4.9000000000000004</v>
      </c>
      <c r="D33" s="9" t="s">
        <v>3</v>
      </c>
      <c r="E33" s="21">
        <v>4.9000000000000004</v>
      </c>
      <c r="F33" s="3">
        <f t="shared" si="13"/>
        <v>100</v>
      </c>
      <c r="G33" s="21">
        <v>5.2</v>
      </c>
      <c r="H33" s="3">
        <f t="shared" si="14"/>
        <v>106.12244897959184</v>
      </c>
      <c r="I33" s="21">
        <v>5</v>
      </c>
      <c r="J33" s="3">
        <f t="shared" ref="J33:J36" si="29">+I33/G33*100</f>
        <v>96.153846153846146</v>
      </c>
      <c r="K33" s="21">
        <v>5.0999999999999996</v>
      </c>
      <c r="L33" s="3">
        <f t="shared" ref="L33:L36" si="30">+K33/I33*100</f>
        <v>102</v>
      </c>
      <c r="M33" s="21">
        <v>5.5</v>
      </c>
      <c r="N33" s="3">
        <f t="shared" si="25"/>
        <v>107.84313725490198</v>
      </c>
      <c r="O33" s="21">
        <v>5.4</v>
      </c>
      <c r="P33" s="95">
        <f t="shared" si="1"/>
        <v>98.181818181818187</v>
      </c>
      <c r="Q33" s="95">
        <v>5</v>
      </c>
      <c r="R33" s="95">
        <f t="shared" ref="R33:R36" si="31">+Q33/O33*100</f>
        <v>92.592592592592581</v>
      </c>
      <c r="S33" s="3">
        <v>5.0999999999999996</v>
      </c>
      <c r="T33" s="3">
        <f t="shared" ref="T33:T36" si="32">+S33/Q33*100</f>
        <v>102</v>
      </c>
      <c r="U33" s="138">
        <v>5.4</v>
      </c>
      <c r="V33" s="4">
        <f t="shared" ref="V33:V36" si="33">+U33/S33*100</f>
        <v>105.88235294117649</v>
      </c>
    </row>
    <row r="34" spans="2:22" ht="12" customHeight="1">
      <c r="B34" s="25" t="s">
        <v>10</v>
      </c>
      <c r="C34" s="14">
        <v>2.4</v>
      </c>
      <c r="D34" s="9" t="s">
        <v>3</v>
      </c>
      <c r="E34" s="21">
        <v>2.4</v>
      </c>
      <c r="F34" s="3">
        <f t="shared" si="13"/>
        <v>100</v>
      </c>
      <c r="G34" s="21">
        <v>2.5</v>
      </c>
      <c r="H34" s="3">
        <f t="shared" si="14"/>
        <v>104.16666666666667</v>
      </c>
      <c r="I34" s="21">
        <v>2.2999999999999998</v>
      </c>
      <c r="J34" s="3">
        <f t="shared" si="29"/>
        <v>92</v>
      </c>
      <c r="K34" s="21">
        <v>2.2999999999999998</v>
      </c>
      <c r="L34" s="3">
        <f t="shared" si="30"/>
        <v>100</v>
      </c>
      <c r="M34" s="21">
        <v>2.2999999999999998</v>
      </c>
      <c r="N34" s="3">
        <f t="shared" si="25"/>
        <v>100</v>
      </c>
      <c r="O34" s="21">
        <v>2.2999999999999998</v>
      </c>
      <c r="P34" s="95">
        <f t="shared" si="1"/>
        <v>100</v>
      </c>
      <c r="Q34" s="95">
        <v>2.2000000000000002</v>
      </c>
      <c r="R34" s="95">
        <f t="shared" si="31"/>
        <v>95.652173913043498</v>
      </c>
      <c r="S34" s="3">
        <v>2.1</v>
      </c>
      <c r="T34" s="3">
        <f t="shared" si="32"/>
        <v>95.454545454545453</v>
      </c>
      <c r="U34" s="138">
        <v>2.1</v>
      </c>
      <c r="V34" s="4">
        <f t="shared" si="33"/>
        <v>100</v>
      </c>
    </row>
    <row r="35" spans="2:22" ht="12" customHeight="1">
      <c r="B35" s="25" t="s">
        <v>46</v>
      </c>
      <c r="C35" s="14">
        <v>1.8</v>
      </c>
      <c r="D35" s="9" t="s">
        <v>3</v>
      </c>
      <c r="E35" s="21">
        <v>1.8</v>
      </c>
      <c r="F35" s="3">
        <f t="shared" si="13"/>
        <v>100</v>
      </c>
      <c r="G35" s="21">
        <v>2.5</v>
      </c>
      <c r="H35" s="3">
        <f t="shared" si="14"/>
        <v>138.88888888888889</v>
      </c>
      <c r="I35" s="21">
        <v>3.9</v>
      </c>
      <c r="J35" s="3">
        <f t="shared" si="29"/>
        <v>156</v>
      </c>
      <c r="K35" s="21">
        <v>4.9000000000000004</v>
      </c>
      <c r="L35" s="3">
        <f t="shared" si="30"/>
        <v>125.64102564102566</v>
      </c>
      <c r="M35" s="21">
        <v>5</v>
      </c>
      <c r="N35" s="3">
        <f t="shared" si="25"/>
        <v>102.04081632653062</v>
      </c>
      <c r="O35" s="21">
        <v>6.3</v>
      </c>
      <c r="P35" s="95">
        <f t="shared" si="1"/>
        <v>126</v>
      </c>
      <c r="Q35" s="95">
        <v>6.2</v>
      </c>
      <c r="R35" s="95">
        <f t="shared" si="31"/>
        <v>98.412698412698418</v>
      </c>
      <c r="S35" s="3">
        <v>6.7</v>
      </c>
      <c r="T35" s="3">
        <f t="shared" si="32"/>
        <v>108.06451612903226</v>
      </c>
      <c r="U35" s="138">
        <v>6.9</v>
      </c>
      <c r="V35" s="4">
        <f t="shared" si="33"/>
        <v>102.98507462686568</v>
      </c>
    </row>
    <row r="36" spans="2:22" ht="12" customHeight="1">
      <c r="B36" s="25" t="s">
        <v>56</v>
      </c>
      <c r="C36" s="14">
        <v>1</v>
      </c>
      <c r="D36" s="9" t="s">
        <v>3</v>
      </c>
      <c r="E36" s="21">
        <v>0.9</v>
      </c>
      <c r="F36" s="3">
        <f t="shared" si="13"/>
        <v>90</v>
      </c>
      <c r="G36" s="21">
        <v>1</v>
      </c>
      <c r="H36" s="3">
        <f t="shared" si="14"/>
        <v>111.11111111111111</v>
      </c>
      <c r="I36" s="21">
        <v>1</v>
      </c>
      <c r="J36" s="3">
        <f t="shared" si="29"/>
        <v>100</v>
      </c>
      <c r="K36" s="21">
        <v>1.2</v>
      </c>
      <c r="L36" s="3">
        <f t="shared" si="30"/>
        <v>120</v>
      </c>
      <c r="M36" s="21">
        <v>1.6</v>
      </c>
      <c r="N36" s="3">
        <f t="shared" si="25"/>
        <v>133.33333333333334</v>
      </c>
      <c r="O36" s="21">
        <v>2.2000000000000002</v>
      </c>
      <c r="P36" s="95">
        <f t="shared" si="1"/>
        <v>137.5</v>
      </c>
      <c r="Q36" s="95">
        <v>2.5</v>
      </c>
      <c r="R36" s="95">
        <f t="shared" si="31"/>
        <v>113.63636363636363</v>
      </c>
      <c r="S36" s="3">
        <v>2.4</v>
      </c>
      <c r="T36" s="3">
        <f t="shared" si="32"/>
        <v>96</v>
      </c>
      <c r="U36" s="138">
        <v>2.4</v>
      </c>
      <c r="V36" s="4">
        <f t="shared" si="33"/>
        <v>100</v>
      </c>
    </row>
    <row r="37" spans="2:22" ht="12" customHeight="1">
      <c r="B37" s="25" t="s">
        <v>13</v>
      </c>
      <c r="C37" s="14">
        <v>2.6</v>
      </c>
      <c r="D37" s="9" t="s">
        <v>3</v>
      </c>
      <c r="E37" s="21">
        <v>2.6</v>
      </c>
      <c r="F37" s="3">
        <f>+E37/C37*100</f>
        <v>100</v>
      </c>
      <c r="G37" s="21">
        <v>3.2</v>
      </c>
      <c r="H37" s="3">
        <f>+G37/E37*100</f>
        <v>123.07692307692308</v>
      </c>
      <c r="I37" s="21">
        <v>3</v>
      </c>
      <c r="J37" s="3">
        <f>+I37/G37*100</f>
        <v>93.75</v>
      </c>
      <c r="K37" s="21">
        <v>3.2</v>
      </c>
      <c r="L37" s="3">
        <f>+K37/I37*100</f>
        <v>106.66666666666667</v>
      </c>
      <c r="M37" s="21">
        <v>3.6</v>
      </c>
      <c r="N37" s="3">
        <f t="shared" si="25"/>
        <v>112.5</v>
      </c>
      <c r="O37" s="21">
        <v>3.9</v>
      </c>
      <c r="P37" s="95">
        <f t="shared" si="1"/>
        <v>108.33333333333333</v>
      </c>
      <c r="Q37" s="95">
        <v>3.7</v>
      </c>
      <c r="R37" s="95">
        <f>+Q37/O37*100</f>
        <v>94.871794871794876</v>
      </c>
      <c r="S37" s="3">
        <v>3.4</v>
      </c>
      <c r="T37" s="3">
        <f>+S37/Q37*100</f>
        <v>91.891891891891888</v>
      </c>
      <c r="U37" s="138">
        <v>3.4</v>
      </c>
      <c r="V37" s="4">
        <f>+U37/S37*100</f>
        <v>100</v>
      </c>
    </row>
    <row r="38" spans="2:22" ht="12" customHeight="1">
      <c r="B38" s="25" t="s">
        <v>15</v>
      </c>
      <c r="C38" s="14">
        <v>2.5</v>
      </c>
      <c r="D38" s="9" t="s">
        <v>3</v>
      </c>
      <c r="E38" s="21">
        <v>2.8</v>
      </c>
      <c r="F38" s="3">
        <f>+E38/C38*100</f>
        <v>111.99999999999999</v>
      </c>
      <c r="G38" s="21">
        <v>2.8</v>
      </c>
      <c r="H38" s="3">
        <f>+G38/E38*100</f>
        <v>100</v>
      </c>
      <c r="I38" s="21">
        <v>2.2999999999999998</v>
      </c>
      <c r="J38" s="3">
        <f>+I38/G38*100</f>
        <v>82.142857142857139</v>
      </c>
      <c r="K38" s="21">
        <v>2.8</v>
      </c>
      <c r="L38" s="3">
        <f>+K38/I38*100</f>
        <v>121.73913043478262</v>
      </c>
      <c r="M38" s="21">
        <v>3</v>
      </c>
      <c r="N38" s="3">
        <f t="shared" si="25"/>
        <v>107.14285714285714</v>
      </c>
      <c r="O38" s="21">
        <v>2.9</v>
      </c>
      <c r="P38" s="95">
        <f t="shared" si="1"/>
        <v>96.666666666666671</v>
      </c>
      <c r="Q38" s="95">
        <v>2.8</v>
      </c>
      <c r="R38" s="95">
        <f>+Q38/O38*100</f>
        <v>96.551724137931032</v>
      </c>
      <c r="S38" s="3">
        <v>3</v>
      </c>
      <c r="T38" s="3">
        <f>+S38/Q38*100</f>
        <v>107.14285714285714</v>
      </c>
      <c r="U38" s="138">
        <v>3.3</v>
      </c>
      <c r="V38" s="4">
        <f>+U38/S38*100</f>
        <v>109.99999999999999</v>
      </c>
    </row>
    <row r="39" spans="2:22" ht="12" customHeight="1">
      <c r="B39" s="25" t="s">
        <v>71</v>
      </c>
      <c r="C39" s="14">
        <v>4.3</v>
      </c>
      <c r="D39" s="9" t="s">
        <v>3</v>
      </c>
      <c r="E39" s="21">
        <v>4.0999999999999996</v>
      </c>
      <c r="F39" s="3">
        <f>+E39/C39*100</f>
        <v>95.348837209302317</v>
      </c>
      <c r="G39" s="21">
        <v>2.5</v>
      </c>
      <c r="H39" s="3">
        <f>+G39/E39*100</f>
        <v>60.975609756097569</v>
      </c>
      <c r="I39" s="21">
        <v>1.5</v>
      </c>
      <c r="J39" s="3">
        <f>+I39/G39*100</f>
        <v>60</v>
      </c>
      <c r="K39" s="21">
        <v>2.2000000000000002</v>
      </c>
      <c r="L39" s="3">
        <f>+K39/I39*100</f>
        <v>146.66666666666669</v>
      </c>
      <c r="M39" s="21">
        <v>1.6</v>
      </c>
      <c r="N39" s="3">
        <f t="shared" si="25"/>
        <v>72.727272727272734</v>
      </c>
      <c r="O39" s="21">
        <v>2.7</v>
      </c>
      <c r="P39" s="95">
        <f t="shared" si="1"/>
        <v>168.75</v>
      </c>
      <c r="Q39" s="95">
        <v>2.7</v>
      </c>
      <c r="R39" s="95">
        <f>+Q39/O39*100</f>
        <v>100</v>
      </c>
      <c r="S39" s="3">
        <v>3.3</v>
      </c>
      <c r="T39" s="3">
        <f>+S39/Q39*100</f>
        <v>122.22222222222221</v>
      </c>
      <c r="U39" s="138">
        <v>3.3</v>
      </c>
      <c r="V39" s="4">
        <f>+U39/S39*100</f>
        <v>100</v>
      </c>
    </row>
    <row r="40" spans="2:22" ht="12" customHeight="1">
      <c r="B40" s="25" t="s">
        <v>14</v>
      </c>
      <c r="C40" s="14">
        <v>2</v>
      </c>
      <c r="D40" s="9" t="s">
        <v>3</v>
      </c>
      <c r="E40" s="21">
        <v>2.2000000000000002</v>
      </c>
      <c r="F40" s="3">
        <f t="shared" si="13"/>
        <v>110.00000000000001</v>
      </c>
      <c r="G40" s="21">
        <v>2.8</v>
      </c>
      <c r="H40" s="3">
        <f t="shared" si="14"/>
        <v>127.27272727272725</v>
      </c>
      <c r="I40" s="21">
        <v>2.6</v>
      </c>
      <c r="J40" s="3">
        <f t="shared" ref="J40:J44" si="34">+I40/G40*100</f>
        <v>92.857142857142875</v>
      </c>
      <c r="K40" s="21">
        <v>3</v>
      </c>
      <c r="L40" s="3">
        <f t="shared" ref="L40" si="35">+K40/I40*100</f>
        <v>115.38461538461537</v>
      </c>
      <c r="M40" s="21">
        <v>3.3</v>
      </c>
      <c r="N40" s="3">
        <f t="shared" si="25"/>
        <v>109.99999999999999</v>
      </c>
      <c r="O40" s="21">
        <v>3.8</v>
      </c>
      <c r="P40" s="95">
        <f>+O40/M40*100</f>
        <v>115.15151515151516</v>
      </c>
      <c r="Q40" s="95">
        <v>4.0999999999999996</v>
      </c>
      <c r="R40" s="95">
        <f t="shared" ref="R40" si="36">+Q40/O40*100</f>
        <v>107.89473684210526</v>
      </c>
      <c r="S40" s="3">
        <v>4.0999999999999996</v>
      </c>
      <c r="T40" s="3">
        <f t="shared" ref="T40" si="37">+S40/Q40*100</f>
        <v>100</v>
      </c>
      <c r="U40" s="138">
        <v>4.9000000000000004</v>
      </c>
      <c r="V40" s="4">
        <f t="shared" ref="V40" si="38">+U40/S40*100</f>
        <v>119.51219512195124</v>
      </c>
    </row>
    <row r="41" spans="2:22" ht="12" customHeight="1">
      <c r="B41" s="25" t="s">
        <v>30</v>
      </c>
      <c r="C41" s="14">
        <v>1</v>
      </c>
      <c r="D41" s="9" t="s">
        <v>2</v>
      </c>
      <c r="E41" s="21">
        <v>0.6</v>
      </c>
      <c r="F41" s="3">
        <f>+E41/C41*100</f>
        <v>60</v>
      </c>
      <c r="G41" s="21">
        <v>1</v>
      </c>
      <c r="H41" s="3">
        <f>+G41/E41*100</f>
        <v>166.66666666666669</v>
      </c>
      <c r="I41" s="21">
        <v>1</v>
      </c>
      <c r="J41" s="3">
        <f>+I41/G41*100</f>
        <v>100</v>
      </c>
      <c r="K41" s="21">
        <v>1.2</v>
      </c>
      <c r="L41" s="3">
        <f>+K41/I41*100</f>
        <v>120</v>
      </c>
      <c r="M41" s="21">
        <v>1.6</v>
      </c>
      <c r="N41" s="3">
        <f>+M41/K41*100</f>
        <v>133.33333333333334</v>
      </c>
      <c r="O41" s="21">
        <v>1.5</v>
      </c>
      <c r="P41" s="95">
        <f t="shared" si="1"/>
        <v>93.75</v>
      </c>
      <c r="Q41" s="95">
        <v>1.5</v>
      </c>
      <c r="R41" s="95">
        <f>+Q41/O41*100</f>
        <v>100</v>
      </c>
      <c r="S41" s="96" t="s">
        <v>3</v>
      </c>
      <c r="T41" s="9" t="s">
        <v>3</v>
      </c>
      <c r="U41" s="89" t="s">
        <v>3</v>
      </c>
      <c r="V41" s="13" t="s">
        <v>3</v>
      </c>
    </row>
    <row r="42" spans="2:22" ht="12" customHeight="1">
      <c r="B42" s="25" t="s">
        <v>67</v>
      </c>
      <c r="C42" s="14">
        <v>1.8</v>
      </c>
      <c r="D42" s="9" t="s">
        <v>3</v>
      </c>
      <c r="E42" s="21">
        <v>1.9</v>
      </c>
      <c r="F42" s="3">
        <f t="shared" si="13"/>
        <v>105.55555555555556</v>
      </c>
      <c r="G42" s="21">
        <v>1.9</v>
      </c>
      <c r="H42" s="3">
        <f t="shared" si="14"/>
        <v>100</v>
      </c>
      <c r="I42" s="9" t="s">
        <v>3</v>
      </c>
      <c r="J42" s="9" t="s">
        <v>3</v>
      </c>
      <c r="K42" s="9">
        <v>1.9</v>
      </c>
      <c r="L42" s="9" t="s">
        <v>3</v>
      </c>
      <c r="M42" s="9">
        <v>1.9</v>
      </c>
      <c r="N42" s="3">
        <f>+M42/K42*100</f>
        <v>100</v>
      </c>
      <c r="O42" s="9">
        <v>2.1</v>
      </c>
      <c r="P42" s="95">
        <f t="shared" si="1"/>
        <v>110.5263157894737</v>
      </c>
      <c r="Q42" s="95">
        <v>2.4</v>
      </c>
      <c r="R42" s="95">
        <f t="shared" ref="R42:R43" si="39">+Q42/O42*100</f>
        <v>114.28571428571428</v>
      </c>
      <c r="S42" s="3">
        <v>2.6</v>
      </c>
      <c r="T42" s="3">
        <f t="shared" ref="T42:T43" si="40">+S42/Q42*100</f>
        <v>108.33333333333334</v>
      </c>
      <c r="U42" s="138">
        <v>2.8</v>
      </c>
      <c r="V42" s="4">
        <f t="shared" ref="V42:V43" si="41">+U42/S42*100</f>
        <v>107.69230769230769</v>
      </c>
    </row>
    <row r="43" spans="2:22" ht="12" customHeight="1">
      <c r="B43" s="25" t="s">
        <v>70</v>
      </c>
      <c r="C43" s="14">
        <v>5.8</v>
      </c>
      <c r="D43" s="9" t="s">
        <v>3</v>
      </c>
      <c r="E43" s="21">
        <v>6</v>
      </c>
      <c r="F43" s="3">
        <f t="shared" si="13"/>
        <v>103.44827586206897</v>
      </c>
      <c r="G43" s="21">
        <v>6.1</v>
      </c>
      <c r="H43" s="3">
        <f t="shared" si="14"/>
        <v>101.66666666666666</v>
      </c>
      <c r="I43" s="9" t="s">
        <v>3</v>
      </c>
      <c r="J43" s="9" t="s">
        <v>3</v>
      </c>
      <c r="K43" s="9" t="s">
        <v>3</v>
      </c>
      <c r="L43" s="9" t="s">
        <v>3</v>
      </c>
      <c r="M43" s="9">
        <v>5.6</v>
      </c>
      <c r="N43" s="9" t="s">
        <v>3</v>
      </c>
      <c r="O43" s="9">
        <v>5.5</v>
      </c>
      <c r="P43" s="95">
        <f t="shared" si="1"/>
        <v>98.214285714285722</v>
      </c>
      <c r="Q43" s="96">
        <v>5.4</v>
      </c>
      <c r="R43" s="95">
        <f t="shared" si="39"/>
        <v>98.181818181818187</v>
      </c>
      <c r="S43" s="9">
        <v>5.4</v>
      </c>
      <c r="T43" s="3">
        <f t="shared" si="40"/>
        <v>100</v>
      </c>
      <c r="U43" s="139">
        <v>5.4</v>
      </c>
      <c r="V43" s="4">
        <f t="shared" si="41"/>
        <v>100</v>
      </c>
    </row>
    <row r="44" spans="2:22" ht="12" customHeight="1">
      <c r="B44" s="54" t="s">
        <v>68</v>
      </c>
      <c r="C44" s="55">
        <v>0.6</v>
      </c>
      <c r="D44" s="66" t="s">
        <v>2</v>
      </c>
      <c r="E44" s="56">
        <v>1</v>
      </c>
      <c r="F44" s="57">
        <f t="shared" si="13"/>
        <v>166.66666666666669</v>
      </c>
      <c r="G44" s="56">
        <v>1</v>
      </c>
      <c r="H44" s="57">
        <f t="shared" si="14"/>
        <v>100</v>
      </c>
      <c r="I44" s="56">
        <v>1</v>
      </c>
      <c r="J44" s="57">
        <f t="shared" si="34"/>
        <v>100</v>
      </c>
      <c r="K44" s="56">
        <v>1.1000000000000001</v>
      </c>
      <c r="L44" s="57">
        <f t="shared" ref="L44" si="42">+K44/I44*100</f>
        <v>110.00000000000001</v>
      </c>
      <c r="M44" s="56">
        <v>1.1000000000000001</v>
      </c>
      <c r="N44" s="57">
        <f>+M44/K44*100</f>
        <v>100</v>
      </c>
      <c r="O44" s="56">
        <v>1.2</v>
      </c>
      <c r="P44" s="98">
        <f>+O44/M44*100</f>
        <v>109.09090909090908</v>
      </c>
      <c r="Q44" s="98">
        <v>1.3</v>
      </c>
      <c r="R44" s="98">
        <f>+Q44/O44*100</f>
        <v>108.33333333333334</v>
      </c>
      <c r="S44" s="57">
        <v>1.3</v>
      </c>
      <c r="T44" s="57">
        <f>+S44/Q44*100</f>
        <v>100</v>
      </c>
      <c r="U44" s="141">
        <v>1.4</v>
      </c>
      <c r="V44" s="58">
        <f>+U44/S44*100</f>
        <v>107.69230769230769</v>
      </c>
    </row>
    <row r="45" spans="2:22" ht="12" customHeight="1">
      <c r="B45" s="12" t="s">
        <v>16</v>
      </c>
      <c r="C45" s="14"/>
      <c r="D45" s="9"/>
      <c r="E45" s="21"/>
      <c r="F45" s="3"/>
      <c r="G45" s="21"/>
      <c r="H45" s="3"/>
      <c r="I45" s="21"/>
      <c r="J45" s="3"/>
      <c r="K45" s="21"/>
      <c r="L45" s="3"/>
      <c r="M45" s="21"/>
      <c r="N45" s="3"/>
      <c r="O45" s="21"/>
      <c r="P45" s="95"/>
      <c r="Q45" s="95"/>
      <c r="R45" s="95"/>
      <c r="S45" s="3"/>
      <c r="T45" s="3"/>
      <c r="U45" s="138"/>
      <c r="V45" s="4"/>
    </row>
    <row r="46" spans="2:22" ht="12" customHeight="1">
      <c r="B46" s="25" t="s">
        <v>17</v>
      </c>
      <c r="C46" s="14">
        <v>2.2000000000000002</v>
      </c>
      <c r="D46" s="9" t="s">
        <v>2</v>
      </c>
      <c r="E46" s="21">
        <v>2.5</v>
      </c>
      <c r="F46" s="3">
        <f t="shared" si="13"/>
        <v>113.63636363636363</v>
      </c>
      <c r="G46" s="21">
        <v>2.5</v>
      </c>
      <c r="H46" s="3">
        <f t="shared" si="14"/>
        <v>100</v>
      </c>
      <c r="I46" s="21">
        <v>2.5</v>
      </c>
      <c r="J46" s="3">
        <f t="shared" ref="J46" si="43">+I46/G46*100</f>
        <v>100</v>
      </c>
      <c r="K46" s="21">
        <v>2.5</v>
      </c>
      <c r="L46" s="3">
        <f t="shared" ref="L46" si="44">+K46/I46*100</f>
        <v>100</v>
      </c>
      <c r="M46" s="21">
        <v>2.6</v>
      </c>
      <c r="N46" s="3">
        <f>+M46/K46*100</f>
        <v>104</v>
      </c>
      <c r="O46" s="21">
        <v>2.6</v>
      </c>
      <c r="P46" s="95">
        <f>+O46/M46*100</f>
        <v>100</v>
      </c>
      <c r="Q46" s="95">
        <v>2.6</v>
      </c>
      <c r="R46" s="95">
        <f t="shared" ref="R46" si="45">+Q46/O46*100</f>
        <v>100</v>
      </c>
      <c r="S46" s="3">
        <v>2.7</v>
      </c>
      <c r="T46" s="3">
        <f t="shared" ref="T46" si="46">+S46/Q46*100</f>
        <v>103.84615384615385</v>
      </c>
      <c r="U46" s="138">
        <v>2.8</v>
      </c>
      <c r="V46" s="4">
        <f t="shared" ref="V46" si="47">+U46/S46*100</f>
        <v>103.7037037037037</v>
      </c>
    </row>
    <row r="47" spans="2:22" ht="12" customHeight="1">
      <c r="B47" s="25" t="s">
        <v>18</v>
      </c>
      <c r="C47" s="14">
        <v>0.3</v>
      </c>
      <c r="D47" s="9" t="s">
        <v>2</v>
      </c>
      <c r="E47" s="21">
        <v>0.3</v>
      </c>
      <c r="F47" s="3">
        <f>+E47/C47*100</f>
        <v>100</v>
      </c>
      <c r="G47" s="21">
        <v>0.3</v>
      </c>
      <c r="H47" s="3">
        <f>+G47/E47*100</f>
        <v>100</v>
      </c>
      <c r="I47" s="21">
        <v>0.9</v>
      </c>
      <c r="J47" s="3">
        <f>+I47/G47*100</f>
        <v>300</v>
      </c>
      <c r="K47" s="21">
        <v>0.7</v>
      </c>
      <c r="L47" s="3">
        <f>+K47/I47*100</f>
        <v>77.777777777777771</v>
      </c>
      <c r="M47" s="21">
        <v>0.8</v>
      </c>
      <c r="N47" s="3">
        <f t="shared" ref="N47:N66" si="48">+M47/K47*100</f>
        <v>114.28571428571431</v>
      </c>
      <c r="O47" s="21">
        <v>1</v>
      </c>
      <c r="P47" s="95">
        <f t="shared" ref="P47:P65" si="49">+O47/M47*100</f>
        <v>125</v>
      </c>
      <c r="Q47" s="95">
        <v>0.5</v>
      </c>
      <c r="R47" s="95">
        <f>+Q47/O47*100</f>
        <v>50</v>
      </c>
      <c r="S47" s="3">
        <v>0.4</v>
      </c>
      <c r="T47" s="3">
        <f>+S47/Q47*100</f>
        <v>80</v>
      </c>
      <c r="U47" s="138">
        <v>0.6</v>
      </c>
      <c r="V47" s="4">
        <f>+U47/S47*100</f>
        <v>149.99999999999997</v>
      </c>
    </row>
    <row r="48" spans="2:22" ht="12" customHeight="1">
      <c r="B48" s="25" t="s">
        <v>110</v>
      </c>
      <c r="C48" s="14">
        <v>2.7</v>
      </c>
      <c r="D48" s="9" t="s">
        <v>2</v>
      </c>
      <c r="E48" s="21">
        <v>2.9</v>
      </c>
      <c r="F48" s="3">
        <f t="shared" si="13"/>
        <v>107.40740740740739</v>
      </c>
      <c r="G48" s="21">
        <v>2.9</v>
      </c>
      <c r="H48" s="3">
        <f t="shared" si="14"/>
        <v>100</v>
      </c>
      <c r="I48" s="21">
        <v>2.7</v>
      </c>
      <c r="J48" s="3">
        <f t="shared" ref="J48" si="50">+I48/G48*100</f>
        <v>93.103448275862078</v>
      </c>
      <c r="K48" s="21">
        <v>2.8</v>
      </c>
      <c r="L48" s="3">
        <f t="shared" ref="L48" si="51">+K48/I48*100</f>
        <v>103.7037037037037</v>
      </c>
      <c r="M48" s="21">
        <v>2.8</v>
      </c>
      <c r="N48" s="3">
        <f t="shared" si="48"/>
        <v>100</v>
      </c>
      <c r="O48" s="21">
        <v>3.2</v>
      </c>
      <c r="P48" s="95">
        <f t="shared" si="49"/>
        <v>114.28571428571431</v>
      </c>
      <c r="Q48" s="95">
        <v>3.2</v>
      </c>
      <c r="R48" s="95">
        <f t="shared" ref="R48" si="52">+Q48/O48*100</f>
        <v>100</v>
      </c>
      <c r="S48" s="3">
        <v>3.3</v>
      </c>
      <c r="T48" s="3">
        <f t="shared" ref="T48" si="53">+S48/Q48*100</f>
        <v>103.12499999999997</v>
      </c>
      <c r="U48" s="138">
        <v>3.7</v>
      </c>
      <c r="V48" s="4">
        <f t="shared" ref="V48" si="54">+U48/S48*100</f>
        <v>112.12121212121214</v>
      </c>
    </row>
    <row r="49" spans="2:22" ht="12" customHeight="1">
      <c r="B49" s="49" t="s">
        <v>32</v>
      </c>
      <c r="C49" s="59"/>
      <c r="D49" s="67"/>
      <c r="E49" s="60"/>
      <c r="F49" s="61"/>
      <c r="G49" s="60"/>
      <c r="H49" s="61"/>
      <c r="I49" s="60"/>
      <c r="J49" s="61"/>
      <c r="K49" s="60"/>
      <c r="L49" s="61"/>
      <c r="M49" s="60"/>
      <c r="N49" s="61"/>
      <c r="O49" s="60"/>
      <c r="P49" s="99"/>
      <c r="Q49" s="99"/>
      <c r="R49" s="99"/>
      <c r="S49" s="61"/>
      <c r="T49" s="61"/>
      <c r="U49" s="142"/>
      <c r="V49" s="62"/>
    </row>
    <row r="50" spans="2:22" ht="12" customHeight="1">
      <c r="B50" s="25" t="s">
        <v>33</v>
      </c>
      <c r="C50" s="14">
        <v>0.4</v>
      </c>
      <c r="D50" s="9" t="s">
        <v>2</v>
      </c>
      <c r="E50" s="21">
        <v>0.4</v>
      </c>
      <c r="F50" s="3">
        <f t="shared" ref="F50:F54" si="55">+E50/C50*100</f>
        <v>100</v>
      </c>
      <c r="G50" s="21">
        <v>0.4</v>
      </c>
      <c r="H50" s="3">
        <f t="shared" ref="H50:H54" si="56">+G50/E50*100</f>
        <v>100</v>
      </c>
      <c r="I50" s="21">
        <v>0.4</v>
      </c>
      <c r="J50" s="3">
        <f t="shared" ref="J50" si="57">+I50/G50*100</f>
        <v>100</v>
      </c>
      <c r="K50" s="21">
        <v>0.4</v>
      </c>
      <c r="L50" s="3">
        <f t="shared" ref="L50" si="58">+K50/I50*100</f>
        <v>100</v>
      </c>
      <c r="M50" s="21">
        <v>0.4</v>
      </c>
      <c r="N50" s="3">
        <f t="shared" si="48"/>
        <v>100</v>
      </c>
      <c r="O50" s="21">
        <v>0.4</v>
      </c>
      <c r="P50" s="95">
        <f t="shared" si="49"/>
        <v>100</v>
      </c>
      <c r="Q50" s="95">
        <v>0.4</v>
      </c>
      <c r="R50" s="95">
        <f t="shared" ref="R50" si="59">+Q50/O50*100</f>
        <v>100</v>
      </c>
      <c r="S50" s="3">
        <v>0.4</v>
      </c>
      <c r="T50" s="3">
        <f t="shared" ref="T50" si="60">+S50/Q50*100</f>
        <v>100</v>
      </c>
      <c r="U50" s="138">
        <v>0.4</v>
      </c>
      <c r="V50" s="4">
        <f t="shared" ref="V50" si="61">+U50/S50*100</f>
        <v>100</v>
      </c>
    </row>
    <row r="51" spans="2:22" ht="12" customHeight="1">
      <c r="B51" s="25" t="s">
        <v>36</v>
      </c>
      <c r="C51" s="14">
        <v>0.1</v>
      </c>
      <c r="D51" s="9" t="s">
        <v>2</v>
      </c>
      <c r="E51" s="21">
        <v>0.1</v>
      </c>
      <c r="F51" s="3">
        <f>+E51/C51*100</f>
        <v>100</v>
      </c>
      <c r="G51" s="21">
        <v>0.1</v>
      </c>
      <c r="H51" s="3">
        <f>+G51/E51*100</f>
        <v>100</v>
      </c>
      <c r="I51" s="21">
        <v>0.3</v>
      </c>
      <c r="J51" s="3">
        <f>+I51/G51*100</f>
        <v>299.99999999999994</v>
      </c>
      <c r="K51" s="21">
        <v>0.2</v>
      </c>
      <c r="L51" s="3">
        <f>+K51/I51*100</f>
        <v>66.666666666666671</v>
      </c>
      <c r="M51" s="21">
        <v>0.3</v>
      </c>
      <c r="N51" s="3">
        <f t="shared" si="48"/>
        <v>149.99999999999997</v>
      </c>
      <c r="O51" s="21">
        <v>0.2</v>
      </c>
      <c r="P51" s="95">
        <f t="shared" si="49"/>
        <v>66.666666666666671</v>
      </c>
      <c r="Q51" s="95">
        <v>0.2</v>
      </c>
      <c r="R51" s="95">
        <f>+Q51/O51*100</f>
        <v>100</v>
      </c>
      <c r="S51" s="3">
        <v>0.2</v>
      </c>
      <c r="T51" s="3">
        <f>+S51/Q51*100</f>
        <v>100</v>
      </c>
      <c r="U51" s="138">
        <v>0.2</v>
      </c>
      <c r="V51" s="4">
        <f>+U51/S51*100</f>
        <v>100</v>
      </c>
    </row>
    <row r="52" spans="2:22" ht="12" customHeight="1">
      <c r="B52" s="25" t="s">
        <v>34</v>
      </c>
      <c r="C52" s="14">
        <v>1.4</v>
      </c>
      <c r="D52" s="9" t="s">
        <v>2</v>
      </c>
      <c r="E52" s="21">
        <v>0.7</v>
      </c>
      <c r="F52" s="3">
        <f t="shared" si="55"/>
        <v>50</v>
      </c>
      <c r="G52" s="21">
        <v>0.8</v>
      </c>
      <c r="H52" s="3">
        <f t="shared" si="56"/>
        <v>114.28571428571431</v>
      </c>
      <c r="I52" s="21">
        <v>0.9</v>
      </c>
      <c r="J52" s="3">
        <f t="shared" ref="J52:J54" si="62">+I52/G52*100</f>
        <v>112.5</v>
      </c>
      <c r="K52" s="21">
        <v>0.8</v>
      </c>
      <c r="L52" s="3">
        <f t="shared" ref="L52:L54" si="63">+K52/I52*100</f>
        <v>88.8888888888889</v>
      </c>
      <c r="M52" s="21">
        <v>0.8</v>
      </c>
      <c r="N52" s="3">
        <f t="shared" si="48"/>
        <v>100</v>
      </c>
      <c r="O52" s="21">
        <v>0.7</v>
      </c>
      <c r="P52" s="95">
        <f t="shared" si="49"/>
        <v>87.499999999999986</v>
      </c>
      <c r="Q52" s="95">
        <v>0.6</v>
      </c>
      <c r="R52" s="95">
        <f t="shared" ref="R52:R54" si="64">+Q52/O52*100</f>
        <v>85.714285714285722</v>
      </c>
      <c r="S52" s="3">
        <v>0.5</v>
      </c>
      <c r="T52" s="3">
        <f t="shared" ref="T52:T54" si="65">+S52/Q52*100</f>
        <v>83.333333333333343</v>
      </c>
      <c r="U52" s="138">
        <v>0.5</v>
      </c>
      <c r="V52" s="4">
        <f t="shared" ref="V52:V54" si="66">+U52/S52*100</f>
        <v>100</v>
      </c>
    </row>
    <row r="53" spans="2:22" ht="12" customHeight="1">
      <c r="B53" s="25" t="s">
        <v>35</v>
      </c>
      <c r="C53" s="14">
        <v>1.2</v>
      </c>
      <c r="D53" s="9" t="s">
        <v>2</v>
      </c>
      <c r="E53" s="21">
        <v>1</v>
      </c>
      <c r="F53" s="3">
        <f t="shared" si="55"/>
        <v>83.333333333333343</v>
      </c>
      <c r="G53" s="21">
        <v>1.2</v>
      </c>
      <c r="H53" s="3">
        <f t="shared" si="56"/>
        <v>120</v>
      </c>
      <c r="I53" s="21">
        <v>1.2</v>
      </c>
      <c r="J53" s="3">
        <f t="shared" si="62"/>
        <v>100</v>
      </c>
      <c r="K53" s="21">
        <v>1.2</v>
      </c>
      <c r="L53" s="3">
        <f t="shared" si="63"/>
        <v>100</v>
      </c>
      <c r="M53" s="21">
        <v>1.4</v>
      </c>
      <c r="N53" s="3">
        <f t="shared" si="48"/>
        <v>116.66666666666667</v>
      </c>
      <c r="O53" s="21">
        <v>1.4</v>
      </c>
      <c r="P53" s="95">
        <f t="shared" si="49"/>
        <v>100</v>
      </c>
      <c r="Q53" s="95">
        <v>1.5</v>
      </c>
      <c r="R53" s="95">
        <f t="shared" si="64"/>
        <v>107.14285714285714</v>
      </c>
      <c r="S53" s="3">
        <v>1.7</v>
      </c>
      <c r="T53" s="3">
        <f t="shared" si="65"/>
        <v>113.33333333333333</v>
      </c>
      <c r="U53" s="138">
        <v>1.8</v>
      </c>
      <c r="V53" s="4">
        <f t="shared" si="66"/>
        <v>105.88235294117648</v>
      </c>
    </row>
    <row r="54" spans="2:22" ht="12" customHeight="1">
      <c r="B54" s="54" t="s">
        <v>37</v>
      </c>
      <c r="C54" s="55">
        <v>1.6</v>
      </c>
      <c r="D54" s="66" t="s">
        <v>2</v>
      </c>
      <c r="E54" s="56">
        <v>1.4</v>
      </c>
      <c r="F54" s="57">
        <f t="shared" si="55"/>
        <v>87.499999999999986</v>
      </c>
      <c r="G54" s="56">
        <v>1.5</v>
      </c>
      <c r="H54" s="57">
        <f t="shared" si="56"/>
        <v>107.14285714285714</v>
      </c>
      <c r="I54" s="56">
        <v>1.4</v>
      </c>
      <c r="J54" s="57">
        <f t="shared" si="62"/>
        <v>93.333333333333329</v>
      </c>
      <c r="K54" s="56">
        <v>1.6</v>
      </c>
      <c r="L54" s="57">
        <f t="shared" si="63"/>
        <v>114.28571428571431</v>
      </c>
      <c r="M54" s="56">
        <v>1.5</v>
      </c>
      <c r="N54" s="3">
        <f t="shared" si="48"/>
        <v>93.75</v>
      </c>
      <c r="O54" s="21">
        <v>1.4</v>
      </c>
      <c r="P54" s="95">
        <f t="shared" si="49"/>
        <v>93.333333333333329</v>
      </c>
      <c r="Q54" s="98">
        <v>1.6</v>
      </c>
      <c r="R54" s="98">
        <f t="shared" si="64"/>
        <v>114.28571428571431</v>
      </c>
      <c r="S54" s="57">
        <v>1.6</v>
      </c>
      <c r="T54" s="57">
        <f t="shared" si="65"/>
        <v>100</v>
      </c>
      <c r="U54" s="141">
        <v>1.2</v>
      </c>
      <c r="V54" s="58">
        <f t="shared" si="66"/>
        <v>74.999999999999986</v>
      </c>
    </row>
    <row r="55" spans="2:22" ht="12" customHeight="1">
      <c r="B55" s="12" t="s">
        <v>26</v>
      </c>
      <c r="C55" s="14"/>
      <c r="D55" s="9"/>
      <c r="E55" s="21"/>
      <c r="F55" s="3"/>
      <c r="G55" s="21"/>
      <c r="H55" s="3"/>
      <c r="I55" s="21"/>
      <c r="J55" s="3"/>
      <c r="K55" s="21"/>
      <c r="L55" s="3"/>
      <c r="M55" s="21"/>
      <c r="N55" s="61"/>
      <c r="O55" s="60"/>
      <c r="P55" s="99"/>
      <c r="Q55" s="95"/>
      <c r="R55" s="95"/>
      <c r="S55" s="3"/>
      <c r="T55" s="3"/>
      <c r="U55" s="138"/>
      <c r="V55" s="4"/>
    </row>
    <row r="56" spans="2:22" ht="12" customHeight="1">
      <c r="B56" s="25" t="s">
        <v>27</v>
      </c>
      <c r="C56" s="14">
        <v>2.4</v>
      </c>
      <c r="D56" s="9" t="s">
        <v>2</v>
      </c>
      <c r="E56" s="21">
        <v>2.4</v>
      </c>
      <c r="F56" s="3">
        <f>+E56/C56*100</f>
        <v>100</v>
      </c>
      <c r="G56" s="21">
        <v>2.2999999999999998</v>
      </c>
      <c r="H56" s="3">
        <f t="shared" ref="H56:H66" si="67">+G56/E56*100</f>
        <v>95.833333333333329</v>
      </c>
      <c r="I56" s="21">
        <v>2.6</v>
      </c>
      <c r="J56" s="3">
        <f>+I56/G56*100</f>
        <v>113.04347826086958</v>
      </c>
      <c r="K56" s="21">
        <v>2.4</v>
      </c>
      <c r="L56" s="3">
        <f>+K56/I56*100</f>
        <v>92.307692307692307</v>
      </c>
      <c r="M56" s="21">
        <v>2.2999999999999998</v>
      </c>
      <c r="N56" s="3">
        <f t="shared" si="48"/>
        <v>95.833333333333329</v>
      </c>
      <c r="O56" s="21">
        <v>2.2000000000000002</v>
      </c>
      <c r="P56" s="95">
        <f t="shared" si="49"/>
        <v>95.652173913043498</v>
      </c>
      <c r="Q56" s="95">
        <v>2.4</v>
      </c>
      <c r="R56" s="95">
        <f t="shared" ref="R56:R57" si="68">+Q56/O56*100</f>
        <v>109.09090909090908</v>
      </c>
      <c r="S56" s="3">
        <v>2.4</v>
      </c>
      <c r="T56" s="3">
        <f t="shared" ref="T56:T57" si="69">+S56/Q56*100</f>
        <v>100</v>
      </c>
      <c r="U56" s="138">
        <v>2.5</v>
      </c>
      <c r="V56" s="4">
        <f t="shared" ref="V56:V57" si="70">+U56/S56*100</f>
        <v>104.16666666666667</v>
      </c>
    </row>
    <row r="57" spans="2:22" ht="12" customHeight="1">
      <c r="B57" s="25" t="s">
        <v>28</v>
      </c>
      <c r="C57" s="14">
        <v>1.8</v>
      </c>
      <c r="D57" s="9" t="s">
        <v>2</v>
      </c>
      <c r="E57" s="21">
        <v>1.7</v>
      </c>
      <c r="F57" s="3">
        <f t="shared" ref="F57:F66" si="71">+E57/C57*100</f>
        <v>94.444444444444443</v>
      </c>
      <c r="G57" s="21">
        <v>2.1</v>
      </c>
      <c r="H57" s="3">
        <f t="shared" si="67"/>
        <v>123.52941176470588</v>
      </c>
      <c r="I57" s="21">
        <v>2.2999999999999998</v>
      </c>
      <c r="J57" s="3">
        <f t="shared" ref="J57:J60" si="72">+I57/G57*100</f>
        <v>109.52380952380952</v>
      </c>
      <c r="K57" s="21">
        <v>2.6</v>
      </c>
      <c r="L57" s="3">
        <f t="shared" ref="L57:L60" si="73">+K57/I57*100</f>
        <v>113.04347826086958</v>
      </c>
      <c r="M57" s="21">
        <v>2.2000000000000002</v>
      </c>
      <c r="N57" s="3">
        <f t="shared" si="48"/>
        <v>84.615384615384613</v>
      </c>
      <c r="O57" s="21">
        <v>2.1</v>
      </c>
      <c r="P57" s="95">
        <f t="shared" si="49"/>
        <v>95.454545454545453</v>
      </c>
      <c r="Q57" s="95">
        <v>1.8</v>
      </c>
      <c r="R57" s="95">
        <f t="shared" si="68"/>
        <v>85.714285714285708</v>
      </c>
      <c r="S57" s="3">
        <v>1.7</v>
      </c>
      <c r="T57" s="3">
        <f t="shared" si="69"/>
        <v>94.444444444444443</v>
      </c>
      <c r="U57" s="138">
        <v>1.9</v>
      </c>
      <c r="V57" s="4">
        <f t="shared" si="70"/>
        <v>111.76470588235294</v>
      </c>
    </row>
    <row r="58" spans="2:22" ht="12" customHeight="1">
      <c r="B58" s="25" t="s">
        <v>29</v>
      </c>
      <c r="C58" s="14">
        <v>5.6</v>
      </c>
      <c r="D58" s="9" t="s">
        <v>2</v>
      </c>
      <c r="E58" s="21">
        <v>5.4</v>
      </c>
      <c r="F58" s="3">
        <f t="shared" si="71"/>
        <v>96.428571428571445</v>
      </c>
      <c r="G58" s="21">
        <v>5.2</v>
      </c>
      <c r="H58" s="3">
        <f t="shared" si="67"/>
        <v>96.296296296296291</v>
      </c>
      <c r="I58" s="21">
        <v>5.5</v>
      </c>
      <c r="J58" s="3">
        <f t="shared" si="72"/>
        <v>105.76923076923077</v>
      </c>
      <c r="K58" s="21">
        <v>5.3</v>
      </c>
      <c r="L58" s="3">
        <f t="shared" si="73"/>
        <v>96.36363636363636</v>
      </c>
      <c r="M58" s="21">
        <v>5.4</v>
      </c>
      <c r="N58" s="3">
        <f t="shared" si="48"/>
        <v>101.88679245283019</v>
      </c>
      <c r="O58" s="21">
        <v>5.2</v>
      </c>
      <c r="P58" s="95">
        <f t="shared" si="49"/>
        <v>96.296296296296291</v>
      </c>
      <c r="Q58" s="95">
        <v>5.2</v>
      </c>
      <c r="R58" s="95">
        <f>+Q58/O58*100</f>
        <v>100</v>
      </c>
      <c r="S58" s="3">
        <v>5.4</v>
      </c>
      <c r="T58" s="3">
        <f>+S58/Q58*100</f>
        <v>103.84615384615385</v>
      </c>
      <c r="U58" s="138">
        <v>5.3</v>
      </c>
      <c r="V58" s="4">
        <f>+U58/S58*100</f>
        <v>98.148148148148138</v>
      </c>
    </row>
    <row r="59" spans="2:22" ht="12" customHeight="1">
      <c r="B59" s="25" t="s">
        <v>57</v>
      </c>
      <c r="C59" s="14">
        <v>2.4</v>
      </c>
      <c r="D59" s="9" t="s">
        <v>2</v>
      </c>
      <c r="E59" s="21">
        <v>2.5</v>
      </c>
      <c r="F59" s="3">
        <f t="shared" si="71"/>
        <v>104.16666666666667</v>
      </c>
      <c r="G59" s="21">
        <v>3.2</v>
      </c>
      <c r="H59" s="3">
        <f t="shared" si="67"/>
        <v>128</v>
      </c>
      <c r="I59" s="21">
        <v>2.9</v>
      </c>
      <c r="J59" s="3">
        <f t="shared" si="72"/>
        <v>90.624999999999986</v>
      </c>
      <c r="K59" s="21">
        <v>2.9</v>
      </c>
      <c r="L59" s="3">
        <f t="shared" si="73"/>
        <v>100</v>
      </c>
      <c r="M59" s="21">
        <v>3</v>
      </c>
      <c r="N59" s="3">
        <f t="shared" si="48"/>
        <v>103.44827586206897</v>
      </c>
      <c r="O59" s="21">
        <v>3.6</v>
      </c>
      <c r="P59" s="95">
        <f t="shared" si="49"/>
        <v>120</v>
      </c>
      <c r="Q59" s="95">
        <v>3.6</v>
      </c>
      <c r="R59" s="95">
        <f t="shared" ref="R59:R60" si="74">+Q59/O59*100</f>
        <v>100</v>
      </c>
      <c r="S59" s="3">
        <v>3.6</v>
      </c>
      <c r="T59" s="3">
        <f t="shared" ref="T59:T60" si="75">+S59/Q59*100</f>
        <v>100</v>
      </c>
      <c r="U59" s="138">
        <v>3.6</v>
      </c>
      <c r="V59" s="4">
        <f t="shared" ref="V59:V60" si="76">+U59/S59*100</f>
        <v>100</v>
      </c>
    </row>
    <row r="60" spans="2:22" ht="12" customHeight="1">
      <c r="B60" s="25" t="s">
        <v>31</v>
      </c>
      <c r="C60" s="14">
        <v>4.7</v>
      </c>
      <c r="D60" s="9" t="s">
        <v>2</v>
      </c>
      <c r="E60" s="21">
        <v>4.7</v>
      </c>
      <c r="F60" s="3">
        <f t="shared" si="71"/>
        <v>100</v>
      </c>
      <c r="G60" s="21">
        <v>4.9000000000000004</v>
      </c>
      <c r="H60" s="3">
        <f t="shared" si="67"/>
        <v>104.25531914893618</v>
      </c>
      <c r="I60" s="21">
        <v>5.2</v>
      </c>
      <c r="J60" s="3">
        <f t="shared" si="72"/>
        <v>106.12244897959184</v>
      </c>
      <c r="K60" s="21">
        <v>5.8</v>
      </c>
      <c r="L60" s="3">
        <f t="shared" si="73"/>
        <v>111.53846153846155</v>
      </c>
      <c r="M60" s="21">
        <v>5.8</v>
      </c>
      <c r="N60" s="3">
        <f t="shared" si="48"/>
        <v>100</v>
      </c>
      <c r="O60" s="21">
        <v>6.1</v>
      </c>
      <c r="P60" s="95">
        <f t="shared" si="49"/>
        <v>105.17241379310344</v>
      </c>
      <c r="Q60" s="95">
        <v>6.4</v>
      </c>
      <c r="R60" s="95">
        <f t="shared" si="74"/>
        <v>104.91803278688525</v>
      </c>
      <c r="S60" s="3">
        <v>6.2</v>
      </c>
      <c r="T60" s="3">
        <f t="shared" si="75"/>
        <v>96.875</v>
      </c>
      <c r="U60" s="138">
        <v>6.5</v>
      </c>
      <c r="V60" s="4">
        <f t="shared" si="76"/>
        <v>104.83870967741935</v>
      </c>
    </row>
    <row r="61" spans="2:22" ht="12" customHeight="1">
      <c r="B61" s="63" t="s">
        <v>38</v>
      </c>
      <c r="C61" s="59"/>
      <c r="D61" s="67"/>
      <c r="E61" s="60"/>
      <c r="F61" s="61"/>
      <c r="G61" s="60"/>
      <c r="H61" s="61"/>
      <c r="I61" s="60"/>
      <c r="J61" s="61"/>
      <c r="K61" s="60"/>
      <c r="L61" s="61"/>
      <c r="M61" s="60"/>
      <c r="N61" s="61"/>
      <c r="O61" s="60"/>
      <c r="P61" s="99"/>
      <c r="Q61" s="99"/>
      <c r="R61" s="99"/>
      <c r="S61" s="61"/>
      <c r="T61" s="61"/>
      <c r="U61" s="142"/>
      <c r="V61" s="62"/>
    </row>
    <row r="62" spans="2:22" ht="12" customHeight="1">
      <c r="B62" s="26" t="s">
        <v>39</v>
      </c>
      <c r="C62" s="14">
        <v>0.8</v>
      </c>
      <c r="D62" s="9" t="s">
        <v>2</v>
      </c>
      <c r="E62" s="21">
        <v>0.8</v>
      </c>
      <c r="F62" s="3">
        <f>+E62/C62*100</f>
        <v>100</v>
      </c>
      <c r="G62" s="21">
        <v>0.7</v>
      </c>
      <c r="H62" s="3">
        <f t="shared" si="67"/>
        <v>87.499999999999986</v>
      </c>
      <c r="I62" s="21">
        <v>0.7</v>
      </c>
      <c r="J62" s="3">
        <f t="shared" ref="J62:J63" si="77">+I62/G62*100</f>
        <v>100</v>
      </c>
      <c r="K62" s="21">
        <v>0.7</v>
      </c>
      <c r="L62" s="3">
        <f t="shared" ref="L62:L63" si="78">+K62/I62*100</f>
        <v>100</v>
      </c>
      <c r="M62" s="21">
        <v>0.8</v>
      </c>
      <c r="N62" s="3">
        <f t="shared" si="48"/>
        <v>114.28571428571431</v>
      </c>
      <c r="O62" s="21">
        <v>0.8</v>
      </c>
      <c r="P62" s="95">
        <f t="shared" si="49"/>
        <v>100</v>
      </c>
      <c r="Q62" s="95">
        <v>0.8</v>
      </c>
      <c r="R62" s="95">
        <f t="shared" ref="R62:R63" si="79">+Q62/O62*100</f>
        <v>100</v>
      </c>
      <c r="S62" s="3">
        <v>0.8</v>
      </c>
      <c r="T62" s="3">
        <f t="shared" ref="T62:T63" si="80">+S62/Q62*100</f>
        <v>100</v>
      </c>
      <c r="U62" s="138">
        <v>0.8</v>
      </c>
      <c r="V62" s="4">
        <f t="shared" ref="V62:V63" si="81">+U62/S62*100</f>
        <v>100</v>
      </c>
    </row>
    <row r="63" spans="2:22" ht="12" customHeight="1">
      <c r="B63" s="64" t="s">
        <v>40</v>
      </c>
      <c r="C63" s="55">
        <v>0.3</v>
      </c>
      <c r="D63" s="66" t="s">
        <v>2</v>
      </c>
      <c r="E63" s="56">
        <v>0.3</v>
      </c>
      <c r="F63" s="57">
        <f t="shared" si="71"/>
        <v>100</v>
      </c>
      <c r="G63" s="56">
        <v>0.4</v>
      </c>
      <c r="H63" s="57">
        <f t="shared" si="67"/>
        <v>133.33333333333334</v>
      </c>
      <c r="I63" s="56">
        <v>0.4</v>
      </c>
      <c r="J63" s="57">
        <f t="shared" si="77"/>
        <v>100</v>
      </c>
      <c r="K63" s="56">
        <v>0.3</v>
      </c>
      <c r="L63" s="57">
        <f t="shared" si="78"/>
        <v>74.999999999999986</v>
      </c>
      <c r="M63" s="56">
        <v>0.4</v>
      </c>
      <c r="N63" s="3">
        <f t="shared" si="48"/>
        <v>133.33333333333334</v>
      </c>
      <c r="O63" s="21">
        <v>0.5</v>
      </c>
      <c r="P63" s="95">
        <f t="shared" si="49"/>
        <v>125</v>
      </c>
      <c r="Q63" s="98">
        <v>0.4</v>
      </c>
      <c r="R63" s="98">
        <f t="shared" si="79"/>
        <v>80</v>
      </c>
      <c r="S63" s="57">
        <v>0.4</v>
      </c>
      <c r="T63" s="57">
        <f t="shared" si="80"/>
        <v>100</v>
      </c>
      <c r="U63" s="141">
        <v>0.4</v>
      </c>
      <c r="V63" s="58">
        <f t="shared" si="81"/>
        <v>100</v>
      </c>
    </row>
    <row r="64" spans="2:22" ht="12" customHeight="1">
      <c r="B64" s="48" t="s">
        <v>41</v>
      </c>
      <c r="C64" s="14"/>
      <c r="D64" s="9"/>
      <c r="E64" s="21"/>
      <c r="F64" s="3"/>
      <c r="G64" s="21"/>
      <c r="H64" s="3"/>
      <c r="I64" s="21"/>
      <c r="J64" s="3"/>
      <c r="K64" s="21"/>
      <c r="L64" s="3"/>
      <c r="M64" s="21"/>
      <c r="N64" s="61"/>
      <c r="O64" s="60"/>
      <c r="P64" s="99"/>
      <c r="Q64" s="95"/>
      <c r="R64" s="95"/>
      <c r="S64" s="3"/>
      <c r="T64" s="3"/>
      <c r="U64" s="138"/>
      <c r="V64" s="4"/>
    </row>
    <row r="65" spans="2:22" ht="12" customHeight="1">
      <c r="B65" s="26" t="s">
        <v>109</v>
      </c>
      <c r="C65" s="14">
        <v>3.9</v>
      </c>
      <c r="D65" s="9" t="s">
        <v>2</v>
      </c>
      <c r="E65" s="21">
        <v>3.9</v>
      </c>
      <c r="F65" s="3">
        <f t="shared" si="71"/>
        <v>100</v>
      </c>
      <c r="G65" s="21">
        <v>3.7</v>
      </c>
      <c r="H65" s="3">
        <f t="shared" si="67"/>
        <v>94.871794871794876</v>
      </c>
      <c r="I65" s="21">
        <v>3.9</v>
      </c>
      <c r="J65" s="3">
        <f t="shared" ref="J65:J66" si="82">+I65/G65*100</f>
        <v>105.40540540540539</v>
      </c>
      <c r="K65" s="21">
        <v>4</v>
      </c>
      <c r="L65" s="3">
        <f t="shared" ref="L65:L66" si="83">+K65/I65*100</f>
        <v>102.56410256410258</v>
      </c>
      <c r="M65" s="21">
        <v>4.9000000000000004</v>
      </c>
      <c r="N65" s="3">
        <f t="shared" si="48"/>
        <v>122.50000000000001</v>
      </c>
      <c r="O65" s="21">
        <v>3.2</v>
      </c>
      <c r="P65" s="95">
        <f t="shared" si="49"/>
        <v>65.306122448979593</v>
      </c>
      <c r="Q65" s="95">
        <v>3</v>
      </c>
      <c r="R65" s="95">
        <f>+Q65/O65*100</f>
        <v>93.75</v>
      </c>
      <c r="S65" s="3">
        <v>3</v>
      </c>
      <c r="T65" s="3">
        <f>+S65/Q65*100</f>
        <v>100</v>
      </c>
      <c r="U65" s="138">
        <v>2.4</v>
      </c>
      <c r="V65" s="4">
        <f>+U65/S65*100</f>
        <v>80</v>
      </c>
    </row>
    <row r="66" spans="2:22" ht="12" customHeight="1">
      <c r="B66" s="27" t="s">
        <v>69</v>
      </c>
      <c r="C66" s="17">
        <v>4.5999999999999996</v>
      </c>
      <c r="D66" s="68" t="s">
        <v>2</v>
      </c>
      <c r="E66" s="22">
        <v>4.5</v>
      </c>
      <c r="F66" s="5">
        <f t="shared" si="71"/>
        <v>97.826086956521749</v>
      </c>
      <c r="G66" s="22">
        <v>4.7</v>
      </c>
      <c r="H66" s="5">
        <f t="shared" si="67"/>
        <v>104.44444444444446</v>
      </c>
      <c r="I66" s="22">
        <v>4.9000000000000004</v>
      </c>
      <c r="J66" s="5">
        <f t="shared" si="82"/>
        <v>104.25531914893618</v>
      </c>
      <c r="K66" s="22">
        <v>4.8</v>
      </c>
      <c r="L66" s="5">
        <f t="shared" si="83"/>
        <v>97.959183673469369</v>
      </c>
      <c r="M66" s="22">
        <v>4.8</v>
      </c>
      <c r="N66" s="5">
        <f t="shared" si="48"/>
        <v>100</v>
      </c>
      <c r="O66" s="22">
        <v>6</v>
      </c>
      <c r="P66" s="100">
        <f>+O66/M66*100</f>
        <v>125</v>
      </c>
      <c r="Q66" s="100">
        <v>6</v>
      </c>
      <c r="R66" s="100">
        <f>+Q66/O66*100</f>
        <v>100</v>
      </c>
      <c r="S66" s="5">
        <v>6.1</v>
      </c>
      <c r="T66" s="5">
        <f>+S66/Q66*100</f>
        <v>101.66666666666666</v>
      </c>
      <c r="U66" s="143">
        <v>6.1</v>
      </c>
      <c r="V66" s="6">
        <f>+U66/S66*100</f>
        <v>100</v>
      </c>
    </row>
    <row r="67" spans="2:22" ht="12" customHeight="1">
      <c r="B67" s="128" t="s">
        <v>50</v>
      </c>
      <c r="C67" s="31" t="s">
        <v>42</v>
      </c>
      <c r="D67" s="32"/>
      <c r="E67" s="33"/>
      <c r="F67" s="32"/>
      <c r="G67" s="34"/>
      <c r="H67" s="32"/>
      <c r="I67" s="34"/>
      <c r="J67" s="32"/>
      <c r="K67" s="34"/>
      <c r="L67" s="32"/>
      <c r="M67" s="32"/>
      <c r="N67" s="32"/>
      <c r="O67" s="34"/>
      <c r="P67" s="32"/>
      <c r="Q67" s="32"/>
      <c r="R67" s="32"/>
      <c r="S67" s="32"/>
      <c r="T67" s="32"/>
      <c r="U67" s="32"/>
      <c r="V67" s="35"/>
    </row>
    <row r="68" spans="2:22" ht="12" customHeight="1">
      <c r="B68" s="129"/>
      <c r="C68" s="36" t="s">
        <v>73</v>
      </c>
      <c r="D68" s="2"/>
      <c r="E68" s="18"/>
      <c r="F68" s="2"/>
      <c r="H68" s="2"/>
      <c r="J68" s="2"/>
      <c r="L68" s="2"/>
      <c r="M68" s="2"/>
      <c r="N68" s="2"/>
      <c r="P68" s="2"/>
      <c r="Q68" s="2"/>
      <c r="R68" s="2"/>
      <c r="S68" s="2"/>
      <c r="T68" s="2"/>
      <c r="U68" s="2"/>
      <c r="V68" s="37"/>
    </row>
    <row r="69" spans="2:22" ht="12" customHeight="1">
      <c r="B69" s="129"/>
      <c r="C69" s="36" t="s">
        <v>74</v>
      </c>
      <c r="V69" s="38"/>
    </row>
    <row r="70" spans="2:22" ht="12" customHeight="1">
      <c r="B70" s="129"/>
      <c r="C70" s="36" t="s">
        <v>108</v>
      </c>
      <c r="V70" s="38"/>
    </row>
    <row r="71" spans="2:22" ht="12" customHeight="1">
      <c r="B71" s="129"/>
      <c r="C71" s="36" t="s">
        <v>105</v>
      </c>
      <c r="V71" s="38"/>
    </row>
    <row r="72" spans="2:22" ht="12" customHeight="1">
      <c r="B72" s="130"/>
      <c r="C72" s="42"/>
      <c r="D72" s="39"/>
      <c r="E72" s="40"/>
      <c r="F72" s="39"/>
      <c r="G72" s="40"/>
      <c r="H72" s="39"/>
      <c r="I72" s="40"/>
      <c r="J72" s="39"/>
      <c r="K72" s="40"/>
      <c r="L72" s="39"/>
      <c r="M72" s="39"/>
      <c r="N72" s="39"/>
      <c r="O72" s="40"/>
      <c r="P72" s="39"/>
      <c r="Q72" s="39"/>
      <c r="R72" s="39"/>
      <c r="S72" s="39"/>
      <c r="T72" s="39"/>
      <c r="U72" s="39"/>
      <c r="V72" s="41"/>
    </row>
    <row r="73" spans="2:22" ht="12" customHeight="1">
      <c r="B73" s="43" t="str">
        <f>'データ表 (飲用乳)'!B74</f>
        <v>データ元：JIDF 「世界の酪農情況」</v>
      </c>
    </row>
    <row r="74" spans="2:22" ht="12" customHeight="1">
      <c r="B74" s="71" t="s">
        <v>53</v>
      </c>
    </row>
    <row r="75" spans="2:22" ht="12" customHeight="1">
      <c r="B75" s="71" t="s">
        <v>52</v>
      </c>
    </row>
    <row r="76" spans="2:22" ht="15" customHeight="1">
      <c r="R76" s="46"/>
      <c r="T76" s="46"/>
      <c r="V76" s="46" t="str">
        <f>'データ表 (飲用乳)'!V77</f>
        <v>毎年1回更新、最終更新日2021/6/10</v>
      </c>
    </row>
    <row r="77" spans="2:22" ht="15" customHeight="1">
      <c r="B77" s="71"/>
    </row>
    <row r="78" spans="2:22" ht="15" customHeight="1">
      <c r="B78" s="71"/>
    </row>
  </sheetData>
  <mergeCells count="15">
    <mergeCell ref="U7:V7"/>
    <mergeCell ref="C5:V5"/>
    <mergeCell ref="C6:V6"/>
    <mergeCell ref="B67:B72"/>
    <mergeCell ref="M7:N7"/>
    <mergeCell ref="O7:P7"/>
    <mergeCell ref="Q7:R7"/>
    <mergeCell ref="C7:D7"/>
    <mergeCell ref="E7:F7"/>
    <mergeCell ref="G7:H7"/>
    <mergeCell ref="I7:J7"/>
    <mergeCell ref="K7:L7"/>
    <mergeCell ref="B3:R3"/>
    <mergeCell ref="B6:B8"/>
    <mergeCell ref="S7:T7"/>
  </mergeCells>
  <phoneticPr fontId="7"/>
  <pageMargins left="3.937007874015748E-2" right="3.937007874015748E-2" top="0.15748031496062992" bottom="0.15748031496062992" header="0.31496062992125984" footer="0.31496062992125984"/>
  <pageSetup paperSize="9" scale="63" orientation="portrait" horizontalDpi="4294967294" verticalDpi="300" r:id="rId1"/>
  <headerFooter alignWithMargins="0"/>
  <colBreaks count="1" manualBreakCount="1">
    <brk id="2" min="2" max="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78"/>
  <sheetViews>
    <sheetView showGridLines="0" tabSelected="1" view="pageBreakPreview" zoomScale="90" zoomScaleNormal="100" zoomScaleSheetLayoutView="90" workbookViewId="0">
      <pane xSplit="2" ySplit="8" topLeftCell="C30" activePane="bottomRight" state="frozen"/>
      <selection pane="topRight" activeCell="C1" sqref="C1"/>
      <selection pane="bottomLeft" activeCell="A9" sqref="A9"/>
      <selection pane="bottomRight" activeCell="U67" sqref="U67"/>
    </sheetView>
  </sheetViews>
  <sheetFormatPr defaultRowHeight="12" customHeight="1"/>
  <cols>
    <col min="1" max="1" width="5.7109375" style="1" customWidth="1"/>
    <col min="2" max="2" width="24" style="11" customWidth="1"/>
    <col min="3" max="3" width="7.7109375" style="19" bestFit="1" customWidth="1"/>
    <col min="4" max="4" width="6.7109375" style="1" customWidth="1"/>
    <col min="5" max="5" width="7.5703125" style="19" customWidth="1"/>
    <col min="6" max="6" width="7.5703125" style="1" customWidth="1"/>
    <col min="7" max="7" width="7.5703125" style="19" customWidth="1"/>
    <col min="8" max="8" width="7.5703125" style="1" customWidth="1"/>
    <col min="9" max="9" width="7.5703125" style="19" customWidth="1"/>
    <col min="10" max="10" width="7.5703125" style="1" customWidth="1"/>
    <col min="11" max="11" width="7.5703125" style="19" customWidth="1"/>
    <col min="12" max="12" width="7.5703125" style="1" customWidth="1"/>
    <col min="13" max="13" width="7.5703125" style="19" customWidth="1"/>
    <col min="14" max="14" width="7.5703125" style="1" customWidth="1"/>
    <col min="15" max="15" width="7.5703125" style="19" customWidth="1"/>
    <col min="16" max="22" width="7.5703125" style="1" customWidth="1"/>
    <col min="23" max="16384" width="9.140625" style="1"/>
  </cols>
  <sheetData>
    <row r="2" spans="2:22" ht="12" customHeight="1">
      <c r="B2" s="16"/>
      <c r="C2" s="1"/>
    </row>
    <row r="3" spans="2:22" ht="15" customHeight="1">
      <c r="B3" s="112" t="s">
        <v>59</v>
      </c>
      <c r="C3" s="112"/>
      <c r="D3" s="112"/>
      <c r="E3" s="112"/>
      <c r="F3" s="112"/>
      <c r="G3" s="112"/>
      <c r="H3" s="112"/>
      <c r="I3" s="45"/>
      <c r="J3" s="45"/>
      <c r="K3" s="45"/>
      <c r="L3" s="45"/>
      <c r="M3" s="45"/>
      <c r="N3" s="45"/>
      <c r="O3" s="45"/>
      <c r="P3" s="45"/>
    </row>
    <row r="4" spans="2:22" ht="12" customHeight="1">
      <c r="B4" s="86"/>
      <c r="C4" s="24"/>
      <c r="D4" s="24"/>
      <c r="E4" s="24"/>
      <c r="F4" s="24"/>
      <c r="G4" s="24"/>
      <c r="H4" s="29"/>
      <c r="I4" s="44"/>
      <c r="J4" s="29"/>
      <c r="K4" s="72"/>
      <c r="L4" s="29"/>
      <c r="M4" s="76"/>
      <c r="N4" s="80"/>
      <c r="O4" s="81"/>
      <c r="Q4" s="83"/>
      <c r="R4" s="80"/>
      <c r="S4" s="103"/>
      <c r="T4" s="80"/>
      <c r="U4" s="109"/>
      <c r="V4" s="80" t="s">
        <v>48</v>
      </c>
    </row>
    <row r="5" spans="2:22" ht="24" customHeight="1">
      <c r="B5" s="28"/>
      <c r="C5" s="144" t="s">
        <v>45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6"/>
    </row>
    <row r="6" spans="2:22" ht="12" customHeight="1">
      <c r="B6" s="114" t="s">
        <v>1</v>
      </c>
      <c r="C6" s="135" t="s">
        <v>4</v>
      </c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47"/>
    </row>
    <row r="7" spans="2:22" ht="12" customHeight="1">
      <c r="B7" s="115"/>
      <c r="C7" s="132">
        <v>2010</v>
      </c>
      <c r="D7" s="123"/>
      <c r="E7" s="122">
        <v>2011</v>
      </c>
      <c r="F7" s="123"/>
      <c r="G7" s="122">
        <v>2012</v>
      </c>
      <c r="H7" s="123"/>
      <c r="I7" s="122">
        <v>2013</v>
      </c>
      <c r="J7" s="123"/>
      <c r="K7" s="126">
        <v>2014</v>
      </c>
      <c r="L7" s="131"/>
      <c r="M7" s="122">
        <v>2015</v>
      </c>
      <c r="N7" s="131"/>
      <c r="O7" s="122">
        <v>2016</v>
      </c>
      <c r="P7" s="131"/>
      <c r="Q7" s="122">
        <v>2017</v>
      </c>
      <c r="R7" s="123"/>
      <c r="S7" s="122">
        <v>2018</v>
      </c>
      <c r="T7" s="123"/>
      <c r="U7" s="126">
        <v>2019</v>
      </c>
      <c r="V7" s="127"/>
    </row>
    <row r="8" spans="2:22" ht="12" customHeight="1">
      <c r="B8" s="116"/>
      <c r="C8" s="15"/>
      <c r="D8" s="7" t="s">
        <v>0</v>
      </c>
      <c r="E8" s="20"/>
      <c r="F8" s="7" t="s">
        <v>0</v>
      </c>
      <c r="G8" s="20"/>
      <c r="H8" s="47" t="s">
        <v>0</v>
      </c>
      <c r="I8" s="20"/>
      <c r="J8" s="7" t="s">
        <v>0</v>
      </c>
      <c r="K8" s="73"/>
      <c r="L8" s="47" t="s">
        <v>0</v>
      </c>
      <c r="M8" s="20"/>
      <c r="N8" s="47" t="s">
        <v>0</v>
      </c>
      <c r="O8" s="20"/>
      <c r="P8" s="47" t="s">
        <v>0</v>
      </c>
      <c r="Q8" s="20"/>
      <c r="R8" s="7" t="s">
        <v>0</v>
      </c>
      <c r="S8" s="20"/>
      <c r="T8" s="7" t="s">
        <v>0</v>
      </c>
      <c r="U8" s="73"/>
      <c r="V8" s="8" t="s">
        <v>0</v>
      </c>
    </row>
    <row r="9" spans="2:22" ht="12" customHeight="1">
      <c r="B9" s="12" t="s">
        <v>19</v>
      </c>
      <c r="C9" s="78"/>
      <c r="D9" s="79"/>
      <c r="E9" s="23"/>
      <c r="F9" s="74"/>
      <c r="G9" s="23"/>
      <c r="H9" s="74"/>
      <c r="I9" s="23"/>
      <c r="J9" s="74"/>
      <c r="K9" s="23"/>
      <c r="L9" s="74"/>
      <c r="M9" s="23"/>
      <c r="N9" s="74"/>
      <c r="O9" s="23"/>
      <c r="P9" s="74"/>
      <c r="Q9" s="87"/>
      <c r="R9" s="94"/>
      <c r="S9" s="74"/>
      <c r="T9" s="74"/>
      <c r="U9" s="137"/>
      <c r="V9" s="77"/>
    </row>
    <row r="10" spans="2:22" ht="12" customHeight="1">
      <c r="B10" s="25" t="s">
        <v>76</v>
      </c>
      <c r="C10" s="70" t="s">
        <v>49</v>
      </c>
      <c r="D10" s="9" t="s">
        <v>49</v>
      </c>
      <c r="E10" s="69" t="s">
        <v>49</v>
      </c>
      <c r="F10" s="9" t="s">
        <v>49</v>
      </c>
      <c r="G10" s="69" t="s">
        <v>49</v>
      </c>
      <c r="H10" s="9" t="s">
        <v>49</v>
      </c>
      <c r="I10" s="69" t="s">
        <v>49</v>
      </c>
      <c r="J10" s="9" t="s">
        <v>49</v>
      </c>
      <c r="K10" s="69" t="s">
        <v>54</v>
      </c>
      <c r="L10" s="9" t="s">
        <v>49</v>
      </c>
      <c r="M10" s="69" t="s">
        <v>3</v>
      </c>
      <c r="N10" s="9" t="s">
        <v>49</v>
      </c>
      <c r="O10" s="69" t="s">
        <v>3</v>
      </c>
      <c r="P10" s="9" t="s">
        <v>3</v>
      </c>
      <c r="Q10" s="69" t="s">
        <v>3</v>
      </c>
      <c r="R10" s="96" t="s">
        <v>3</v>
      </c>
      <c r="S10" s="69" t="s">
        <v>3</v>
      </c>
      <c r="T10" s="9" t="s">
        <v>3</v>
      </c>
      <c r="U10" s="151" t="s">
        <v>3</v>
      </c>
      <c r="V10" s="13" t="s">
        <v>3</v>
      </c>
    </row>
    <row r="11" spans="2:22" ht="12" customHeight="1">
      <c r="B11" s="25" t="s">
        <v>61</v>
      </c>
      <c r="C11" s="70" t="s">
        <v>49</v>
      </c>
      <c r="D11" s="9" t="s">
        <v>49</v>
      </c>
      <c r="E11" s="69" t="s">
        <v>49</v>
      </c>
      <c r="F11" s="9" t="s">
        <v>49</v>
      </c>
      <c r="G11" s="69" t="s">
        <v>49</v>
      </c>
      <c r="H11" s="9" t="s">
        <v>49</v>
      </c>
      <c r="I11" s="69" t="s">
        <v>49</v>
      </c>
      <c r="J11" s="9" t="s">
        <v>49</v>
      </c>
      <c r="K11" s="69" t="s">
        <v>54</v>
      </c>
      <c r="L11" s="9" t="s">
        <v>49</v>
      </c>
      <c r="M11" s="69" t="s">
        <v>3</v>
      </c>
      <c r="N11" s="9" t="s">
        <v>49</v>
      </c>
      <c r="O11" s="69" t="s">
        <v>3</v>
      </c>
      <c r="P11" s="9" t="s">
        <v>3</v>
      </c>
      <c r="Q11" s="69" t="s">
        <v>3</v>
      </c>
      <c r="R11" s="96" t="s">
        <v>3</v>
      </c>
      <c r="S11" s="69" t="s">
        <v>3</v>
      </c>
      <c r="T11" s="9" t="s">
        <v>3</v>
      </c>
      <c r="U11" s="151" t="s">
        <v>3</v>
      </c>
      <c r="V11" s="13" t="s">
        <v>3</v>
      </c>
    </row>
    <row r="12" spans="2:22" ht="12" customHeight="1">
      <c r="B12" s="10" t="s">
        <v>24</v>
      </c>
      <c r="C12" s="14">
        <v>0</v>
      </c>
      <c r="D12" s="9" t="s">
        <v>2</v>
      </c>
      <c r="E12" s="21">
        <v>0</v>
      </c>
      <c r="F12" s="9" t="s">
        <v>49</v>
      </c>
      <c r="G12" s="21">
        <v>0</v>
      </c>
      <c r="H12" s="9" t="s">
        <v>49</v>
      </c>
      <c r="I12" s="21">
        <v>0</v>
      </c>
      <c r="J12" s="9" t="s">
        <v>49</v>
      </c>
      <c r="K12" s="21">
        <v>0.1</v>
      </c>
      <c r="L12" s="9" t="s">
        <v>49</v>
      </c>
      <c r="M12" s="21">
        <v>0.1</v>
      </c>
      <c r="N12" s="3">
        <f>+M12/K12*100</f>
        <v>100</v>
      </c>
      <c r="O12" s="21">
        <v>0.1</v>
      </c>
      <c r="P12" s="3">
        <f>+O12/M12*100</f>
        <v>100</v>
      </c>
      <c r="Q12" s="88">
        <v>0.1</v>
      </c>
      <c r="R12" s="95">
        <f>+Q12/O12*100</f>
        <v>100</v>
      </c>
      <c r="S12" s="3">
        <v>0.1</v>
      </c>
      <c r="T12" s="3">
        <f>+S12/Q12*100</f>
        <v>100</v>
      </c>
      <c r="U12" s="138">
        <v>0.1</v>
      </c>
      <c r="V12" s="4">
        <f>+U12/S12*100</f>
        <v>100</v>
      </c>
    </row>
    <row r="13" spans="2:22" ht="12" customHeight="1">
      <c r="B13" s="10" t="s">
        <v>99</v>
      </c>
      <c r="C13" s="14">
        <v>1.9</v>
      </c>
      <c r="D13" s="9" t="s">
        <v>2</v>
      </c>
      <c r="E13" s="21">
        <v>2.1</v>
      </c>
      <c r="F13" s="3">
        <f>+E13/C13*100</f>
        <v>110.5263157894737</v>
      </c>
      <c r="G13" s="21">
        <v>2.2000000000000002</v>
      </c>
      <c r="H13" s="3">
        <f>+G13/E13*100</f>
        <v>104.76190476190477</v>
      </c>
      <c r="I13" s="21">
        <v>2.2000000000000002</v>
      </c>
      <c r="J13" s="3">
        <f>+I13/G13*100</f>
        <v>100</v>
      </c>
      <c r="K13" s="21">
        <v>2.2000000000000002</v>
      </c>
      <c r="L13" s="3">
        <f>+K13/I13*100</f>
        <v>100</v>
      </c>
      <c r="M13" s="21">
        <v>2.4</v>
      </c>
      <c r="N13" s="3">
        <f>+M13/K13*100</f>
        <v>109.09090909090908</v>
      </c>
      <c r="O13" s="21">
        <v>2.4</v>
      </c>
      <c r="P13" s="3">
        <f>+O13/M13*100</f>
        <v>100</v>
      </c>
      <c r="Q13" s="88">
        <v>2.5</v>
      </c>
      <c r="R13" s="95">
        <f>+Q13/O13*100</f>
        <v>104.16666666666667</v>
      </c>
      <c r="S13" s="3">
        <v>2.6</v>
      </c>
      <c r="T13" s="3">
        <f>+S13/Q13*100</f>
        <v>104</v>
      </c>
      <c r="U13" s="138">
        <v>2.6</v>
      </c>
      <c r="V13" s="4">
        <f>+U13/S13*100</f>
        <v>100</v>
      </c>
    </row>
    <row r="14" spans="2:22" ht="12" customHeight="1">
      <c r="B14" s="10" t="s">
        <v>23</v>
      </c>
      <c r="C14" s="14">
        <v>1.8</v>
      </c>
      <c r="D14" s="9" t="s">
        <v>2</v>
      </c>
      <c r="E14" s="21">
        <v>2</v>
      </c>
      <c r="F14" s="3">
        <f>+E14/C14*100</f>
        <v>111.11111111111111</v>
      </c>
      <c r="G14" s="21">
        <v>2</v>
      </c>
      <c r="H14" s="3">
        <f>+G14/E14*100</f>
        <v>100</v>
      </c>
      <c r="I14" s="21">
        <v>2.1</v>
      </c>
      <c r="J14" s="3">
        <f>+I14/G14*100</f>
        <v>105</v>
      </c>
      <c r="K14" s="21">
        <v>2.2999999999999998</v>
      </c>
      <c r="L14" s="3">
        <f>+K14/I14*100</f>
        <v>109.52380952380952</v>
      </c>
      <c r="M14" s="21">
        <v>2.6</v>
      </c>
      <c r="N14" s="3">
        <f>+M14/K14*100</f>
        <v>113.04347826086958</v>
      </c>
      <c r="O14" s="21">
        <v>2.8</v>
      </c>
      <c r="P14" s="3">
        <f>+O14/M14*100</f>
        <v>107.69230769230769</v>
      </c>
      <c r="Q14" s="88">
        <v>3.1</v>
      </c>
      <c r="R14" s="95">
        <f>+Q14/O14*100</f>
        <v>110.71428571428572</v>
      </c>
      <c r="S14" s="3">
        <v>3</v>
      </c>
      <c r="T14" s="3">
        <f>+S14/Q14*100</f>
        <v>96.774193548387089</v>
      </c>
      <c r="U14" s="138">
        <v>3.2</v>
      </c>
      <c r="V14" s="4">
        <f>+U14/S14*100</f>
        <v>106.66666666666667</v>
      </c>
    </row>
    <row r="15" spans="2:22" ht="12" customHeight="1">
      <c r="B15" s="10" t="s">
        <v>21</v>
      </c>
      <c r="C15" s="14">
        <v>4.8</v>
      </c>
      <c r="D15" s="9" t="s">
        <v>2</v>
      </c>
      <c r="E15" s="21">
        <v>4.8</v>
      </c>
      <c r="F15" s="3">
        <f t="shared" ref="F15:F20" si="0">+E15/C15*100</f>
        <v>100</v>
      </c>
      <c r="G15" s="21">
        <v>4.9000000000000004</v>
      </c>
      <c r="H15" s="3">
        <f>+G15/E15*100</f>
        <v>102.08333333333334</v>
      </c>
      <c r="I15" s="21">
        <v>5</v>
      </c>
      <c r="J15" s="3">
        <f>+I15/G15*100</f>
        <v>102.04081632653062</v>
      </c>
      <c r="K15" s="21">
        <v>4.8</v>
      </c>
      <c r="L15" s="3">
        <f>+K15/I15*100</f>
        <v>96</v>
      </c>
      <c r="M15" s="21">
        <v>4.7</v>
      </c>
      <c r="N15" s="3">
        <f>+M15/K15*100</f>
        <v>97.916666666666671</v>
      </c>
      <c r="O15" s="21">
        <v>4.7</v>
      </c>
      <c r="P15" s="3">
        <f>+O15/M15*100</f>
        <v>100</v>
      </c>
      <c r="Q15" s="88">
        <v>4.7</v>
      </c>
      <c r="R15" s="95">
        <f t="shared" ref="R15" si="1">+Q15/O15*100</f>
        <v>100</v>
      </c>
      <c r="S15" s="69" t="s">
        <v>3</v>
      </c>
      <c r="T15" s="9" t="s">
        <v>3</v>
      </c>
      <c r="U15" s="151" t="s">
        <v>3</v>
      </c>
      <c r="V15" s="13" t="s">
        <v>3</v>
      </c>
    </row>
    <row r="16" spans="2:22" ht="12" customHeight="1">
      <c r="B16" s="10" t="s">
        <v>20</v>
      </c>
      <c r="C16" s="14">
        <v>6.2</v>
      </c>
      <c r="D16" s="9" t="s">
        <v>2</v>
      </c>
      <c r="E16" s="21">
        <v>6.8</v>
      </c>
      <c r="F16" s="3">
        <f>+E16/C16*100</f>
        <v>109.6774193548387</v>
      </c>
      <c r="G16" s="21">
        <v>7.2</v>
      </c>
      <c r="H16" s="3">
        <f>+G16/E16*100</f>
        <v>105.88235294117648</v>
      </c>
      <c r="I16" s="21">
        <v>7.6</v>
      </c>
      <c r="J16" s="3">
        <f>+I16/G16*100</f>
        <v>105.55555555555556</v>
      </c>
      <c r="K16" s="21">
        <v>7.7</v>
      </c>
      <c r="L16" s="3">
        <f>+K16/I16*100</f>
        <v>101.31578947368422</v>
      </c>
      <c r="M16" s="21">
        <v>8.1</v>
      </c>
      <c r="N16" s="3">
        <f>+M16/K16*100</f>
        <v>105.1948051948052</v>
      </c>
      <c r="O16" s="21">
        <v>7.8</v>
      </c>
      <c r="P16" s="3">
        <f>+O16/M16*100</f>
        <v>96.296296296296305</v>
      </c>
      <c r="Q16" s="88">
        <v>8</v>
      </c>
      <c r="R16" s="95">
        <f>+Q16/O16*100</f>
        <v>102.56410256410258</v>
      </c>
      <c r="S16" s="3">
        <v>8.6999999999999993</v>
      </c>
      <c r="T16" s="3">
        <f>+S16/Q16*100</f>
        <v>108.74999999999999</v>
      </c>
      <c r="U16" s="138">
        <v>8</v>
      </c>
      <c r="V16" s="4">
        <f>+U16/S16*100</f>
        <v>91.954022988505756</v>
      </c>
    </row>
    <row r="17" spans="2:22" ht="12" customHeight="1">
      <c r="B17" s="10" t="s">
        <v>22</v>
      </c>
      <c r="C17" s="14">
        <v>17</v>
      </c>
      <c r="D17" s="9" t="s">
        <v>2</v>
      </c>
      <c r="E17" s="21">
        <v>16.3</v>
      </c>
      <c r="F17" s="3">
        <f t="shared" si="0"/>
        <v>95.882352941176478</v>
      </c>
      <c r="G17" s="21">
        <v>16.7</v>
      </c>
      <c r="H17" s="3">
        <f t="shared" ref="H17:H20" si="2">+G17/E17*100</f>
        <v>102.45398773006133</v>
      </c>
      <c r="I17" s="21">
        <v>16.3</v>
      </c>
      <c r="J17" s="3">
        <f t="shared" ref="J17:J19" si="3">+I17/G17*100</f>
        <v>97.604790419161674</v>
      </c>
      <c r="K17" s="21">
        <v>17</v>
      </c>
      <c r="L17" s="3">
        <f t="shared" ref="L17:L18" si="4">+K17/I17*100</f>
        <v>104.29447852760735</v>
      </c>
      <c r="M17" s="21">
        <v>18.2</v>
      </c>
      <c r="N17" s="3">
        <f t="shared" ref="N17:N19" si="5">+M17/K17*100</f>
        <v>107.05882352941177</v>
      </c>
      <c r="O17" s="21">
        <v>19.2</v>
      </c>
      <c r="P17" s="3">
        <f t="shared" ref="P17:P19" si="6">+O17/M17*100</f>
        <v>105.4945054945055</v>
      </c>
      <c r="Q17" s="88">
        <v>19.399999999999999</v>
      </c>
      <c r="R17" s="95">
        <f t="shared" ref="R17:R20" si="7">+Q17/O17*100</f>
        <v>101.04166666666667</v>
      </c>
      <c r="S17" s="3">
        <v>19.2</v>
      </c>
      <c r="T17" s="3">
        <f t="shared" ref="T17:T18" si="8">+S17/Q17*100</f>
        <v>98.969072164948457</v>
      </c>
      <c r="U17" s="138">
        <v>19.399999999999999</v>
      </c>
      <c r="V17" s="4">
        <f t="shared" ref="V17:V18" si="9">+U17/S17*100</f>
        <v>101.04166666666667</v>
      </c>
    </row>
    <row r="18" spans="2:22" ht="12" customHeight="1">
      <c r="B18" s="10" t="s">
        <v>72</v>
      </c>
      <c r="C18" s="14">
        <v>2.2000000000000002</v>
      </c>
      <c r="D18" s="9" t="s">
        <v>2</v>
      </c>
      <c r="E18" s="21">
        <v>2.5</v>
      </c>
      <c r="F18" s="3">
        <f t="shared" si="0"/>
        <v>113.63636363636363</v>
      </c>
      <c r="G18" s="21">
        <v>2.5</v>
      </c>
      <c r="H18" s="3">
        <f t="shared" si="2"/>
        <v>100</v>
      </c>
      <c r="I18" s="21">
        <v>2.6</v>
      </c>
      <c r="J18" s="3">
        <f t="shared" si="3"/>
        <v>104</v>
      </c>
      <c r="K18" s="21">
        <v>2.5</v>
      </c>
      <c r="L18" s="3">
        <f t="shared" si="4"/>
        <v>96.153846153846146</v>
      </c>
      <c r="M18" s="21">
        <v>2.8</v>
      </c>
      <c r="N18" s="3">
        <f t="shared" si="5"/>
        <v>111.99999999999999</v>
      </c>
      <c r="O18" s="21">
        <v>2.4</v>
      </c>
      <c r="P18" s="3">
        <f t="shared" si="6"/>
        <v>85.714285714285722</v>
      </c>
      <c r="Q18" s="88">
        <v>2.4</v>
      </c>
      <c r="R18" s="95">
        <f t="shared" si="7"/>
        <v>100</v>
      </c>
      <c r="S18" s="3">
        <v>2.6</v>
      </c>
      <c r="T18" s="3">
        <f t="shared" si="8"/>
        <v>108.33333333333334</v>
      </c>
      <c r="U18" s="138">
        <v>2.8</v>
      </c>
      <c r="V18" s="4">
        <f t="shared" si="9"/>
        <v>107.69230769230769</v>
      </c>
    </row>
    <row r="19" spans="2:22" ht="12" customHeight="1">
      <c r="B19" s="25" t="s">
        <v>25</v>
      </c>
      <c r="C19" s="14">
        <v>0.1</v>
      </c>
      <c r="D19" s="9" t="s">
        <v>2</v>
      </c>
      <c r="E19" s="21">
        <v>0.1</v>
      </c>
      <c r="F19" s="3">
        <f t="shared" si="0"/>
        <v>100</v>
      </c>
      <c r="G19" s="21">
        <v>0.3</v>
      </c>
      <c r="H19" s="3">
        <f t="shared" si="2"/>
        <v>299.99999999999994</v>
      </c>
      <c r="I19" s="69">
        <v>0.3</v>
      </c>
      <c r="J19" s="69">
        <f t="shared" si="3"/>
        <v>100</v>
      </c>
      <c r="K19" s="69">
        <v>0.2</v>
      </c>
      <c r="L19" s="3">
        <f>+K19/I19*100</f>
        <v>66.666666666666671</v>
      </c>
      <c r="M19" s="69">
        <v>0.3</v>
      </c>
      <c r="N19" s="3">
        <f t="shared" si="5"/>
        <v>149.99999999999997</v>
      </c>
      <c r="O19" s="69">
        <v>0.3</v>
      </c>
      <c r="P19" s="3">
        <f t="shared" si="6"/>
        <v>100</v>
      </c>
      <c r="Q19" s="89" t="s">
        <v>58</v>
      </c>
      <c r="R19" s="96" t="s">
        <v>58</v>
      </c>
      <c r="S19" s="96" t="s">
        <v>58</v>
      </c>
      <c r="T19" s="9" t="s">
        <v>58</v>
      </c>
      <c r="U19" s="89" t="s">
        <v>54</v>
      </c>
      <c r="V19" s="13" t="s">
        <v>54</v>
      </c>
    </row>
    <row r="20" spans="2:22" ht="12" customHeight="1">
      <c r="B20" s="49" t="s">
        <v>51</v>
      </c>
      <c r="C20" s="50">
        <v>17.2</v>
      </c>
      <c r="D20" s="65" t="s">
        <v>3</v>
      </c>
      <c r="E20" s="51">
        <v>17.3</v>
      </c>
      <c r="F20" s="52">
        <f t="shared" si="0"/>
        <v>100.58139534883721</v>
      </c>
      <c r="G20" s="51">
        <v>17.7</v>
      </c>
      <c r="H20" s="52">
        <f t="shared" si="2"/>
        <v>102.3121387283237</v>
      </c>
      <c r="I20" s="51">
        <v>17.899999999999999</v>
      </c>
      <c r="J20" s="52">
        <f>+I20/G20*100</f>
        <v>101.12994350282484</v>
      </c>
      <c r="K20" s="51">
        <v>18.100000000000001</v>
      </c>
      <c r="L20" s="52">
        <f>+K20/I20*100</f>
        <v>101.1173184357542</v>
      </c>
      <c r="M20" s="51">
        <v>18.5</v>
      </c>
      <c r="N20" s="52">
        <f>+M20/K20*100</f>
        <v>102.20994475138122</v>
      </c>
      <c r="O20" s="51">
        <v>18.7</v>
      </c>
      <c r="P20" s="52">
        <f>+O20/M20*100</f>
        <v>101.08108108108107</v>
      </c>
      <c r="Q20" s="90">
        <v>18.600000000000001</v>
      </c>
      <c r="R20" s="97">
        <f t="shared" si="7"/>
        <v>99.465240641711233</v>
      </c>
      <c r="S20" s="52">
        <v>19</v>
      </c>
      <c r="T20" s="52">
        <f t="shared" ref="T20" si="10">+S20/Q20*100</f>
        <v>102.15053763440861</v>
      </c>
      <c r="U20" s="140">
        <v>19.100000000000001</v>
      </c>
      <c r="V20" s="53">
        <f t="shared" ref="V20" si="11">+U20/S20*100</f>
        <v>100.52631578947368</v>
      </c>
    </row>
    <row r="21" spans="2:22" ht="12" customHeight="1">
      <c r="B21" s="25" t="s">
        <v>6</v>
      </c>
      <c r="C21" s="14">
        <v>11.3</v>
      </c>
      <c r="D21" s="9" t="s">
        <v>3</v>
      </c>
      <c r="E21" s="21">
        <v>11</v>
      </c>
      <c r="F21" s="3">
        <f>+E21/C21*100</f>
        <v>97.345132743362825</v>
      </c>
      <c r="G21" s="21">
        <v>11.4</v>
      </c>
      <c r="H21" s="3">
        <f>+G21/E21*100</f>
        <v>103.63636363636364</v>
      </c>
      <c r="I21" s="21">
        <v>11.4</v>
      </c>
      <c r="J21" s="3">
        <f>+I21/G21*100</f>
        <v>100</v>
      </c>
      <c r="K21" s="21">
        <v>11.5</v>
      </c>
      <c r="L21" s="3">
        <f>+K21/I21*100</f>
        <v>100.87719298245614</v>
      </c>
      <c r="M21" s="21">
        <v>11.9</v>
      </c>
      <c r="N21" s="3">
        <f>+M21/K21*100</f>
        <v>103.47826086956522</v>
      </c>
      <c r="O21" s="21">
        <v>11.6</v>
      </c>
      <c r="P21" s="3">
        <f>+O21/M21*100</f>
        <v>97.47899159663865</v>
      </c>
      <c r="Q21" s="88">
        <v>11.7</v>
      </c>
      <c r="R21" s="95">
        <f>+Q21/O21*100</f>
        <v>100.86206896551724</v>
      </c>
      <c r="S21" s="3">
        <v>11.9</v>
      </c>
      <c r="T21" s="3">
        <f>+S21/Q21*100</f>
        <v>101.70940170940173</v>
      </c>
      <c r="U21" s="138">
        <v>11.7</v>
      </c>
      <c r="V21" s="4">
        <f>+U21/S21*100</f>
        <v>98.319327731092429</v>
      </c>
    </row>
    <row r="22" spans="2:22" ht="12" customHeight="1">
      <c r="B22" s="25" t="s">
        <v>5</v>
      </c>
      <c r="C22" s="14">
        <v>23.5</v>
      </c>
      <c r="D22" s="9" t="s">
        <v>3</v>
      </c>
      <c r="E22" s="21">
        <v>24.2</v>
      </c>
      <c r="F22" s="9">
        <f t="shared" ref="F22:F48" si="12">+E22/C22*100</f>
        <v>102.97872340425531</v>
      </c>
      <c r="G22" s="21">
        <v>24.2</v>
      </c>
      <c r="H22" s="9">
        <f t="shared" ref="H22:H48" si="13">+G22/E22*100</f>
        <v>100</v>
      </c>
      <c r="I22" s="21">
        <v>23.7</v>
      </c>
      <c r="J22" s="9">
        <f t="shared" ref="J22" si="14">+I22/G22*100</f>
        <v>97.933884297520663</v>
      </c>
      <c r="K22" s="21">
        <v>24</v>
      </c>
      <c r="L22" s="9">
        <f t="shared" ref="L22" si="15">+K22/I22*100</f>
        <v>101.26582278481013</v>
      </c>
      <c r="M22" s="21">
        <v>24.5</v>
      </c>
      <c r="N22" s="9">
        <f t="shared" ref="N22" si="16">+M22/K22*100</f>
        <v>102.08333333333333</v>
      </c>
      <c r="O22" s="21">
        <v>25.1</v>
      </c>
      <c r="P22" s="9">
        <f t="shared" ref="P22" si="17">+O22/M22*100</f>
        <v>102.44897959183675</v>
      </c>
      <c r="Q22" s="89">
        <v>23.9</v>
      </c>
      <c r="R22" s="96">
        <f t="shared" ref="R22" si="18">+Q22/O22*100</f>
        <v>95.219123505976086</v>
      </c>
      <c r="S22" s="9">
        <v>24.3</v>
      </c>
      <c r="T22" s="9">
        <f t="shared" ref="T22" si="19">+S22/Q22*100</f>
        <v>101.67364016736403</v>
      </c>
      <c r="U22" s="139">
        <v>25</v>
      </c>
      <c r="V22" s="13">
        <f t="shared" ref="V22" si="20">+U22/S22*100</f>
        <v>102.88065843621399</v>
      </c>
    </row>
    <row r="23" spans="2:22" ht="12" customHeight="1">
      <c r="B23" s="25" t="s">
        <v>98</v>
      </c>
      <c r="C23" s="14">
        <v>9.5</v>
      </c>
      <c r="D23" s="9" t="s">
        <v>3</v>
      </c>
      <c r="E23" s="21">
        <v>9.5</v>
      </c>
      <c r="F23" s="3">
        <f>+E23/C23*100</f>
        <v>100</v>
      </c>
      <c r="G23" s="21">
        <v>9.3000000000000007</v>
      </c>
      <c r="H23" s="3">
        <f>+G23/E23*100</f>
        <v>97.894736842105274</v>
      </c>
      <c r="I23" s="21">
        <v>9.5</v>
      </c>
      <c r="J23" s="3">
        <f>+I23/G23*100</f>
        <v>102.15053763440861</v>
      </c>
      <c r="K23" s="21">
        <v>9.6</v>
      </c>
      <c r="L23" s="3">
        <f>+K23/I23*100</f>
        <v>101.05263157894737</v>
      </c>
      <c r="M23" s="21">
        <v>8.9</v>
      </c>
      <c r="N23" s="3">
        <f>+M23/K23*100</f>
        <v>92.708333333333343</v>
      </c>
      <c r="O23" s="21">
        <v>9</v>
      </c>
      <c r="P23" s="3">
        <f>+O23/M23*100</f>
        <v>101.12359550561798</v>
      </c>
      <c r="Q23" s="88">
        <v>22</v>
      </c>
      <c r="R23" s="95">
        <f>+Q23/O23*100</f>
        <v>244.44444444444446</v>
      </c>
      <c r="S23" s="3">
        <v>24.3</v>
      </c>
      <c r="T23" s="3">
        <f>+S23/Q23*100</f>
        <v>110.45454545454545</v>
      </c>
      <c r="U23" s="138">
        <v>25.5</v>
      </c>
      <c r="V23" s="4">
        <f>+U23/S23*100</f>
        <v>104.93827160493827</v>
      </c>
    </row>
    <row r="24" spans="2:22" ht="12" customHeight="1">
      <c r="B24" s="25" t="s">
        <v>77</v>
      </c>
      <c r="C24" s="14">
        <v>26.6</v>
      </c>
      <c r="D24" s="9" t="s">
        <v>3</v>
      </c>
      <c r="E24" s="21">
        <v>26.2</v>
      </c>
      <c r="F24" s="3">
        <f t="shared" si="12"/>
        <v>98.496240601503743</v>
      </c>
      <c r="G24" s="21">
        <v>26.1</v>
      </c>
      <c r="H24" s="3">
        <f t="shared" si="13"/>
        <v>99.618320610687022</v>
      </c>
      <c r="I24" s="21">
        <v>26.2</v>
      </c>
      <c r="J24" s="3">
        <f t="shared" ref="J24:J26" si="21">+I24/G24*100</f>
        <v>100.38314176245208</v>
      </c>
      <c r="K24" s="21">
        <v>26.7</v>
      </c>
      <c r="L24" s="3">
        <f t="shared" ref="L24:L26" si="22">+K24/I24*100</f>
        <v>101.90839694656488</v>
      </c>
      <c r="M24" s="21">
        <v>26.9</v>
      </c>
      <c r="N24" s="3">
        <f t="shared" ref="N24:N26" si="23">+M24/K24*100</f>
        <v>100.74906367041199</v>
      </c>
      <c r="O24" s="21">
        <v>26.6</v>
      </c>
      <c r="P24" s="3">
        <f t="shared" ref="P24:P26" si="24">+O24/M24*100</f>
        <v>98.884758364312276</v>
      </c>
      <c r="Q24" s="88">
        <v>26.5</v>
      </c>
      <c r="R24" s="95">
        <f t="shared" ref="R24:R26" si="25">+Q24/O24*100</f>
        <v>99.624060150375939</v>
      </c>
      <c r="S24" s="3">
        <v>26.5</v>
      </c>
      <c r="T24" s="3">
        <f t="shared" ref="T24:T26" si="26">+S24/Q24*100</f>
        <v>100</v>
      </c>
      <c r="U24" s="138">
        <v>26.8</v>
      </c>
      <c r="V24" s="4">
        <f t="shared" ref="V24:V26" si="27">+U24/S24*100</f>
        <v>101.13207547169812</v>
      </c>
    </row>
    <row r="25" spans="2:22" ht="12" customHeight="1">
      <c r="B25" s="25" t="s">
        <v>78</v>
      </c>
      <c r="C25" s="14">
        <v>21.1</v>
      </c>
      <c r="D25" s="9" t="s">
        <v>3</v>
      </c>
      <c r="E25" s="21">
        <v>22.3</v>
      </c>
      <c r="F25" s="3">
        <f t="shared" si="12"/>
        <v>105.68720379146919</v>
      </c>
      <c r="G25" s="21">
        <v>21.4</v>
      </c>
      <c r="H25" s="3">
        <f t="shared" si="13"/>
        <v>95.964125560538108</v>
      </c>
      <c r="I25" s="21">
        <v>22.3</v>
      </c>
      <c r="J25" s="3">
        <f t="shared" si="21"/>
        <v>104.20560747663552</v>
      </c>
      <c r="K25" s="21">
        <v>22.3</v>
      </c>
      <c r="L25" s="3">
        <f t="shared" si="22"/>
        <v>100</v>
      </c>
      <c r="M25" s="21">
        <v>22.6</v>
      </c>
      <c r="N25" s="3">
        <f t="shared" si="23"/>
        <v>101.34529147982063</v>
      </c>
      <c r="O25" s="21">
        <v>21.5</v>
      </c>
      <c r="P25" s="3">
        <f t="shared" si="24"/>
        <v>95.132743362831846</v>
      </c>
      <c r="Q25" s="88">
        <v>22.3</v>
      </c>
      <c r="R25" s="95">
        <f t="shared" si="25"/>
        <v>103.72093023255815</v>
      </c>
      <c r="S25" s="3">
        <v>23.3</v>
      </c>
      <c r="T25" s="3">
        <f t="shared" si="26"/>
        <v>104.48430493273541</v>
      </c>
      <c r="U25" s="138">
        <v>23.2</v>
      </c>
      <c r="V25" s="4">
        <f t="shared" si="27"/>
        <v>99.570815450643764</v>
      </c>
    </row>
    <row r="26" spans="2:22" ht="12" customHeight="1">
      <c r="B26" s="25" t="s">
        <v>7</v>
      </c>
      <c r="C26" s="14">
        <v>11.3</v>
      </c>
      <c r="D26" s="9" t="s">
        <v>3</v>
      </c>
      <c r="E26" s="21">
        <v>11.4</v>
      </c>
      <c r="F26" s="3">
        <f t="shared" si="12"/>
        <v>100.88495575221239</v>
      </c>
      <c r="G26" s="21">
        <v>15.6</v>
      </c>
      <c r="H26" s="3">
        <f t="shared" si="13"/>
        <v>136.84210526315789</v>
      </c>
      <c r="I26" s="21">
        <v>15.6</v>
      </c>
      <c r="J26" s="3">
        <f t="shared" si="21"/>
        <v>100</v>
      </c>
      <c r="K26" s="21">
        <v>15.4</v>
      </c>
      <c r="L26" s="3">
        <f t="shared" si="22"/>
        <v>98.71794871794873</v>
      </c>
      <c r="M26" s="21">
        <v>17.2</v>
      </c>
      <c r="N26" s="3">
        <f t="shared" si="23"/>
        <v>111.68831168831169</v>
      </c>
      <c r="O26" s="21">
        <v>18.600000000000001</v>
      </c>
      <c r="P26" s="3">
        <f t="shared" si="24"/>
        <v>108.13953488372094</v>
      </c>
      <c r="Q26" s="88">
        <v>18.899999999999999</v>
      </c>
      <c r="R26" s="95">
        <f t="shared" si="25"/>
        <v>101.61290322580643</v>
      </c>
      <c r="S26" s="3">
        <v>19.100000000000001</v>
      </c>
      <c r="T26" s="3">
        <f t="shared" si="26"/>
        <v>101.05820105820106</v>
      </c>
      <c r="U26" s="138">
        <v>19.100000000000001</v>
      </c>
      <c r="V26" s="4">
        <f t="shared" si="27"/>
        <v>100</v>
      </c>
    </row>
    <row r="27" spans="2:22" ht="12" customHeight="1">
      <c r="B27" s="25" t="s">
        <v>8</v>
      </c>
      <c r="C27" s="14">
        <v>18.899999999999999</v>
      </c>
      <c r="D27" s="9" t="s">
        <v>3</v>
      </c>
      <c r="E27" s="21">
        <v>19</v>
      </c>
      <c r="F27" s="3">
        <f>+E27/C27*100</f>
        <v>100.52910052910053</v>
      </c>
      <c r="G27" s="21">
        <v>19.7</v>
      </c>
      <c r="H27" s="3">
        <f t="shared" ref="H27:H32" si="28">+G27/E27*100</f>
        <v>103.68421052631578</v>
      </c>
      <c r="I27" s="21">
        <v>19.7</v>
      </c>
      <c r="J27" s="3">
        <f>+I27/G27*100</f>
        <v>100</v>
      </c>
      <c r="K27" s="21">
        <v>20.6</v>
      </c>
      <c r="L27" s="3">
        <f>+K27/I27*100</f>
        <v>104.56852791878173</v>
      </c>
      <c r="M27" s="21">
        <v>21.2</v>
      </c>
      <c r="N27" s="3">
        <f>+M27/K27*100</f>
        <v>102.91262135922329</v>
      </c>
      <c r="O27" s="21">
        <v>20.6</v>
      </c>
      <c r="P27" s="3">
        <f>+O27/M27*100</f>
        <v>97.169811320754732</v>
      </c>
      <c r="Q27" s="88">
        <v>19.2</v>
      </c>
      <c r="R27" s="95">
        <f>+Q27/O27*100</f>
        <v>93.203883495145618</v>
      </c>
      <c r="S27" s="3">
        <v>19.399999999999999</v>
      </c>
      <c r="T27" s="3">
        <f>+S27/Q27*100</f>
        <v>101.04166666666667</v>
      </c>
      <c r="U27" s="138">
        <v>19.5</v>
      </c>
      <c r="V27" s="4">
        <f>+U27/S27*100</f>
        <v>100.51546391752578</v>
      </c>
    </row>
    <row r="28" spans="2:22" ht="12" customHeight="1">
      <c r="B28" s="25" t="s">
        <v>12</v>
      </c>
      <c r="C28" s="14">
        <v>9.5</v>
      </c>
      <c r="D28" s="9" t="s">
        <v>3</v>
      </c>
      <c r="E28" s="21">
        <v>9.6</v>
      </c>
      <c r="F28" s="3">
        <f>+E28/C28*100</f>
        <v>101.05263157894737</v>
      </c>
      <c r="G28" s="21">
        <v>9.6</v>
      </c>
      <c r="H28" s="3">
        <f t="shared" si="28"/>
        <v>100</v>
      </c>
      <c r="I28" s="9" t="s">
        <v>3</v>
      </c>
      <c r="J28" s="9" t="s">
        <v>3</v>
      </c>
      <c r="K28" s="9" t="s">
        <v>54</v>
      </c>
      <c r="L28" s="9" t="s">
        <v>3</v>
      </c>
      <c r="M28" s="9" t="s">
        <v>3</v>
      </c>
      <c r="N28" s="9" t="s">
        <v>3</v>
      </c>
      <c r="O28" s="9" t="s">
        <v>3</v>
      </c>
      <c r="P28" s="9" t="s">
        <v>3</v>
      </c>
      <c r="Q28" s="89" t="s">
        <v>58</v>
      </c>
      <c r="R28" s="96" t="s">
        <v>3</v>
      </c>
      <c r="S28" s="96" t="s">
        <v>3</v>
      </c>
      <c r="T28" s="9" t="s">
        <v>3</v>
      </c>
      <c r="U28" s="89" t="s">
        <v>3</v>
      </c>
      <c r="V28" s="13" t="s">
        <v>3</v>
      </c>
    </row>
    <row r="29" spans="2:22" ht="12" customHeight="1">
      <c r="B29" s="25" t="s">
        <v>79</v>
      </c>
      <c r="C29" s="14">
        <v>19.5</v>
      </c>
      <c r="D29" s="9" t="s">
        <v>3</v>
      </c>
      <c r="E29" s="21">
        <v>18.5</v>
      </c>
      <c r="F29" s="3">
        <f t="shared" si="12"/>
        <v>94.871794871794862</v>
      </c>
      <c r="G29" s="21">
        <v>21.3</v>
      </c>
      <c r="H29" s="3">
        <f t="shared" si="28"/>
        <v>115.13513513513513</v>
      </c>
      <c r="I29" s="21">
        <v>20.100000000000001</v>
      </c>
      <c r="J29" s="3">
        <f>+I29/G29*100</f>
        <v>94.366197183098592</v>
      </c>
      <c r="K29" s="21">
        <v>18.2</v>
      </c>
      <c r="L29" s="3">
        <f>+K29/I29*100</f>
        <v>90.547263681592028</v>
      </c>
      <c r="M29" s="21">
        <v>23.2</v>
      </c>
      <c r="N29" s="3">
        <f>+M29/K29*100</f>
        <v>127.47252747252746</v>
      </c>
      <c r="O29" s="21">
        <v>21.7</v>
      </c>
      <c r="P29" s="3">
        <f>+O29/M29*100</f>
        <v>93.534482758620683</v>
      </c>
      <c r="Q29" s="88">
        <v>22</v>
      </c>
      <c r="R29" s="95">
        <f t="shared" ref="R29" si="29">+Q29/O29*100</f>
        <v>101.38248847926268</v>
      </c>
      <c r="S29" s="3">
        <v>24.3</v>
      </c>
      <c r="T29" s="3">
        <f t="shared" ref="T29" si="30">+S29/Q29*100</f>
        <v>110.45454545454545</v>
      </c>
      <c r="U29" s="138">
        <v>25.5</v>
      </c>
      <c r="V29" s="4">
        <f t="shared" ref="V29" si="31">+U29/S29*100</f>
        <v>104.93827160493827</v>
      </c>
    </row>
    <row r="30" spans="2:22" ht="12" customHeight="1">
      <c r="B30" s="25" t="s">
        <v>11</v>
      </c>
      <c r="C30" s="14">
        <v>21.4</v>
      </c>
      <c r="D30" s="9" t="s">
        <v>3</v>
      </c>
      <c r="E30" s="21">
        <v>22.5</v>
      </c>
      <c r="F30" s="3">
        <f>+E30/C30*100</f>
        <v>105.14018691588787</v>
      </c>
      <c r="G30" s="21">
        <v>23.7</v>
      </c>
      <c r="H30" s="3">
        <f t="shared" si="28"/>
        <v>105.33333333333333</v>
      </c>
      <c r="I30" s="21">
        <v>24.7</v>
      </c>
      <c r="J30" s="3">
        <f>+I30/G30*100</f>
        <v>104.21940928270041</v>
      </c>
      <c r="K30" s="21">
        <v>25.7</v>
      </c>
      <c r="L30" s="3">
        <f>+K30/I30*100</f>
        <v>104.04858299595141</v>
      </c>
      <c r="M30" s="21">
        <v>27.1</v>
      </c>
      <c r="N30" s="3">
        <f>+M30/K30*100</f>
        <v>105.44747081712063</v>
      </c>
      <c r="O30" s="21">
        <v>26.8</v>
      </c>
      <c r="P30" s="3">
        <f>+O30/M30*100</f>
        <v>98.892988929889299</v>
      </c>
      <c r="Q30" s="88">
        <v>25.9</v>
      </c>
      <c r="R30" s="95">
        <f>+Q30/O30*100</f>
        <v>96.641791044776113</v>
      </c>
      <c r="S30" s="3">
        <v>25.7</v>
      </c>
      <c r="T30" s="3">
        <f>+S30/Q30*100</f>
        <v>99.227799227799224</v>
      </c>
      <c r="U30" s="138">
        <v>25.6</v>
      </c>
      <c r="V30" s="4">
        <f>+U30/S30*100</f>
        <v>99.610894941634257</v>
      </c>
    </row>
    <row r="31" spans="2:22" ht="12" customHeight="1">
      <c r="B31" s="25" t="s">
        <v>55</v>
      </c>
      <c r="C31" s="14">
        <v>18.2</v>
      </c>
      <c r="D31" s="9" t="s">
        <v>3</v>
      </c>
      <c r="E31" s="21">
        <v>20</v>
      </c>
      <c r="F31" s="3">
        <f>+E31/C31*100</f>
        <v>109.8901098901099</v>
      </c>
      <c r="G31" s="21">
        <v>20.3</v>
      </c>
      <c r="H31" s="3">
        <f t="shared" si="28"/>
        <v>101.50000000000001</v>
      </c>
      <c r="I31" s="21">
        <v>19.899999999999999</v>
      </c>
      <c r="J31" s="3">
        <f>+I31/G31*100</f>
        <v>98.029556650246292</v>
      </c>
      <c r="K31" s="21">
        <v>21.7</v>
      </c>
      <c r="L31" s="3">
        <f>+K31/I31*100</f>
        <v>109.04522613065326</v>
      </c>
      <c r="M31" s="21">
        <v>21.4</v>
      </c>
      <c r="N31" s="3">
        <f>+M31/K31*100</f>
        <v>98.617511520737324</v>
      </c>
      <c r="O31" s="21">
        <v>22.9</v>
      </c>
      <c r="P31" s="3">
        <f>+O31/M31*100</f>
        <v>107.00934579439252</v>
      </c>
      <c r="Q31" s="88">
        <v>22.2</v>
      </c>
      <c r="R31" s="95">
        <f>+Q31/O31*100</f>
        <v>96.943231441048042</v>
      </c>
      <c r="S31" s="3">
        <v>22.7</v>
      </c>
      <c r="T31" s="3">
        <f>+S31/Q31*100</f>
        <v>102.25225225225225</v>
      </c>
      <c r="U31" s="138">
        <v>22.6</v>
      </c>
      <c r="V31" s="4">
        <f>+U31/S31*100</f>
        <v>99.559471365638771</v>
      </c>
    </row>
    <row r="32" spans="2:22" ht="12" customHeight="1">
      <c r="B32" s="25" t="s">
        <v>66</v>
      </c>
      <c r="C32" s="14">
        <v>7.3</v>
      </c>
      <c r="D32" s="9" t="s">
        <v>3</v>
      </c>
      <c r="E32" s="21">
        <v>6.9</v>
      </c>
      <c r="F32" s="3">
        <f>+E32/C32*100</f>
        <v>94.520547945205493</v>
      </c>
      <c r="G32" s="21">
        <v>10.7</v>
      </c>
      <c r="H32" s="3">
        <f t="shared" si="28"/>
        <v>155.07246376811591</v>
      </c>
      <c r="I32" s="21">
        <v>10.8</v>
      </c>
      <c r="J32" s="3">
        <f>+I32/G32*100</f>
        <v>100.93457943925235</v>
      </c>
      <c r="K32" s="21">
        <v>11.2</v>
      </c>
      <c r="L32" s="3">
        <f>+K32/I32*100</f>
        <v>103.7037037037037</v>
      </c>
      <c r="M32" s="21">
        <v>6.5</v>
      </c>
      <c r="N32" s="3">
        <f>+M32/K32*100</f>
        <v>58.035714285714292</v>
      </c>
      <c r="O32" s="21">
        <v>6.8</v>
      </c>
      <c r="P32" s="3">
        <f>+O32/M32*100</f>
        <v>104.61538461538463</v>
      </c>
      <c r="Q32" s="88">
        <v>6.8</v>
      </c>
      <c r="R32" s="95">
        <f>+Q32/O32*100</f>
        <v>100</v>
      </c>
      <c r="S32" s="3">
        <v>6.8</v>
      </c>
      <c r="T32" s="3">
        <f>+S32/Q32*100</f>
        <v>100</v>
      </c>
      <c r="U32" s="138">
        <v>6.8</v>
      </c>
      <c r="V32" s="4">
        <f>+U32/S32*100</f>
        <v>100</v>
      </c>
    </row>
    <row r="33" spans="2:22" ht="12" customHeight="1">
      <c r="B33" s="25" t="s">
        <v>9</v>
      </c>
      <c r="C33" s="14">
        <v>16.5</v>
      </c>
      <c r="D33" s="9" t="s">
        <v>3</v>
      </c>
      <c r="E33" s="21">
        <v>16.2</v>
      </c>
      <c r="F33" s="3">
        <f t="shared" si="12"/>
        <v>98.181818181818187</v>
      </c>
      <c r="G33" s="21">
        <v>16.600000000000001</v>
      </c>
      <c r="H33" s="3">
        <f t="shared" si="13"/>
        <v>102.46913580246914</v>
      </c>
      <c r="I33" s="21">
        <v>16.2</v>
      </c>
      <c r="J33" s="3">
        <f t="shared" ref="J33:J35" si="32">+I33/G33*100</f>
        <v>97.590361445783131</v>
      </c>
      <c r="K33" s="21">
        <v>16.600000000000001</v>
      </c>
      <c r="L33" s="3">
        <f t="shared" ref="L33:L35" si="33">+K33/I33*100</f>
        <v>102.46913580246914</v>
      </c>
      <c r="M33" s="21">
        <v>16.5</v>
      </c>
      <c r="N33" s="3">
        <f t="shared" ref="N33:N36" si="34">+M33/K33*100</f>
        <v>99.397590361445779</v>
      </c>
      <c r="O33" s="21">
        <v>17.600000000000001</v>
      </c>
      <c r="P33" s="3">
        <f t="shared" ref="P33:P36" si="35">+O33/M33*100</f>
        <v>106.66666666666667</v>
      </c>
      <c r="Q33" s="88">
        <v>17.8</v>
      </c>
      <c r="R33" s="95">
        <f t="shared" ref="R33:R36" si="36">+Q33/O33*100</f>
        <v>101.13636363636363</v>
      </c>
      <c r="S33" s="3">
        <v>17.8</v>
      </c>
      <c r="T33" s="3">
        <f t="shared" ref="T33:T36" si="37">+S33/Q33*100</f>
        <v>100</v>
      </c>
      <c r="U33" s="138">
        <v>18.5</v>
      </c>
      <c r="V33" s="4">
        <f t="shared" ref="V33:V36" si="38">+U33/S33*100</f>
        <v>103.93258426966293</v>
      </c>
    </row>
    <row r="34" spans="2:22" ht="12" customHeight="1">
      <c r="B34" s="25" t="s">
        <v>10</v>
      </c>
      <c r="C34" s="14">
        <v>16</v>
      </c>
      <c r="D34" s="9" t="s">
        <v>3</v>
      </c>
      <c r="E34" s="21">
        <v>15.3</v>
      </c>
      <c r="F34" s="3">
        <f t="shared" si="12"/>
        <v>95.625</v>
      </c>
      <c r="G34" s="21">
        <v>15.3</v>
      </c>
      <c r="H34" s="3">
        <f t="shared" si="13"/>
        <v>100</v>
      </c>
      <c r="I34" s="21">
        <v>15</v>
      </c>
      <c r="J34" s="3">
        <f t="shared" si="32"/>
        <v>98.039215686274503</v>
      </c>
      <c r="K34" s="21">
        <v>15.2</v>
      </c>
      <c r="L34" s="3">
        <f t="shared" si="33"/>
        <v>101.33333333333331</v>
      </c>
      <c r="M34" s="21">
        <v>14.8</v>
      </c>
      <c r="N34" s="3">
        <f t="shared" si="34"/>
        <v>97.368421052631589</v>
      </c>
      <c r="O34" s="21">
        <v>15</v>
      </c>
      <c r="P34" s="3">
        <f t="shared" si="35"/>
        <v>101.35135135135134</v>
      </c>
      <c r="Q34" s="88">
        <v>14.6</v>
      </c>
      <c r="R34" s="95">
        <f t="shared" si="36"/>
        <v>97.333333333333329</v>
      </c>
      <c r="S34" s="3">
        <v>14.2</v>
      </c>
      <c r="T34" s="3">
        <f t="shared" si="37"/>
        <v>97.260273972602747</v>
      </c>
      <c r="U34" s="138">
        <v>14</v>
      </c>
      <c r="V34" s="4">
        <f t="shared" si="38"/>
        <v>98.591549295774655</v>
      </c>
    </row>
    <row r="35" spans="2:22" ht="12" customHeight="1">
      <c r="B35" s="25" t="s">
        <v>46</v>
      </c>
      <c r="C35" s="70" t="s">
        <v>49</v>
      </c>
      <c r="D35" s="9" t="s">
        <v>49</v>
      </c>
      <c r="E35" s="69" t="s">
        <v>49</v>
      </c>
      <c r="F35" s="9" t="s">
        <v>49</v>
      </c>
      <c r="G35" s="69">
        <v>19.399999999999999</v>
      </c>
      <c r="H35" s="9" t="s">
        <v>54</v>
      </c>
      <c r="I35" s="69">
        <v>20.2</v>
      </c>
      <c r="J35" s="9">
        <f t="shared" si="32"/>
        <v>104.1237113402062</v>
      </c>
      <c r="K35" s="69">
        <v>24.5</v>
      </c>
      <c r="L35" s="9">
        <f t="shared" si="33"/>
        <v>121.28712871287128</v>
      </c>
      <c r="M35" s="69">
        <v>26.4</v>
      </c>
      <c r="N35" s="9">
        <f t="shared" si="34"/>
        <v>107.75510204081633</v>
      </c>
      <c r="O35" s="69">
        <v>28.4</v>
      </c>
      <c r="P35" s="9">
        <f t="shared" si="35"/>
        <v>107.57575757575756</v>
      </c>
      <c r="Q35" s="88">
        <v>27.6</v>
      </c>
      <c r="R35" s="95">
        <f t="shared" si="36"/>
        <v>97.18309859154931</v>
      </c>
      <c r="S35" s="3">
        <v>29</v>
      </c>
      <c r="T35" s="3">
        <f t="shared" si="37"/>
        <v>105.07246376811594</v>
      </c>
      <c r="U35" s="138">
        <v>29.3</v>
      </c>
      <c r="V35" s="4">
        <f t="shared" si="38"/>
        <v>101.0344827586207</v>
      </c>
    </row>
    <row r="36" spans="2:22" ht="12" customHeight="1">
      <c r="B36" s="25" t="s">
        <v>56</v>
      </c>
      <c r="C36" s="14">
        <v>11.5</v>
      </c>
      <c r="D36" s="9" t="s">
        <v>3</v>
      </c>
      <c r="E36" s="21">
        <v>11</v>
      </c>
      <c r="F36" s="3">
        <f t="shared" si="12"/>
        <v>95.652173913043484</v>
      </c>
      <c r="G36" s="21">
        <v>11.5</v>
      </c>
      <c r="H36" s="3">
        <f t="shared" si="13"/>
        <v>104.54545454545455</v>
      </c>
      <c r="I36" s="21">
        <v>11</v>
      </c>
      <c r="J36" s="3">
        <f t="shared" ref="J36" si="39">+I36/G36*100</f>
        <v>95.652173913043484</v>
      </c>
      <c r="K36" s="21">
        <v>11.6</v>
      </c>
      <c r="L36" s="3">
        <f t="shared" ref="L36" si="40">+K36/I36*100</f>
        <v>105.45454545454544</v>
      </c>
      <c r="M36" s="21">
        <v>12.9</v>
      </c>
      <c r="N36" s="3">
        <f t="shared" si="34"/>
        <v>111.20689655172416</v>
      </c>
      <c r="O36" s="21">
        <v>13.3</v>
      </c>
      <c r="P36" s="3">
        <f t="shared" si="35"/>
        <v>103.10077519379846</v>
      </c>
      <c r="Q36" s="88">
        <v>13.5</v>
      </c>
      <c r="R36" s="95">
        <f t="shared" si="36"/>
        <v>101.50375939849623</v>
      </c>
      <c r="S36" s="3">
        <v>13.3</v>
      </c>
      <c r="T36" s="3">
        <f t="shared" si="37"/>
        <v>98.518518518518533</v>
      </c>
      <c r="U36" s="138">
        <v>13.4</v>
      </c>
      <c r="V36" s="4">
        <f t="shared" si="38"/>
        <v>100.75187969924812</v>
      </c>
    </row>
    <row r="37" spans="2:22" ht="12" customHeight="1">
      <c r="B37" s="25" t="s">
        <v>13</v>
      </c>
      <c r="C37" s="14">
        <v>10</v>
      </c>
      <c r="D37" s="9" t="s">
        <v>3</v>
      </c>
      <c r="E37" s="21">
        <v>10.3</v>
      </c>
      <c r="F37" s="3">
        <f>+E37/C37*100</f>
        <v>103</v>
      </c>
      <c r="G37" s="21">
        <v>10.1</v>
      </c>
      <c r="H37" s="3">
        <f>+G37/E37*100</f>
        <v>98.058252427184456</v>
      </c>
      <c r="I37" s="21">
        <v>11.4</v>
      </c>
      <c r="J37" s="3">
        <f>+I37/G37*100</f>
        <v>112.87128712871288</v>
      </c>
      <c r="K37" s="21">
        <v>11.5</v>
      </c>
      <c r="L37" s="3">
        <f>+K37/I37*100</f>
        <v>100.87719298245614</v>
      </c>
      <c r="M37" s="21">
        <v>12.2</v>
      </c>
      <c r="N37" s="3">
        <f>+M37/K37*100</f>
        <v>106.08695652173911</v>
      </c>
      <c r="O37" s="21">
        <v>14</v>
      </c>
      <c r="P37" s="3">
        <f>+O37/M37*100</f>
        <v>114.75409836065576</v>
      </c>
      <c r="Q37" s="88">
        <v>13.5</v>
      </c>
      <c r="R37" s="95">
        <f>+Q37/O37*100</f>
        <v>96.428571428571431</v>
      </c>
      <c r="S37" s="3">
        <v>13.3</v>
      </c>
      <c r="T37" s="3">
        <f>+S37/Q37*100</f>
        <v>98.518518518518533</v>
      </c>
      <c r="U37" s="138">
        <v>14.4</v>
      </c>
      <c r="V37" s="4">
        <f>+U37/S37*100</f>
        <v>108.27067669172932</v>
      </c>
    </row>
    <row r="38" spans="2:22" ht="12" customHeight="1">
      <c r="B38" s="25" t="s">
        <v>15</v>
      </c>
      <c r="C38" s="14">
        <v>14.4</v>
      </c>
      <c r="D38" s="9" t="s">
        <v>3</v>
      </c>
      <c r="E38" s="21">
        <v>14.3</v>
      </c>
      <c r="F38" s="3">
        <f>+E38/C38*100</f>
        <v>99.305555555555557</v>
      </c>
      <c r="G38" s="21">
        <v>16</v>
      </c>
      <c r="H38" s="3">
        <f>+G38/E38*100</f>
        <v>111.88811188811188</v>
      </c>
      <c r="I38" s="21">
        <v>18.100000000000001</v>
      </c>
      <c r="J38" s="3">
        <f>+I38/G38*100</f>
        <v>113.12500000000001</v>
      </c>
      <c r="K38" s="21">
        <v>17.399999999999999</v>
      </c>
      <c r="L38" s="3">
        <f>+K38/I38*100</f>
        <v>96.132596685082859</v>
      </c>
      <c r="M38" s="21">
        <v>19.8</v>
      </c>
      <c r="N38" s="3">
        <f>+M38/K38*100</f>
        <v>113.79310344827587</v>
      </c>
      <c r="O38" s="21">
        <v>19.100000000000001</v>
      </c>
      <c r="P38" s="3">
        <f>+O38/M38*100</f>
        <v>96.464646464646464</v>
      </c>
      <c r="Q38" s="88">
        <v>20.8</v>
      </c>
      <c r="R38" s="95">
        <f>+Q38/O38*100</f>
        <v>108.90052356020942</v>
      </c>
      <c r="S38" s="3">
        <v>20.8</v>
      </c>
      <c r="T38" s="3">
        <f>+S38/Q38*100</f>
        <v>100</v>
      </c>
      <c r="U38" s="138">
        <v>21.1</v>
      </c>
      <c r="V38" s="4">
        <f>+U38/S38*100</f>
        <v>101.44230769230769</v>
      </c>
    </row>
    <row r="39" spans="2:22" ht="12" customHeight="1">
      <c r="B39" s="25" t="s">
        <v>71</v>
      </c>
      <c r="C39" s="14">
        <v>19.600000000000001</v>
      </c>
      <c r="D39" s="9" t="s">
        <v>3</v>
      </c>
      <c r="E39" s="21">
        <v>20.8</v>
      </c>
      <c r="F39" s="3">
        <f>+E39/C39*100</f>
        <v>106.12244897959184</v>
      </c>
      <c r="G39" s="21">
        <v>21</v>
      </c>
      <c r="H39" s="3">
        <f>+G39/E39*100</f>
        <v>100.96153846153845</v>
      </c>
      <c r="I39" s="21">
        <v>21.3</v>
      </c>
      <c r="J39" s="3">
        <f>+I39/G39*100</f>
        <v>101.42857142857142</v>
      </c>
      <c r="K39" s="21">
        <v>21.5</v>
      </c>
      <c r="L39" s="3">
        <f>+K39/I39*100</f>
        <v>100.93896713615023</v>
      </c>
      <c r="M39" s="21">
        <v>16.100000000000001</v>
      </c>
      <c r="N39" s="3">
        <f>+M39/K39*100</f>
        <v>74.88372093023257</v>
      </c>
      <c r="O39" s="21">
        <v>25.2</v>
      </c>
      <c r="P39" s="3">
        <f>+O39/M39*100</f>
        <v>156.52173913043475</v>
      </c>
      <c r="Q39" s="88">
        <v>24.4</v>
      </c>
      <c r="R39" s="95">
        <f>+Q39/O39*100</f>
        <v>96.825396825396822</v>
      </c>
      <c r="S39" s="3">
        <v>25.2</v>
      </c>
      <c r="T39" s="3">
        <f>+S39/Q39*100</f>
        <v>103.27868852459017</v>
      </c>
      <c r="U39" s="138">
        <v>24.4</v>
      </c>
      <c r="V39" s="4">
        <f>+U39/S39*100</f>
        <v>96.825396825396822</v>
      </c>
    </row>
    <row r="40" spans="2:22" ht="12" customHeight="1">
      <c r="B40" s="25" t="s">
        <v>14</v>
      </c>
      <c r="C40" s="14">
        <v>13.9</v>
      </c>
      <c r="D40" s="9" t="s">
        <v>3</v>
      </c>
      <c r="E40" s="21">
        <v>16.100000000000001</v>
      </c>
      <c r="F40" s="3">
        <f t="shared" si="12"/>
        <v>115.82733812949641</v>
      </c>
      <c r="G40" s="21">
        <v>17.5</v>
      </c>
      <c r="H40" s="3">
        <f t="shared" si="13"/>
        <v>108.69565217391303</v>
      </c>
      <c r="I40" s="21">
        <v>20</v>
      </c>
      <c r="J40" s="3">
        <f t="shared" ref="J40:J44" si="41">+I40/G40*100</f>
        <v>114.28571428571428</v>
      </c>
      <c r="K40" s="21">
        <v>18.600000000000001</v>
      </c>
      <c r="L40" s="3">
        <f t="shared" ref="L40" si="42">+K40/I40*100</f>
        <v>93</v>
      </c>
      <c r="M40" s="21">
        <v>18.100000000000001</v>
      </c>
      <c r="N40" s="3">
        <f t="shared" ref="N40" si="43">+M40/K40*100</f>
        <v>97.311827956989248</v>
      </c>
      <c r="O40" s="21">
        <v>17.5</v>
      </c>
      <c r="P40" s="3">
        <f t="shared" ref="P40" si="44">+O40/M40*100</f>
        <v>96.685082872928177</v>
      </c>
      <c r="Q40" s="88">
        <v>20.6</v>
      </c>
      <c r="R40" s="95">
        <f t="shared" ref="R40" si="45">+Q40/O40*100</f>
        <v>117.71428571428572</v>
      </c>
      <c r="S40" s="3">
        <v>20.8</v>
      </c>
      <c r="T40" s="3">
        <f t="shared" ref="T40" si="46">+S40/Q40*100</f>
        <v>100.97087378640776</v>
      </c>
      <c r="U40" s="138">
        <v>22.5</v>
      </c>
      <c r="V40" s="4">
        <f t="shared" ref="V40" si="47">+U40/S40*100</f>
        <v>108.17307692307692</v>
      </c>
    </row>
    <row r="41" spans="2:22" ht="12" customHeight="1">
      <c r="B41" s="10" t="s">
        <v>30</v>
      </c>
      <c r="C41" s="14">
        <v>8.6999999999999993</v>
      </c>
      <c r="D41" s="9" t="s">
        <v>2</v>
      </c>
      <c r="E41" s="21">
        <v>7.7</v>
      </c>
      <c r="F41" s="3">
        <f>+E41/C41*100</f>
        <v>88.505747126436802</v>
      </c>
      <c r="G41" s="21">
        <v>9.6</v>
      </c>
      <c r="H41" s="3">
        <f>+G41/E41*100</f>
        <v>124.67532467532467</v>
      </c>
      <c r="I41" s="21">
        <v>10.199999999999999</v>
      </c>
      <c r="J41" s="3">
        <f>+I41/G41*100</f>
        <v>106.25</v>
      </c>
      <c r="K41" s="21">
        <v>11.2</v>
      </c>
      <c r="L41" s="3">
        <f>+K41/I41*100</f>
        <v>109.80392156862746</v>
      </c>
      <c r="M41" s="21">
        <v>12.2</v>
      </c>
      <c r="N41" s="3">
        <f>+M41/K41*100</f>
        <v>108.92857142857142</v>
      </c>
      <c r="O41" s="21">
        <v>13</v>
      </c>
      <c r="P41" s="3">
        <f>+O41/M41*100</f>
        <v>106.55737704918033</v>
      </c>
      <c r="Q41" s="88">
        <v>13.1</v>
      </c>
      <c r="R41" s="95">
        <f>+Q41/O41*100</f>
        <v>100.76923076923077</v>
      </c>
      <c r="S41" s="96" t="s">
        <v>3</v>
      </c>
      <c r="T41" s="9" t="s">
        <v>3</v>
      </c>
      <c r="U41" s="89" t="s">
        <v>3</v>
      </c>
      <c r="V41" s="13" t="s">
        <v>3</v>
      </c>
    </row>
    <row r="42" spans="2:22" ht="12" customHeight="1">
      <c r="B42" s="25" t="s">
        <v>100</v>
      </c>
      <c r="C42" s="14">
        <v>21.6</v>
      </c>
      <c r="D42" s="9" t="s">
        <v>3</v>
      </c>
      <c r="E42" s="21">
        <v>18.100000000000001</v>
      </c>
      <c r="F42" s="3">
        <f t="shared" si="12"/>
        <v>83.796296296296305</v>
      </c>
      <c r="G42" s="21">
        <v>18.100000000000001</v>
      </c>
      <c r="H42" s="3">
        <f t="shared" si="13"/>
        <v>100</v>
      </c>
      <c r="I42" s="21">
        <v>25.5</v>
      </c>
      <c r="J42" s="3">
        <f t="shared" si="41"/>
        <v>140.88397790055248</v>
      </c>
      <c r="K42" s="9">
        <v>19.2</v>
      </c>
      <c r="L42" s="3">
        <f>+K42/I42*100</f>
        <v>75.294117647058826</v>
      </c>
      <c r="M42" s="9">
        <v>24.2</v>
      </c>
      <c r="N42" s="3">
        <f>+M42/K42*100</f>
        <v>126.04166666666667</v>
      </c>
      <c r="O42" s="9">
        <v>26.3</v>
      </c>
      <c r="P42" s="3">
        <f>+O42/M42*100</f>
        <v>108.67768595041323</v>
      </c>
      <c r="Q42" s="88">
        <v>26.3</v>
      </c>
      <c r="R42" s="95">
        <f t="shared" ref="R42:R43" si="48">+Q42/O42*100</f>
        <v>100</v>
      </c>
      <c r="S42" s="3">
        <v>26.3</v>
      </c>
      <c r="T42" s="3">
        <f t="shared" ref="T42:T43" si="49">+S42/Q42*100</f>
        <v>100</v>
      </c>
      <c r="U42" s="138">
        <v>26.3</v>
      </c>
      <c r="V42" s="4">
        <f t="shared" ref="V42:V43" si="50">+U42/S42*100</f>
        <v>100</v>
      </c>
    </row>
    <row r="43" spans="2:22" ht="12" customHeight="1">
      <c r="B43" s="25" t="s">
        <v>70</v>
      </c>
      <c r="C43" s="14">
        <v>26.4</v>
      </c>
      <c r="D43" s="9" t="s">
        <v>3</v>
      </c>
      <c r="E43" s="21">
        <v>24.2</v>
      </c>
      <c r="F43" s="3">
        <f t="shared" si="12"/>
        <v>91.666666666666671</v>
      </c>
      <c r="G43" s="21">
        <v>24.4</v>
      </c>
      <c r="H43" s="3">
        <f t="shared" si="13"/>
        <v>100.82644628099173</v>
      </c>
      <c r="I43" s="21">
        <v>25.6</v>
      </c>
      <c r="J43" s="3">
        <f t="shared" si="41"/>
        <v>104.91803278688525</v>
      </c>
      <c r="K43" s="9">
        <v>25.6</v>
      </c>
      <c r="L43" s="3">
        <f>+K43/I43*100</f>
        <v>100</v>
      </c>
      <c r="M43" s="9">
        <v>23.1</v>
      </c>
      <c r="N43" s="3">
        <f>+M43/K43*100</f>
        <v>90.234375</v>
      </c>
      <c r="O43" s="9">
        <v>23.9</v>
      </c>
      <c r="P43" s="3">
        <f>+O43/M43*100</f>
        <v>103.46320346320346</v>
      </c>
      <c r="Q43" s="89">
        <v>26.5</v>
      </c>
      <c r="R43" s="95">
        <f t="shared" si="48"/>
        <v>110.87866108786612</v>
      </c>
      <c r="S43" s="9">
        <v>24.6</v>
      </c>
      <c r="T43" s="3">
        <f t="shared" si="49"/>
        <v>92.830188679245282</v>
      </c>
      <c r="U43" s="139">
        <v>24.6</v>
      </c>
      <c r="V43" s="4">
        <f t="shared" si="50"/>
        <v>100</v>
      </c>
    </row>
    <row r="44" spans="2:22" ht="12" customHeight="1">
      <c r="B44" s="54" t="s">
        <v>80</v>
      </c>
      <c r="C44" s="55">
        <v>12.7</v>
      </c>
      <c r="D44" s="66" t="s">
        <v>2</v>
      </c>
      <c r="E44" s="56">
        <v>12.2</v>
      </c>
      <c r="F44" s="57">
        <f t="shared" si="12"/>
        <v>96.062992125984252</v>
      </c>
      <c r="G44" s="56">
        <v>11</v>
      </c>
      <c r="H44" s="57">
        <f t="shared" si="13"/>
        <v>90.163934426229503</v>
      </c>
      <c r="I44" s="56">
        <v>11.4</v>
      </c>
      <c r="J44" s="57">
        <f t="shared" si="41"/>
        <v>103.63636363636364</v>
      </c>
      <c r="K44" s="56">
        <v>12.3</v>
      </c>
      <c r="L44" s="57">
        <f>+K44/I44*100</f>
        <v>107.89473684210526</v>
      </c>
      <c r="M44" s="56">
        <v>12.3</v>
      </c>
      <c r="N44" s="57">
        <f>+M44/K44*100</f>
        <v>100</v>
      </c>
      <c r="O44" s="56">
        <v>13.3</v>
      </c>
      <c r="P44" s="57">
        <f>+O44/M44*100</f>
        <v>108.130081300813</v>
      </c>
      <c r="Q44" s="91">
        <v>13.8</v>
      </c>
      <c r="R44" s="98">
        <f>+Q44/O44*100</f>
        <v>103.75939849624061</v>
      </c>
      <c r="S44" s="57">
        <v>14.7</v>
      </c>
      <c r="T44" s="57">
        <f>+S44/Q44*100</f>
        <v>106.52173913043477</v>
      </c>
      <c r="U44" s="141">
        <v>14.5</v>
      </c>
      <c r="V44" s="58">
        <f>+U44/S44*100</f>
        <v>98.639455782312936</v>
      </c>
    </row>
    <row r="45" spans="2:22" ht="12" customHeight="1">
      <c r="B45" s="12" t="s">
        <v>16</v>
      </c>
      <c r="C45" s="14"/>
      <c r="D45" s="9"/>
      <c r="E45" s="21"/>
      <c r="F45" s="3"/>
      <c r="G45" s="21"/>
      <c r="H45" s="3"/>
      <c r="I45" s="21"/>
      <c r="J45" s="3"/>
      <c r="K45" s="21"/>
      <c r="L45" s="3"/>
      <c r="M45" s="21"/>
      <c r="N45" s="3"/>
      <c r="O45" s="21"/>
      <c r="P45" s="3"/>
      <c r="Q45" s="88"/>
      <c r="R45" s="95"/>
      <c r="S45" s="3"/>
      <c r="T45" s="3"/>
      <c r="U45" s="138"/>
      <c r="V45" s="4"/>
    </row>
    <row r="46" spans="2:22" ht="12" customHeight="1">
      <c r="B46" s="10" t="s">
        <v>17</v>
      </c>
      <c r="C46" s="14">
        <v>15</v>
      </c>
      <c r="D46" s="9" t="s">
        <v>2</v>
      </c>
      <c r="E46" s="21">
        <v>15.2</v>
      </c>
      <c r="F46" s="3">
        <f t="shared" si="12"/>
        <v>101.33333333333331</v>
      </c>
      <c r="G46" s="21">
        <v>15.2</v>
      </c>
      <c r="H46" s="3">
        <f t="shared" si="13"/>
        <v>100</v>
      </c>
      <c r="I46" s="21">
        <v>15.3</v>
      </c>
      <c r="J46" s="3">
        <f t="shared" ref="J46" si="51">+I46/G46*100</f>
        <v>100.65789473684212</v>
      </c>
      <c r="K46" s="21">
        <v>15.7</v>
      </c>
      <c r="L46" s="3">
        <f t="shared" ref="L46" si="52">+K46/I46*100</f>
        <v>102.61437908496731</v>
      </c>
      <c r="M46" s="21">
        <v>16.100000000000001</v>
      </c>
      <c r="N46" s="3">
        <f t="shared" ref="N46" si="53">+M46/K46*100</f>
        <v>102.54777070063696</v>
      </c>
      <c r="O46" s="21">
        <v>16.7</v>
      </c>
      <c r="P46" s="3">
        <f t="shared" ref="P46" si="54">+O46/M46*100</f>
        <v>103.72670807453414</v>
      </c>
      <c r="Q46" s="88">
        <v>16.899999999999999</v>
      </c>
      <c r="R46" s="95">
        <f t="shared" ref="R46" si="55">+Q46/O46*100</f>
        <v>101.19760479041915</v>
      </c>
      <c r="S46" s="3">
        <v>17.3</v>
      </c>
      <c r="T46" s="3">
        <f t="shared" ref="T46" si="56">+S46/Q46*100</f>
        <v>102.36686390532546</v>
      </c>
      <c r="U46" s="138">
        <v>17.5</v>
      </c>
      <c r="V46" s="4">
        <f t="shared" ref="V46" si="57">+U46/S46*100</f>
        <v>101.15606936416184</v>
      </c>
    </row>
    <row r="47" spans="2:22" ht="12" customHeight="1">
      <c r="B47" s="25" t="s">
        <v>18</v>
      </c>
      <c r="C47" s="14">
        <v>2.8</v>
      </c>
      <c r="D47" s="9" t="s">
        <v>2</v>
      </c>
      <c r="E47" s="21">
        <v>3.1</v>
      </c>
      <c r="F47" s="3">
        <f>+E47/C47*100</f>
        <v>110.71428571428572</v>
      </c>
      <c r="G47" s="21">
        <v>3.1</v>
      </c>
      <c r="H47" s="3">
        <f>+G47/E47*100</f>
        <v>100</v>
      </c>
      <c r="I47" s="21">
        <v>3.6</v>
      </c>
      <c r="J47" s="3">
        <f>+I47/G47*100</f>
        <v>116.12903225806453</v>
      </c>
      <c r="K47" s="21">
        <v>3.8</v>
      </c>
      <c r="L47" s="3">
        <f>+K47/I47*100</f>
        <v>105.55555555555556</v>
      </c>
      <c r="M47" s="21">
        <v>3.8</v>
      </c>
      <c r="N47" s="3">
        <f>+M47/K47*100</f>
        <v>100</v>
      </c>
      <c r="O47" s="21">
        <v>4.0999999999999996</v>
      </c>
      <c r="P47" s="3">
        <f>+O47/M47*100</f>
        <v>107.89473684210526</v>
      </c>
      <c r="Q47" s="88">
        <v>4.0999999999999996</v>
      </c>
      <c r="R47" s="95">
        <f>+Q47/O47*100</f>
        <v>100</v>
      </c>
      <c r="S47" s="3">
        <v>4.3</v>
      </c>
      <c r="T47" s="3">
        <f>+S47/Q47*100</f>
        <v>104.8780487804878</v>
      </c>
      <c r="U47" s="138">
        <v>4.3</v>
      </c>
      <c r="V47" s="4">
        <f>+U47/S47*100</f>
        <v>100</v>
      </c>
    </row>
    <row r="48" spans="2:22" ht="12" customHeight="1">
      <c r="B48" s="25" t="s">
        <v>81</v>
      </c>
      <c r="C48" s="14">
        <v>12.6</v>
      </c>
      <c r="D48" s="9" t="s">
        <v>2</v>
      </c>
      <c r="E48" s="21">
        <v>12.3</v>
      </c>
      <c r="F48" s="3">
        <f t="shared" si="12"/>
        <v>97.61904761904762</v>
      </c>
      <c r="G48" s="21">
        <v>12.2</v>
      </c>
      <c r="H48" s="3">
        <f t="shared" si="13"/>
        <v>99.186991869918685</v>
      </c>
      <c r="I48" s="21">
        <v>12.7</v>
      </c>
      <c r="J48" s="3">
        <f t="shared" ref="J48" si="58">+I48/G48*100</f>
        <v>104.09836065573769</v>
      </c>
      <c r="K48" s="21">
        <v>12.5</v>
      </c>
      <c r="L48" s="3">
        <f t="shared" ref="L48" si="59">+K48/I48*100</f>
        <v>98.425196850393704</v>
      </c>
      <c r="M48" s="21">
        <v>12.6</v>
      </c>
      <c r="N48" s="3">
        <f t="shared" ref="N48" si="60">+M48/K48*100</f>
        <v>100.8</v>
      </c>
      <c r="O48" s="21">
        <v>13.6</v>
      </c>
      <c r="P48" s="3">
        <f t="shared" ref="P48" si="61">+O48/M48*100</f>
        <v>107.93650793650794</v>
      </c>
      <c r="Q48" s="88">
        <v>13.8</v>
      </c>
      <c r="R48" s="95">
        <f t="shared" ref="R48" si="62">+Q48/O48*100</f>
        <v>101.47058823529413</v>
      </c>
      <c r="S48" s="3">
        <v>14.5</v>
      </c>
      <c r="T48" s="3">
        <f t="shared" ref="T48" si="63">+S48/Q48*100</f>
        <v>105.07246376811594</v>
      </c>
      <c r="U48" s="138">
        <v>13.8</v>
      </c>
      <c r="V48" s="4">
        <f t="shared" ref="V48" si="64">+U48/S48*100</f>
        <v>95.172413793103445</v>
      </c>
    </row>
    <row r="49" spans="2:22" ht="12" customHeight="1">
      <c r="B49" s="49" t="s">
        <v>32</v>
      </c>
      <c r="C49" s="59"/>
      <c r="D49" s="67"/>
      <c r="E49" s="60"/>
      <c r="F49" s="61"/>
      <c r="G49" s="60"/>
      <c r="H49" s="61"/>
      <c r="I49" s="60"/>
      <c r="J49" s="61"/>
      <c r="K49" s="60"/>
      <c r="L49" s="61"/>
      <c r="M49" s="60"/>
      <c r="N49" s="61"/>
      <c r="O49" s="60"/>
      <c r="P49" s="61"/>
      <c r="Q49" s="92"/>
      <c r="R49" s="99"/>
      <c r="S49" s="61"/>
      <c r="T49" s="61"/>
      <c r="U49" s="142"/>
      <c r="V49" s="62"/>
    </row>
    <row r="50" spans="2:22" ht="12" customHeight="1">
      <c r="B50" s="25" t="s">
        <v>33</v>
      </c>
      <c r="C50" s="14">
        <v>3.4</v>
      </c>
      <c r="D50" s="9" t="s">
        <v>2</v>
      </c>
      <c r="E50" s="21">
        <v>3.6</v>
      </c>
      <c r="F50" s="3">
        <f t="shared" ref="F50:F54" si="65">+E50/C50*100</f>
        <v>105.88235294117648</v>
      </c>
      <c r="G50" s="21">
        <v>3.6</v>
      </c>
      <c r="H50" s="3">
        <f t="shared" ref="H50:H54" si="66">+G50/E50*100</f>
        <v>100</v>
      </c>
      <c r="I50" s="21">
        <v>3.7</v>
      </c>
      <c r="J50" s="3">
        <f t="shared" ref="J50" si="67">+I50/G50*100</f>
        <v>102.77777777777779</v>
      </c>
      <c r="K50" s="21">
        <v>3.7</v>
      </c>
      <c r="L50" s="3">
        <f t="shared" ref="L50" si="68">+K50/I50*100</f>
        <v>100</v>
      </c>
      <c r="M50" s="21">
        <v>3.8</v>
      </c>
      <c r="N50" s="3">
        <f t="shared" ref="N50" si="69">+M50/K50*100</f>
        <v>102.70270270270269</v>
      </c>
      <c r="O50" s="21">
        <v>3.8</v>
      </c>
      <c r="P50" s="3">
        <f t="shared" ref="P50" si="70">+O50/M50*100</f>
        <v>100</v>
      </c>
      <c r="Q50" s="88">
        <v>4.7</v>
      </c>
      <c r="R50" s="95">
        <f t="shared" ref="R50" si="71">+Q50/O50*100</f>
        <v>123.68421052631579</v>
      </c>
      <c r="S50" s="3">
        <v>4.8</v>
      </c>
      <c r="T50" s="3">
        <f t="shared" ref="T50" si="72">+S50/Q50*100</f>
        <v>102.12765957446808</v>
      </c>
      <c r="U50" s="138">
        <v>4.9000000000000004</v>
      </c>
      <c r="V50" s="4">
        <f t="shared" ref="V50" si="73">+U50/S50*100</f>
        <v>102.08333333333334</v>
      </c>
    </row>
    <row r="51" spans="2:22" ht="12" customHeight="1">
      <c r="B51" s="25" t="s">
        <v>36</v>
      </c>
      <c r="C51" s="14">
        <v>0.9</v>
      </c>
      <c r="D51" s="9" t="s">
        <v>2</v>
      </c>
      <c r="E51" s="21">
        <v>0.9</v>
      </c>
      <c r="F51" s="3">
        <f>+E51/C51*100</f>
        <v>100</v>
      </c>
      <c r="G51" s="21">
        <v>0.9</v>
      </c>
      <c r="H51" s="3">
        <f>+G51/E51*100</f>
        <v>100</v>
      </c>
      <c r="I51" s="21">
        <v>1.5</v>
      </c>
      <c r="J51" s="3">
        <f>+I51/G51*100</f>
        <v>166.66666666666666</v>
      </c>
      <c r="K51" s="21">
        <v>1.4</v>
      </c>
      <c r="L51" s="3">
        <f>+K51/I51*100</f>
        <v>93.333333333333329</v>
      </c>
      <c r="M51" s="21">
        <v>1.4</v>
      </c>
      <c r="N51" s="3">
        <f>+M51/K51*100</f>
        <v>100</v>
      </c>
      <c r="O51" s="21">
        <v>2</v>
      </c>
      <c r="P51" s="3">
        <f>+O51/M51*100</f>
        <v>142.85714285714286</v>
      </c>
      <c r="Q51" s="88">
        <v>2</v>
      </c>
      <c r="R51" s="95">
        <f>+Q51/O51*100</f>
        <v>100</v>
      </c>
      <c r="S51" s="3">
        <v>2.2999999999999998</v>
      </c>
      <c r="T51" s="3">
        <f>+S51/Q51*100</f>
        <v>114.99999999999999</v>
      </c>
      <c r="U51" s="138">
        <v>2.2999999999999998</v>
      </c>
      <c r="V51" s="4">
        <f>+U51/S51*100</f>
        <v>100</v>
      </c>
    </row>
    <row r="52" spans="2:22" ht="12" customHeight="1">
      <c r="B52" s="25" t="s">
        <v>34</v>
      </c>
      <c r="C52" s="14">
        <v>11.2</v>
      </c>
      <c r="D52" s="9" t="s">
        <v>2</v>
      </c>
      <c r="E52" s="21">
        <v>11.4</v>
      </c>
      <c r="F52" s="3">
        <f t="shared" si="65"/>
        <v>101.78571428571431</v>
      </c>
      <c r="G52" s="21">
        <v>12.3</v>
      </c>
      <c r="H52" s="3">
        <f t="shared" si="66"/>
        <v>107.89473684210526</v>
      </c>
      <c r="I52" s="21">
        <v>13</v>
      </c>
      <c r="J52" s="3">
        <f t="shared" ref="J52:J54" si="74">+I52/G52*100</f>
        <v>105.6910569105691</v>
      </c>
      <c r="K52" s="21">
        <v>11.9</v>
      </c>
      <c r="L52" s="3">
        <f t="shared" ref="L52:L54" si="75">+K52/I52*100</f>
        <v>91.538461538461547</v>
      </c>
      <c r="M52" s="21">
        <v>11.6</v>
      </c>
      <c r="N52" s="3">
        <f t="shared" ref="N52:N54" si="76">+M52/K52*100</f>
        <v>97.47899159663865</v>
      </c>
      <c r="O52" s="21">
        <v>11.7</v>
      </c>
      <c r="P52" s="3">
        <f t="shared" ref="P52:P54" si="77">+O52/M52*100</f>
        <v>100.86206896551724</v>
      </c>
      <c r="Q52" s="88">
        <v>9.1999999999999993</v>
      </c>
      <c r="R52" s="95">
        <f t="shared" ref="R52:R54" si="78">+Q52/O52*100</f>
        <v>78.632478632478637</v>
      </c>
      <c r="S52" s="3">
        <v>9.3000000000000007</v>
      </c>
      <c r="T52" s="3">
        <f t="shared" ref="T52:T54" si="79">+S52/Q52*100</f>
        <v>101.08695652173914</v>
      </c>
      <c r="U52" s="138">
        <v>8.6999999999999993</v>
      </c>
      <c r="V52" s="4">
        <f t="shared" ref="V52:V54" si="80">+U52/S52*100</f>
        <v>93.548387096774178</v>
      </c>
    </row>
    <row r="53" spans="2:22" ht="12" customHeight="1">
      <c r="B53" s="25" t="s">
        <v>35</v>
      </c>
      <c r="C53" s="14">
        <v>6.4</v>
      </c>
      <c r="D53" s="9" t="s">
        <v>2</v>
      </c>
      <c r="E53" s="21">
        <v>7.2</v>
      </c>
      <c r="F53" s="3">
        <f t="shared" si="65"/>
        <v>112.5</v>
      </c>
      <c r="G53" s="21">
        <v>8.1</v>
      </c>
      <c r="H53" s="3">
        <f t="shared" si="66"/>
        <v>112.5</v>
      </c>
      <c r="I53" s="21">
        <v>8.8000000000000007</v>
      </c>
      <c r="J53" s="3">
        <f t="shared" si="74"/>
        <v>108.64197530864199</v>
      </c>
      <c r="K53" s="21">
        <v>9</v>
      </c>
      <c r="L53" s="3">
        <f t="shared" si="75"/>
        <v>102.27272727272727</v>
      </c>
      <c r="M53" s="21">
        <v>9.1999999999999993</v>
      </c>
      <c r="N53" s="3">
        <f t="shared" si="76"/>
        <v>102.22222222222221</v>
      </c>
      <c r="O53" s="21">
        <v>9.3000000000000007</v>
      </c>
      <c r="P53" s="3">
        <f t="shared" si="77"/>
        <v>101.08695652173914</v>
      </c>
      <c r="Q53" s="88">
        <v>9.5</v>
      </c>
      <c r="R53" s="95">
        <f t="shared" si="78"/>
        <v>102.15053763440861</v>
      </c>
      <c r="S53" s="3">
        <v>10.6</v>
      </c>
      <c r="T53" s="3">
        <f t="shared" si="79"/>
        <v>111.57894736842104</v>
      </c>
      <c r="U53" s="138">
        <v>8.9</v>
      </c>
      <c r="V53" s="4">
        <f t="shared" si="80"/>
        <v>83.962264150943398</v>
      </c>
    </row>
    <row r="54" spans="2:22" ht="12" customHeight="1">
      <c r="B54" s="54" t="s">
        <v>37</v>
      </c>
      <c r="C54" s="55">
        <v>6.4</v>
      </c>
      <c r="D54" s="66" t="s">
        <v>2</v>
      </c>
      <c r="E54" s="56">
        <v>6.2</v>
      </c>
      <c r="F54" s="57">
        <f t="shared" si="65"/>
        <v>96.875</v>
      </c>
      <c r="G54" s="56">
        <v>5.3</v>
      </c>
      <c r="H54" s="57">
        <f t="shared" si="66"/>
        <v>85.483870967741922</v>
      </c>
      <c r="I54" s="56">
        <v>6</v>
      </c>
      <c r="J54" s="57">
        <f t="shared" si="74"/>
        <v>113.20754716981132</v>
      </c>
      <c r="K54" s="56">
        <v>7.7</v>
      </c>
      <c r="L54" s="57">
        <f t="shared" si="75"/>
        <v>128.33333333333334</v>
      </c>
      <c r="M54" s="56">
        <v>7.9</v>
      </c>
      <c r="N54" s="57">
        <f t="shared" si="76"/>
        <v>102.59740259740259</v>
      </c>
      <c r="O54" s="56">
        <v>8.8000000000000007</v>
      </c>
      <c r="P54" s="57">
        <f t="shared" si="77"/>
        <v>111.39240506329114</v>
      </c>
      <c r="Q54" s="91">
        <v>10</v>
      </c>
      <c r="R54" s="98">
        <f t="shared" si="78"/>
        <v>113.63636363636363</v>
      </c>
      <c r="S54" s="57">
        <v>9.5</v>
      </c>
      <c r="T54" s="57">
        <f t="shared" si="79"/>
        <v>95</v>
      </c>
      <c r="U54" s="141">
        <v>8.1999999999999993</v>
      </c>
      <c r="V54" s="58">
        <f t="shared" si="80"/>
        <v>86.315789473684205</v>
      </c>
    </row>
    <row r="55" spans="2:22" ht="12" customHeight="1">
      <c r="B55" s="12" t="s">
        <v>26</v>
      </c>
      <c r="C55" s="14"/>
      <c r="D55" s="9"/>
      <c r="E55" s="21"/>
      <c r="F55" s="3"/>
      <c r="G55" s="21"/>
      <c r="H55" s="3"/>
      <c r="I55" s="21"/>
      <c r="J55" s="3"/>
      <c r="K55" s="21"/>
      <c r="L55" s="3"/>
      <c r="M55" s="21"/>
      <c r="N55" s="3"/>
      <c r="O55" s="21"/>
      <c r="P55" s="3"/>
      <c r="Q55" s="88"/>
      <c r="R55" s="95"/>
      <c r="S55" s="3"/>
      <c r="T55" s="3"/>
      <c r="U55" s="138"/>
      <c r="V55" s="4"/>
    </row>
    <row r="56" spans="2:22" ht="12" customHeight="1">
      <c r="B56" s="10" t="s">
        <v>102</v>
      </c>
      <c r="C56" s="14">
        <v>5.9</v>
      </c>
      <c r="D56" s="9" t="s">
        <v>2</v>
      </c>
      <c r="E56" s="21">
        <v>5.8</v>
      </c>
      <c r="F56" s="3">
        <f t="shared" ref="F56:F66" si="81">+E56/C56*100</f>
        <v>98.305084745762699</v>
      </c>
      <c r="G56" s="21">
        <v>5.7</v>
      </c>
      <c r="H56" s="3">
        <f t="shared" ref="H56:H66" si="82">+G56/E56*100</f>
        <v>98.275862068965523</v>
      </c>
      <c r="I56" s="21">
        <v>6.1</v>
      </c>
      <c r="J56" s="3">
        <f t="shared" ref="J56:J59" si="83">+I56/G56*100</f>
        <v>107.01754385964912</v>
      </c>
      <c r="K56" s="21">
        <v>5.8</v>
      </c>
      <c r="L56" s="3">
        <f t="shared" ref="L56:L59" si="84">+K56/I56*100</f>
        <v>95.081967213114766</v>
      </c>
      <c r="M56" s="21">
        <v>5.7</v>
      </c>
      <c r="N56" s="3">
        <f t="shared" ref="N56:N59" si="85">+M56/K56*100</f>
        <v>98.275862068965523</v>
      </c>
      <c r="O56" s="21">
        <v>5.7</v>
      </c>
      <c r="P56" s="3">
        <f t="shared" ref="P56:P59" si="86">+O56/M56*100</f>
        <v>100</v>
      </c>
      <c r="Q56" s="88">
        <v>4.3</v>
      </c>
      <c r="R56" s="95">
        <f t="shared" ref="R56:R57" si="87">+Q56/O56*100</f>
        <v>75.438596491228054</v>
      </c>
      <c r="S56" s="3">
        <v>4.5999999999999996</v>
      </c>
      <c r="T56" s="3">
        <f t="shared" ref="T56:T57" si="88">+S56/Q56*100</f>
        <v>106.9767441860465</v>
      </c>
      <c r="U56" s="138">
        <v>5.0999999999999996</v>
      </c>
      <c r="V56" s="4">
        <f t="shared" ref="V56:V57" si="89">+U56/S56*100</f>
        <v>110.86956521739131</v>
      </c>
    </row>
    <row r="57" spans="2:22" ht="12" customHeight="1">
      <c r="B57" s="10" t="s">
        <v>28</v>
      </c>
      <c r="C57" s="14">
        <v>4.7</v>
      </c>
      <c r="D57" s="9" t="s">
        <v>2</v>
      </c>
      <c r="E57" s="21">
        <v>4.0999999999999996</v>
      </c>
      <c r="F57" s="3">
        <f t="shared" si="81"/>
        <v>87.234042553191486</v>
      </c>
      <c r="G57" s="21">
        <v>4.3</v>
      </c>
      <c r="H57" s="3">
        <f t="shared" si="82"/>
        <v>104.8780487804878</v>
      </c>
      <c r="I57" s="21">
        <v>4.5999999999999996</v>
      </c>
      <c r="J57" s="3">
        <f t="shared" si="83"/>
        <v>106.9767441860465</v>
      </c>
      <c r="K57" s="21">
        <v>3.9</v>
      </c>
      <c r="L57" s="3">
        <f t="shared" si="84"/>
        <v>84.782608695652186</v>
      </c>
      <c r="M57" s="21">
        <v>4.0999999999999996</v>
      </c>
      <c r="N57" s="3">
        <f t="shared" si="85"/>
        <v>105.12820512820514</v>
      </c>
      <c r="O57" s="21">
        <v>4.2</v>
      </c>
      <c r="P57" s="3">
        <f t="shared" si="86"/>
        <v>102.4390243902439</v>
      </c>
      <c r="Q57" s="88">
        <v>4.2</v>
      </c>
      <c r="R57" s="95">
        <f t="shared" si="87"/>
        <v>100</v>
      </c>
      <c r="S57" s="3">
        <v>4.5</v>
      </c>
      <c r="T57" s="3">
        <f t="shared" si="88"/>
        <v>107.14285714285714</v>
      </c>
      <c r="U57" s="138">
        <v>4.8</v>
      </c>
      <c r="V57" s="4">
        <f t="shared" si="89"/>
        <v>106.66666666666667</v>
      </c>
    </row>
    <row r="58" spans="2:22" ht="12" customHeight="1">
      <c r="B58" s="10" t="s">
        <v>29</v>
      </c>
      <c r="C58" s="14">
        <v>22</v>
      </c>
      <c r="D58" s="9" t="s">
        <v>2</v>
      </c>
      <c r="E58" s="21">
        <v>21.8</v>
      </c>
      <c r="F58" s="3">
        <f t="shared" si="81"/>
        <v>99.090909090909093</v>
      </c>
      <c r="G58" s="21">
        <v>21.2</v>
      </c>
      <c r="H58" s="3">
        <f t="shared" si="82"/>
        <v>97.247706422018339</v>
      </c>
      <c r="I58" s="21">
        <v>21.3</v>
      </c>
      <c r="J58" s="3">
        <f t="shared" si="83"/>
        <v>100.47169811320755</v>
      </c>
      <c r="K58" s="21">
        <v>21.4</v>
      </c>
      <c r="L58" s="3">
        <f t="shared" si="84"/>
        <v>100.46948356807511</v>
      </c>
      <c r="M58" s="21">
        <v>21.7</v>
      </c>
      <c r="N58" s="3">
        <f t="shared" si="85"/>
        <v>101.4018691588785</v>
      </c>
      <c r="O58" s="21">
        <v>21.8</v>
      </c>
      <c r="P58" s="3">
        <f t="shared" si="86"/>
        <v>100.46082949308757</v>
      </c>
      <c r="Q58" s="88">
        <v>21.5</v>
      </c>
      <c r="R58" s="95">
        <f>+Q58/O58*100</f>
        <v>98.623853211009177</v>
      </c>
      <c r="S58" s="3">
        <v>21.8</v>
      </c>
      <c r="T58" s="3">
        <f>+S58/Q58*100</f>
        <v>101.39534883720931</v>
      </c>
      <c r="U58" s="138">
        <v>22</v>
      </c>
      <c r="V58" s="4">
        <f>+U58/S58*100</f>
        <v>100.91743119266054</v>
      </c>
    </row>
    <row r="59" spans="2:22" ht="12" customHeight="1">
      <c r="B59" s="10" t="s">
        <v>101</v>
      </c>
      <c r="C59" s="14">
        <v>17.3</v>
      </c>
      <c r="D59" s="9" t="s">
        <v>2</v>
      </c>
      <c r="E59" s="21">
        <v>17.399999999999999</v>
      </c>
      <c r="F59" s="3">
        <f t="shared" si="81"/>
        <v>100.57803468208091</v>
      </c>
      <c r="G59" s="21">
        <v>17.7</v>
      </c>
      <c r="H59" s="3">
        <f t="shared" si="82"/>
        <v>101.72413793103449</v>
      </c>
      <c r="I59" s="21">
        <v>18.600000000000001</v>
      </c>
      <c r="J59" s="3">
        <f t="shared" si="83"/>
        <v>105.08474576271188</v>
      </c>
      <c r="K59" s="21">
        <v>19.3</v>
      </c>
      <c r="L59" s="3">
        <f t="shared" si="84"/>
        <v>103.76344086021506</v>
      </c>
      <c r="M59" s="21">
        <v>19</v>
      </c>
      <c r="N59" s="3">
        <f t="shared" si="85"/>
        <v>98.445595854922274</v>
      </c>
      <c r="O59" s="21">
        <v>19.100000000000001</v>
      </c>
      <c r="P59" s="3">
        <f t="shared" si="86"/>
        <v>100.52631578947368</v>
      </c>
      <c r="Q59" s="88">
        <v>18.7</v>
      </c>
      <c r="R59" s="95">
        <f t="shared" ref="R59:R60" si="90">+Q59/O59*100</f>
        <v>97.905759162303653</v>
      </c>
      <c r="S59" s="3">
        <v>18.8</v>
      </c>
      <c r="T59" s="3">
        <f t="shared" ref="T59:T60" si="91">+S59/Q59*100</f>
        <v>100.53475935828877</v>
      </c>
      <c r="U59" s="138">
        <v>18.7</v>
      </c>
      <c r="V59" s="4">
        <f t="shared" ref="V59:V60" si="92">+U59/S59*100</f>
        <v>99.468085106382972</v>
      </c>
    </row>
    <row r="60" spans="2:22" ht="12" customHeight="1">
      <c r="B60" s="25" t="s">
        <v>31</v>
      </c>
      <c r="C60" s="14">
        <v>24.2</v>
      </c>
      <c r="D60" s="9" t="s">
        <v>2</v>
      </c>
      <c r="E60" s="21">
        <v>24.2</v>
      </c>
      <c r="F60" s="3">
        <f t="shared" si="81"/>
        <v>100</v>
      </c>
      <c r="G60" s="21">
        <v>25.2</v>
      </c>
      <c r="H60" s="3">
        <f>+G60/E60*100</f>
        <v>104.13223140495869</v>
      </c>
      <c r="I60" s="21">
        <v>25.5</v>
      </c>
      <c r="J60" s="3">
        <f>+I60/G60*100</f>
        <v>101.19047619047619</v>
      </c>
      <c r="K60" s="21">
        <v>26.2</v>
      </c>
      <c r="L60" s="3">
        <f>+K60/I60*100</f>
        <v>102.74509803921568</v>
      </c>
      <c r="M60" s="21">
        <v>26.6</v>
      </c>
      <c r="N60" s="3">
        <f>+M60/K60*100</f>
        <v>101.52671755725191</v>
      </c>
      <c r="O60" s="21">
        <v>27.7</v>
      </c>
      <c r="P60" s="3">
        <f>+O60/M60*100</f>
        <v>104.13533834586465</v>
      </c>
      <c r="Q60" s="88">
        <v>27.4</v>
      </c>
      <c r="R60" s="95">
        <f t="shared" si="90"/>
        <v>98.91696750902527</v>
      </c>
      <c r="S60" s="3">
        <v>26.4</v>
      </c>
      <c r="T60" s="3">
        <f t="shared" si="91"/>
        <v>96.350364963503651</v>
      </c>
      <c r="U60" s="138">
        <v>26</v>
      </c>
      <c r="V60" s="4">
        <f t="shared" si="92"/>
        <v>98.484848484848484</v>
      </c>
    </row>
    <row r="61" spans="2:22" ht="12" customHeight="1">
      <c r="B61" s="63" t="s">
        <v>38</v>
      </c>
      <c r="C61" s="59"/>
      <c r="D61" s="67"/>
      <c r="E61" s="60"/>
      <c r="F61" s="61"/>
      <c r="G61" s="60"/>
      <c r="H61" s="61"/>
      <c r="I61" s="60"/>
      <c r="J61" s="61"/>
      <c r="K61" s="60"/>
      <c r="L61" s="61"/>
      <c r="M61" s="60"/>
      <c r="N61" s="61"/>
      <c r="O61" s="60"/>
      <c r="P61" s="61"/>
      <c r="Q61" s="92"/>
      <c r="R61" s="99"/>
      <c r="S61" s="61"/>
      <c r="T61" s="61"/>
      <c r="U61" s="142"/>
      <c r="V61" s="62"/>
    </row>
    <row r="62" spans="2:22" ht="12" customHeight="1">
      <c r="B62" s="26" t="s">
        <v>39</v>
      </c>
      <c r="C62" s="14">
        <v>8.8000000000000007</v>
      </c>
      <c r="D62" s="9" t="s">
        <v>2</v>
      </c>
      <c r="E62" s="21">
        <v>10.5</v>
      </c>
      <c r="F62" s="3">
        <f t="shared" si="81"/>
        <v>119.31818181818181</v>
      </c>
      <c r="G62" s="21">
        <v>4.5</v>
      </c>
      <c r="H62" s="3">
        <f t="shared" si="82"/>
        <v>42.857142857142854</v>
      </c>
      <c r="I62" s="21">
        <v>4.2</v>
      </c>
      <c r="J62" s="3">
        <f t="shared" ref="J62:J63" si="93">+I62/G62*100</f>
        <v>93.333333333333329</v>
      </c>
      <c r="K62" s="21">
        <v>4.0999999999999996</v>
      </c>
      <c r="L62" s="3">
        <f t="shared" ref="L62:L63" si="94">+K62/I62*100</f>
        <v>97.619047619047606</v>
      </c>
      <c r="M62" s="21">
        <v>4.2</v>
      </c>
      <c r="N62" s="3">
        <f t="shared" ref="N62:N63" si="95">+M62/K62*100</f>
        <v>102.4390243902439</v>
      </c>
      <c r="O62" s="21">
        <v>4.3</v>
      </c>
      <c r="P62" s="3">
        <f t="shared" ref="P62:P63" si="96">+O62/M62*100</f>
        <v>102.38095238095238</v>
      </c>
      <c r="Q62" s="88">
        <v>4.8</v>
      </c>
      <c r="R62" s="95">
        <f t="shared" ref="R62:R63" si="97">+Q62/O62*100</f>
        <v>111.62790697674419</v>
      </c>
      <c r="S62" s="3">
        <v>4.9000000000000004</v>
      </c>
      <c r="T62" s="3">
        <f t="shared" ref="T62:T63" si="98">+S62/Q62*100</f>
        <v>102.08333333333334</v>
      </c>
      <c r="U62" s="138">
        <v>4.9000000000000004</v>
      </c>
      <c r="V62" s="4">
        <f t="shared" ref="V62:V63" si="99">+U62/S62*100</f>
        <v>100</v>
      </c>
    </row>
    <row r="63" spans="2:22" ht="12" customHeight="1">
      <c r="B63" s="64" t="s">
        <v>40</v>
      </c>
      <c r="C63" s="55">
        <v>1</v>
      </c>
      <c r="D63" s="66" t="s">
        <v>2</v>
      </c>
      <c r="E63" s="56">
        <v>1.4</v>
      </c>
      <c r="F63" s="57">
        <f t="shared" si="81"/>
        <v>140</v>
      </c>
      <c r="G63" s="56">
        <v>1.9</v>
      </c>
      <c r="H63" s="57">
        <f t="shared" si="82"/>
        <v>135.71428571428572</v>
      </c>
      <c r="I63" s="56">
        <v>1.8</v>
      </c>
      <c r="J63" s="57">
        <f t="shared" si="93"/>
        <v>94.736842105263165</v>
      </c>
      <c r="K63" s="56">
        <v>1.8</v>
      </c>
      <c r="L63" s="57">
        <f t="shared" si="94"/>
        <v>100</v>
      </c>
      <c r="M63" s="56">
        <v>1.9</v>
      </c>
      <c r="N63" s="57">
        <f t="shared" si="95"/>
        <v>105.55555555555556</v>
      </c>
      <c r="O63" s="56">
        <v>1.9</v>
      </c>
      <c r="P63" s="57">
        <f t="shared" si="96"/>
        <v>100</v>
      </c>
      <c r="Q63" s="91">
        <v>1.9</v>
      </c>
      <c r="R63" s="98">
        <f t="shared" si="97"/>
        <v>100</v>
      </c>
      <c r="S63" s="57">
        <v>1.9</v>
      </c>
      <c r="T63" s="57">
        <f t="shared" si="98"/>
        <v>100</v>
      </c>
      <c r="U63" s="141">
        <v>1.9</v>
      </c>
      <c r="V63" s="58">
        <f t="shared" si="99"/>
        <v>100</v>
      </c>
    </row>
    <row r="64" spans="2:22" ht="12" customHeight="1">
      <c r="B64" s="48" t="s">
        <v>41</v>
      </c>
      <c r="C64" s="14"/>
      <c r="D64" s="9"/>
      <c r="E64" s="21"/>
      <c r="F64" s="3"/>
      <c r="G64" s="21"/>
      <c r="H64" s="3"/>
      <c r="I64" s="21"/>
      <c r="J64" s="3"/>
      <c r="K64" s="21"/>
      <c r="L64" s="3"/>
      <c r="M64" s="21"/>
      <c r="N64" s="3"/>
      <c r="O64" s="21"/>
      <c r="P64" s="3"/>
      <c r="Q64" s="88"/>
      <c r="R64" s="95"/>
      <c r="S64" s="3"/>
      <c r="T64" s="3"/>
      <c r="U64" s="138"/>
      <c r="V64" s="4"/>
    </row>
    <row r="65" spans="2:22" ht="12" customHeight="1">
      <c r="B65" s="26" t="s">
        <v>103</v>
      </c>
      <c r="C65" s="14">
        <v>12</v>
      </c>
      <c r="D65" s="9" t="s">
        <v>2</v>
      </c>
      <c r="E65" s="21">
        <v>13.3</v>
      </c>
      <c r="F65" s="3">
        <f t="shared" si="81"/>
        <v>110.83333333333334</v>
      </c>
      <c r="G65" s="21">
        <v>13.5</v>
      </c>
      <c r="H65" s="3">
        <f t="shared" si="82"/>
        <v>101.50375939849623</v>
      </c>
      <c r="I65" s="21">
        <v>13.4</v>
      </c>
      <c r="J65" s="3">
        <f t="shared" ref="J65:J66" si="100">+I65/G65*100</f>
        <v>99.259259259259252</v>
      </c>
      <c r="K65" s="21">
        <v>13.6</v>
      </c>
      <c r="L65" s="3">
        <f t="shared" ref="L65:L66" si="101">+K65/I65*100</f>
        <v>101.49253731343283</v>
      </c>
      <c r="M65" s="21">
        <v>13.1</v>
      </c>
      <c r="N65" s="3">
        <f t="shared" ref="N65:N66" si="102">+M65/K65*100</f>
        <v>96.32352941176471</v>
      </c>
      <c r="O65" s="21">
        <v>12.8</v>
      </c>
      <c r="P65" s="3">
        <f t="shared" ref="P65:P66" si="103">+O65/M65*100</f>
        <v>97.709923664122144</v>
      </c>
      <c r="Q65" s="88">
        <v>14</v>
      </c>
      <c r="R65" s="95">
        <f>+Q65/O65*100</f>
        <v>109.375</v>
      </c>
      <c r="S65" s="3">
        <v>13.8</v>
      </c>
      <c r="T65" s="3">
        <f>+S65/Q65*100</f>
        <v>98.571428571428584</v>
      </c>
      <c r="U65" s="138">
        <v>13.5</v>
      </c>
      <c r="V65" s="4">
        <f>+U65/S65*100</f>
        <v>97.826086956521735</v>
      </c>
    </row>
    <row r="66" spans="2:22" ht="12" customHeight="1">
      <c r="B66" s="27" t="s">
        <v>69</v>
      </c>
      <c r="C66" s="17">
        <v>5.5</v>
      </c>
      <c r="D66" s="68" t="s">
        <v>2</v>
      </c>
      <c r="E66" s="22">
        <v>6.8</v>
      </c>
      <c r="F66" s="5">
        <f t="shared" si="81"/>
        <v>123.63636363636363</v>
      </c>
      <c r="G66" s="22">
        <v>8.6999999999999993</v>
      </c>
      <c r="H66" s="5">
        <f t="shared" si="82"/>
        <v>127.94117647058823</v>
      </c>
      <c r="I66" s="22">
        <v>8.6999999999999993</v>
      </c>
      <c r="J66" s="5">
        <f t="shared" si="100"/>
        <v>100</v>
      </c>
      <c r="K66" s="22">
        <v>8.8000000000000007</v>
      </c>
      <c r="L66" s="5">
        <f t="shared" si="101"/>
        <v>101.14942528735634</v>
      </c>
      <c r="M66" s="22">
        <v>8.9</v>
      </c>
      <c r="N66" s="5">
        <f t="shared" si="102"/>
        <v>101.13636363636363</v>
      </c>
      <c r="O66" s="22">
        <v>9</v>
      </c>
      <c r="P66" s="5">
        <f t="shared" si="103"/>
        <v>101.12359550561798</v>
      </c>
      <c r="Q66" s="93">
        <v>8.5</v>
      </c>
      <c r="R66" s="100">
        <f>+Q66/O66*100</f>
        <v>94.444444444444443</v>
      </c>
      <c r="S66" s="5">
        <v>8</v>
      </c>
      <c r="T66" s="5">
        <f>+S66/Q66*100</f>
        <v>94.117647058823522</v>
      </c>
      <c r="U66" s="143">
        <v>7.9</v>
      </c>
      <c r="V66" s="6">
        <f>+U66/S66*100</f>
        <v>98.75</v>
      </c>
    </row>
    <row r="67" spans="2:22" ht="12" customHeight="1">
      <c r="B67" s="119" t="s">
        <v>50</v>
      </c>
      <c r="C67" s="105" t="s">
        <v>82</v>
      </c>
      <c r="D67" s="32"/>
      <c r="E67" s="33"/>
      <c r="F67" s="32"/>
      <c r="G67" s="34"/>
      <c r="H67" s="32"/>
      <c r="I67" s="34"/>
      <c r="J67" s="32"/>
      <c r="K67" s="34"/>
      <c r="L67" s="32"/>
      <c r="M67" s="34"/>
      <c r="N67" s="32"/>
      <c r="O67" s="34"/>
      <c r="P67" s="32"/>
      <c r="Q67" s="32"/>
      <c r="R67" s="32"/>
      <c r="S67" s="32"/>
      <c r="T67" s="32"/>
      <c r="U67" s="32"/>
      <c r="V67" s="35"/>
    </row>
    <row r="68" spans="2:22" ht="12" customHeight="1">
      <c r="B68" s="120"/>
      <c r="C68" s="106" t="s">
        <v>107</v>
      </c>
      <c r="D68" s="2"/>
      <c r="E68" s="18"/>
      <c r="F68" s="2"/>
      <c r="H68" s="2"/>
      <c r="J68" s="2"/>
      <c r="L68" s="2"/>
      <c r="N68" s="2"/>
      <c r="P68" s="2"/>
      <c r="Q68" s="2"/>
      <c r="R68" s="2"/>
      <c r="S68" s="2"/>
      <c r="T68" s="2"/>
      <c r="U68" s="2"/>
      <c r="V68" s="37"/>
    </row>
    <row r="69" spans="2:22" ht="12" customHeight="1">
      <c r="B69" s="120"/>
      <c r="C69" s="106" t="s">
        <v>104</v>
      </c>
      <c r="V69" s="38"/>
    </row>
    <row r="70" spans="2:22" ht="12" customHeight="1">
      <c r="B70" s="120"/>
      <c r="C70" s="106" t="s">
        <v>106</v>
      </c>
      <c r="V70" s="38"/>
    </row>
    <row r="71" spans="2:22" ht="12" customHeight="1">
      <c r="B71" s="120"/>
      <c r="C71" s="106" t="s">
        <v>105</v>
      </c>
      <c r="V71" s="38"/>
    </row>
    <row r="72" spans="2:22" ht="12" customHeight="1">
      <c r="B72" s="121"/>
      <c r="C72" s="40"/>
      <c r="D72" s="39"/>
      <c r="E72" s="40"/>
      <c r="F72" s="39"/>
      <c r="G72" s="40"/>
      <c r="H72" s="39"/>
      <c r="I72" s="40"/>
      <c r="J72" s="39"/>
      <c r="K72" s="40"/>
      <c r="L72" s="39"/>
      <c r="M72" s="40"/>
      <c r="N72" s="39"/>
      <c r="O72" s="40"/>
      <c r="P72" s="39"/>
      <c r="Q72" s="39"/>
      <c r="R72" s="39"/>
      <c r="S72" s="39"/>
      <c r="T72" s="39"/>
      <c r="U72" s="39"/>
      <c r="V72" s="41"/>
    </row>
    <row r="73" spans="2:22" ht="12" customHeight="1">
      <c r="B73" s="43" t="str">
        <f>'データ表 (飲用乳)'!B74</f>
        <v>データ元：JIDF 「世界の酪農情況」</v>
      </c>
    </row>
    <row r="74" spans="2:22" ht="12" customHeight="1">
      <c r="B74" s="71" t="s">
        <v>53</v>
      </c>
      <c r="G74" s="30"/>
      <c r="H74" s="46"/>
      <c r="I74" s="30"/>
      <c r="K74" s="30"/>
      <c r="M74" s="30"/>
      <c r="O74" s="30"/>
    </row>
    <row r="75" spans="2:22" ht="12" customHeight="1">
      <c r="B75" s="71" t="s">
        <v>52</v>
      </c>
    </row>
    <row r="76" spans="2:22" ht="15" customHeight="1">
      <c r="J76" s="46"/>
      <c r="L76" s="46"/>
      <c r="N76" s="46"/>
      <c r="R76" s="46"/>
      <c r="V76" s="46" t="str">
        <f>'データ表 (飲用乳)'!V77</f>
        <v>毎年1回更新、最終更新日2021/6/10</v>
      </c>
    </row>
    <row r="77" spans="2:22" ht="15" customHeight="1">
      <c r="B77" s="71"/>
    </row>
    <row r="78" spans="2:22" ht="15" customHeight="1">
      <c r="B78" s="71"/>
    </row>
  </sheetData>
  <mergeCells count="15">
    <mergeCell ref="U7:V7"/>
    <mergeCell ref="C6:V6"/>
    <mergeCell ref="C5:V5"/>
    <mergeCell ref="B3:H3"/>
    <mergeCell ref="C7:D7"/>
    <mergeCell ref="E7:F7"/>
    <mergeCell ref="G7:H7"/>
    <mergeCell ref="B6:B8"/>
    <mergeCell ref="S7:T7"/>
    <mergeCell ref="B67:B72"/>
    <mergeCell ref="M7:N7"/>
    <mergeCell ref="K7:L7"/>
    <mergeCell ref="I7:J7"/>
    <mergeCell ref="Q7:R7"/>
    <mergeCell ref="O7:P7"/>
  </mergeCells>
  <phoneticPr fontId="7"/>
  <pageMargins left="3.937007874015748E-2" right="3.937007874015748E-2" top="0.15748031496062992" bottom="0.15748031496062992" header="0.31496062992125984" footer="0.31496062992125984"/>
  <pageSetup paperSize="9" scale="61" orientation="portrait" horizontalDpi="4294967294" verticalDpi="300" r:id="rId1"/>
  <headerFooter alignWithMargins="0"/>
  <colBreaks count="1" manualBreakCount="1">
    <brk id="2" min="2" max="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データ表 (飲用乳)</vt:lpstr>
      <vt:lpstr>データ表 (バター)</vt:lpstr>
      <vt:lpstr>データ表 (チーズ)</vt:lpstr>
      <vt:lpstr>'データ表 (チーズ)'!Print_Area</vt:lpstr>
      <vt:lpstr>'データ表 (バター)'!Print_Area</vt:lpstr>
      <vt:lpstr>'データ表 (飲用乳)'!Print_Area</vt:lpstr>
    </vt:vector>
  </TitlesOfParts>
  <Company>ＭＤsouken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yukio hasegawa</dc:creator>
  <cp:lastModifiedBy>Windows User</cp:lastModifiedBy>
  <cp:lastPrinted>2020-06-04T05:54:02Z</cp:lastPrinted>
  <dcterms:created xsi:type="dcterms:W3CDTF">2001-01-26T10:48:09Z</dcterms:created>
  <dcterms:modified xsi:type="dcterms:W3CDTF">2021-06-09T02:51:27Z</dcterms:modified>
</cp:coreProperties>
</file>